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en\Desktop\competetion\material&amp;paper\"/>
    </mc:Choice>
  </mc:AlternateContent>
  <xr:revisionPtr revIDLastSave="0" documentId="13_ncr:1_{FB46A5CA-A257-45BD-A14E-811E9EC500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1" l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T44" i="1"/>
  <c r="S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R44" i="1"/>
  <c r="Q44" i="1"/>
  <c r="E53" i="1" l="1"/>
  <c r="E55" i="1" s="1"/>
  <c r="D53" i="1"/>
  <c r="D55" i="1" s="1"/>
  <c r="P21" i="1"/>
  <c r="P20" i="1"/>
  <c r="K21" i="1"/>
  <c r="K20" i="1"/>
</calcChain>
</file>

<file path=xl/sharedStrings.xml><?xml version="1.0" encoding="utf-8"?>
<sst xmlns="http://schemas.openxmlformats.org/spreadsheetml/2006/main" count="53" uniqueCount="18">
  <si>
    <t>win</t>
    <phoneticPr fontId="2" type="noConversion"/>
  </si>
  <si>
    <t>tie</t>
    <phoneticPr fontId="2" type="noConversion"/>
  </si>
  <si>
    <t>loss</t>
    <phoneticPr fontId="2" type="noConversion"/>
  </si>
  <si>
    <t>Husk</t>
  </si>
  <si>
    <t>Husk</t>
    <phoneticPr fontId="2" type="noConversion"/>
  </si>
  <si>
    <t>home</t>
    <phoneticPr fontId="2" type="noConversion"/>
  </si>
  <si>
    <t>away</t>
    <phoneticPr fontId="2" type="noConversion"/>
  </si>
  <si>
    <t>Oppo</t>
  </si>
  <si>
    <t>Oppo</t>
    <phoneticPr fontId="2" type="noConversion"/>
  </si>
  <si>
    <t>goal</t>
    <phoneticPr fontId="2" type="noConversion"/>
  </si>
  <si>
    <t>shoot</t>
    <phoneticPr fontId="2" type="noConversion"/>
  </si>
  <si>
    <t>goal rate</t>
    <phoneticPr fontId="2" type="noConversion"/>
  </si>
  <si>
    <t>abc</t>
    <phoneticPr fontId="2" type="noConversion"/>
  </si>
  <si>
    <t>successful pass</t>
    <phoneticPr fontId="2" type="noConversion"/>
  </si>
  <si>
    <t xml:space="preserve"> all pass</t>
    <phoneticPr fontId="2" type="noConversion"/>
  </si>
  <si>
    <t xml:space="preserve"> pass successful rate</t>
    <phoneticPr fontId="2" type="noConversion"/>
  </si>
  <si>
    <t>time/minute</t>
  </si>
  <si>
    <t>time/minute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</si>
</sst>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常规" xfId="0" builtinId="0"/>
    <cellStyle name="常规 2" xfId="1" xr:uid="{2016CDDB-DBAD-4780-936A-FDEC0CBE4D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Sheet1!$Q$43</c:f>
              <c:strCache>
                <c:ptCount val="1"/>
                <c:pt idx="0">
                  <c:v>Husk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3451.35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65-4201-8C87-4D97C8E68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Sheet1!$P$44:$P$45</c15:sqref>
                  </c15:fullRef>
                </c:ext>
              </c:extLst>
              <c:f>Sheet1!$P$44</c:f>
              <c:strCache>
                <c:ptCount val="1"/>
                <c:pt idx="0">
                  <c:v>time/minute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Sheet1!$Q$44:$Q$45</c15:sqref>
                  </c15:fullRef>
                </c:ext>
              </c:extLst>
              <c:f>Sheet1!$Q$44</c:f>
              <c:numCache>
                <c:formatCode>General</c:formatCode>
                <c:ptCount val="1"/>
                <c:pt idx="0">
                  <c:v>3451.3472183333333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5-4201-8C87-4D97C8E68F29}"/>
            </c:ext>
          </c:extLst>
        </c:ser>
        <c:ser>
          <c:idx val="1"/>
          <c:order val="1"/>
          <c:tx>
            <c:strRef>
              <c:f>Sheet1!$R$43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3666.54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65-4201-8C87-4D97C8E68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Sheet1!$P$44:$P$45</c15:sqref>
                  </c15:fullRef>
                </c:ext>
              </c:extLst>
              <c:f>Sheet1!$P$44</c:f>
              <c:strCache>
                <c:ptCount val="1"/>
                <c:pt idx="0">
                  <c:v>time/minute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Sheet1!$R$44:$R$45</c15:sqref>
                  </c15:fullRef>
                </c:ext>
              </c:extLst>
              <c:f>Sheet1!$R$44</c:f>
              <c:numCache>
                <c:formatCode>General</c:formatCode>
                <c:ptCount val="1"/>
                <c:pt idx="0">
                  <c:v>3666.5404666666668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5-4201-8C87-4D97C8E68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7"/>
        <c:axId val="544483208"/>
        <c:axId val="544480912"/>
      </c:barChart>
      <c:catAx>
        <c:axId val="54448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80912"/>
        <c:crosses val="autoZero"/>
        <c:auto val="1"/>
        <c:lblAlgn val="ctr"/>
        <c:lblOffset val="100"/>
        <c:noMultiLvlLbl val="0"/>
      </c:catAx>
      <c:valAx>
        <c:axId val="54448091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8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Possession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Sheet1!$S$43:$T$43</c:f>
              <c:strCache>
                <c:ptCount val="2"/>
                <c:pt idx="0">
                  <c:v>Husk</c:v>
                </c:pt>
                <c:pt idx="1">
                  <c:v>Oppo</c:v>
                </c:pt>
              </c:strCache>
            </c:strRef>
          </c:cat>
          <c:val>
            <c:numRef>
              <c:f>Sheet1!$S$44:$T$44</c:f>
              <c:numCache>
                <c:formatCode>General</c:formatCode>
                <c:ptCount val="2"/>
                <c:pt idx="0">
                  <c:v>0.48488362995760498</c:v>
                </c:pt>
                <c:pt idx="1">
                  <c:v>0.51511637004239508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0-41B4-90AB-87DB325FB7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31</xdr:row>
      <xdr:rowOff>121920</xdr:rowOff>
    </xdr:from>
    <xdr:to>
      <xdr:col>7</xdr:col>
      <xdr:colOff>464820</xdr:colOff>
      <xdr:row>47</xdr:row>
      <xdr:rowOff>60960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7F688D5-F032-44AA-9BF0-48059DBB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30</xdr:row>
      <xdr:rowOff>53340</xdr:rowOff>
    </xdr:from>
    <xdr:to>
      <xdr:col>14</xdr:col>
      <xdr:colOff>342900</xdr:colOff>
      <xdr:row>45</xdr:row>
      <xdr:rowOff>167640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6957E122-E47D-4A10-8050-760035377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4:U82"/>
  <sheetViews>
    <sheetView tabSelected="1" topLeftCell="C30" workbookViewId="0">
      <selection activeCell="L56" sqref="L56"/>
    </sheetView>
  </sheetViews>
  <sheetFormatPr defaultRowHeight="13.8" x14ac:dyDescent="0.25"/>
  <cols>
    <col min="4" max="4" width="9.109375" bestFit="1" customWidth="1"/>
  </cols>
  <sheetData>
    <row r="14" spans="3:16" x14ac:dyDescent="0.25">
      <c r="H14" t="s">
        <v>5</v>
      </c>
      <c r="M14" t="s">
        <v>6</v>
      </c>
    </row>
    <row r="15" spans="3:16" x14ac:dyDescent="0.25">
      <c r="C15">
        <v>1</v>
      </c>
      <c r="D15">
        <v>369</v>
      </c>
      <c r="E15">
        <v>197</v>
      </c>
      <c r="I15" t="s">
        <v>0</v>
      </c>
      <c r="J15" t="s">
        <v>1</v>
      </c>
      <c r="K15" t="s">
        <v>2</v>
      </c>
      <c r="N15" t="s">
        <v>0</v>
      </c>
      <c r="O15" t="s">
        <v>1</v>
      </c>
      <c r="P15" t="s">
        <v>2</v>
      </c>
    </row>
    <row r="16" spans="3:16" x14ac:dyDescent="0.25">
      <c r="C16">
        <v>2</v>
      </c>
      <c r="D16">
        <v>180</v>
      </c>
      <c r="E16">
        <v>416</v>
      </c>
      <c r="H16" t="s">
        <v>4</v>
      </c>
      <c r="I16">
        <v>10</v>
      </c>
      <c r="J16">
        <v>4</v>
      </c>
      <c r="K16">
        <v>5</v>
      </c>
      <c r="M16" t="s">
        <v>4</v>
      </c>
      <c r="N16">
        <v>3</v>
      </c>
      <c r="O16">
        <v>6</v>
      </c>
      <c r="P16">
        <v>10</v>
      </c>
    </row>
    <row r="17" spans="3:16" x14ac:dyDescent="0.25">
      <c r="C17">
        <v>3</v>
      </c>
      <c r="D17">
        <v>324</v>
      </c>
      <c r="E17">
        <v>471</v>
      </c>
      <c r="H17" t="s">
        <v>8</v>
      </c>
      <c r="I17">
        <v>10</v>
      </c>
      <c r="J17">
        <v>6</v>
      </c>
      <c r="K17">
        <v>3</v>
      </c>
      <c r="M17" t="s">
        <v>8</v>
      </c>
      <c r="N17">
        <v>5</v>
      </c>
      <c r="O17">
        <v>4</v>
      </c>
      <c r="P17">
        <v>10</v>
      </c>
    </row>
    <row r="18" spans="3:16" x14ac:dyDescent="0.25">
      <c r="C18">
        <v>4</v>
      </c>
      <c r="D18">
        <v>354</v>
      </c>
      <c r="E18">
        <v>345</v>
      </c>
    </row>
    <row r="19" spans="3:16" x14ac:dyDescent="0.25">
      <c r="C19">
        <v>5</v>
      </c>
      <c r="D19">
        <v>382</v>
      </c>
      <c r="E19">
        <v>373</v>
      </c>
      <c r="I19" t="s">
        <v>9</v>
      </c>
      <c r="J19" t="s">
        <v>10</v>
      </c>
      <c r="K19" t="s">
        <v>11</v>
      </c>
      <c r="N19" t="s">
        <v>9</v>
      </c>
      <c r="O19" t="s">
        <v>10</v>
      </c>
      <c r="P19" t="s">
        <v>11</v>
      </c>
    </row>
    <row r="20" spans="3:16" x14ac:dyDescent="0.25">
      <c r="C20">
        <v>6</v>
      </c>
      <c r="D20">
        <v>318</v>
      </c>
      <c r="E20">
        <v>294</v>
      </c>
      <c r="H20" t="s">
        <v>4</v>
      </c>
      <c r="I20">
        <v>28</v>
      </c>
      <c r="J20">
        <v>170</v>
      </c>
      <c r="K20">
        <f xml:space="preserve"> I20 / J20</f>
        <v>0.16470588235294117</v>
      </c>
      <c r="M20" t="s">
        <v>4</v>
      </c>
      <c r="N20">
        <v>16</v>
      </c>
      <c r="O20">
        <v>150</v>
      </c>
      <c r="P20">
        <f xml:space="preserve"> N20 / O20</f>
        <v>0.10666666666666667</v>
      </c>
    </row>
    <row r="21" spans="3:16" x14ac:dyDescent="0.25">
      <c r="C21">
        <v>7</v>
      </c>
      <c r="D21">
        <v>384</v>
      </c>
      <c r="E21">
        <v>179</v>
      </c>
      <c r="H21" t="s">
        <v>8</v>
      </c>
      <c r="I21">
        <v>36</v>
      </c>
      <c r="J21">
        <v>278</v>
      </c>
      <c r="K21">
        <f xml:space="preserve"> I21 / J21</f>
        <v>0.12949640287769784</v>
      </c>
      <c r="M21" t="s">
        <v>8</v>
      </c>
      <c r="N21">
        <v>22</v>
      </c>
      <c r="O21">
        <v>222</v>
      </c>
      <c r="P21">
        <f xml:space="preserve"> N21 / O21</f>
        <v>9.90990990990991E-2</v>
      </c>
    </row>
    <row r="22" spans="3:16" x14ac:dyDescent="0.25">
      <c r="C22">
        <v>8</v>
      </c>
      <c r="D22">
        <v>295</v>
      </c>
      <c r="E22">
        <v>277</v>
      </c>
    </row>
    <row r="23" spans="3:16" x14ac:dyDescent="0.25">
      <c r="C23">
        <v>9</v>
      </c>
      <c r="D23">
        <v>168</v>
      </c>
      <c r="E23">
        <v>501</v>
      </c>
    </row>
    <row r="24" spans="3:16" x14ac:dyDescent="0.25">
      <c r="C24">
        <v>10</v>
      </c>
      <c r="D24">
        <v>359</v>
      </c>
      <c r="E24">
        <v>214</v>
      </c>
      <c r="I24" t="s">
        <v>11</v>
      </c>
      <c r="N24" t="s">
        <v>11</v>
      </c>
    </row>
    <row r="25" spans="3:16" x14ac:dyDescent="0.25">
      <c r="C25">
        <v>11</v>
      </c>
      <c r="D25">
        <v>183</v>
      </c>
      <c r="E25">
        <v>317</v>
      </c>
      <c r="H25" t="s">
        <v>4</v>
      </c>
      <c r="I25">
        <v>0.16500000000000001</v>
      </c>
      <c r="M25" t="s">
        <v>4</v>
      </c>
      <c r="N25">
        <v>0.107</v>
      </c>
    </row>
    <row r="26" spans="3:16" x14ac:dyDescent="0.25">
      <c r="C26">
        <v>12</v>
      </c>
      <c r="D26">
        <v>132</v>
      </c>
      <c r="E26">
        <v>426</v>
      </c>
      <c r="H26" t="s">
        <v>8</v>
      </c>
      <c r="I26">
        <v>0.129</v>
      </c>
      <c r="M26" t="s">
        <v>8</v>
      </c>
      <c r="N26">
        <v>9.9000000000000005E-2</v>
      </c>
    </row>
    <row r="27" spans="3:16" x14ac:dyDescent="0.25">
      <c r="C27">
        <v>13</v>
      </c>
      <c r="D27">
        <v>247</v>
      </c>
      <c r="E27">
        <v>504</v>
      </c>
    </row>
    <row r="28" spans="3:16" x14ac:dyDescent="0.25">
      <c r="C28">
        <v>14</v>
      </c>
      <c r="D28">
        <v>347</v>
      </c>
      <c r="E28">
        <v>347</v>
      </c>
      <c r="I28" t="s">
        <v>4</v>
      </c>
      <c r="J28" t="s">
        <v>8</v>
      </c>
      <c r="N28" t="s">
        <v>4</v>
      </c>
      <c r="O28" t="s">
        <v>8</v>
      </c>
    </row>
    <row r="29" spans="3:16" x14ac:dyDescent="0.25">
      <c r="C29">
        <v>15</v>
      </c>
      <c r="D29">
        <v>271</v>
      </c>
      <c r="E29">
        <v>224</v>
      </c>
      <c r="H29" t="s">
        <v>11</v>
      </c>
      <c r="I29">
        <v>0.16500000000000001</v>
      </c>
      <c r="J29">
        <v>0.129</v>
      </c>
      <c r="M29" t="s">
        <v>11</v>
      </c>
      <c r="N29">
        <v>0.107</v>
      </c>
      <c r="O29">
        <v>9.9000000000000005E-2</v>
      </c>
    </row>
    <row r="30" spans="3:16" x14ac:dyDescent="0.25">
      <c r="C30">
        <v>16</v>
      </c>
      <c r="D30">
        <v>80</v>
      </c>
      <c r="E30">
        <v>605</v>
      </c>
      <c r="H30" t="s">
        <v>12</v>
      </c>
      <c r="I30">
        <v>0.1</v>
      </c>
      <c r="J30">
        <v>0.2</v>
      </c>
      <c r="M30" t="s">
        <v>12</v>
      </c>
      <c r="N30">
        <v>0.1</v>
      </c>
      <c r="O30">
        <v>0.2</v>
      </c>
    </row>
    <row r="31" spans="3:16" x14ac:dyDescent="0.25">
      <c r="C31">
        <v>17</v>
      </c>
      <c r="D31">
        <v>304</v>
      </c>
      <c r="E31">
        <v>362</v>
      </c>
    </row>
    <row r="32" spans="3:16" x14ac:dyDescent="0.25">
      <c r="C32">
        <v>18</v>
      </c>
      <c r="D32">
        <v>312</v>
      </c>
      <c r="E32">
        <v>302</v>
      </c>
    </row>
    <row r="33" spans="3:21" x14ac:dyDescent="0.25">
      <c r="C33">
        <v>19</v>
      </c>
      <c r="D33">
        <v>248</v>
      </c>
      <c r="E33">
        <v>498</v>
      </c>
    </row>
    <row r="34" spans="3:21" x14ac:dyDescent="0.25">
      <c r="C34">
        <v>20</v>
      </c>
      <c r="D34">
        <v>230</v>
      </c>
      <c r="E34">
        <v>230</v>
      </c>
    </row>
    <row r="35" spans="3:21" x14ac:dyDescent="0.25">
      <c r="C35">
        <v>21</v>
      </c>
      <c r="D35">
        <v>366</v>
      </c>
      <c r="E35">
        <v>204</v>
      </c>
      <c r="R35" t="s">
        <v>3</v>
      </c>
      <c r="S35" t="s">
        <v>7</v>
      </c>
      <c r="T35" t="s">
        <v>3</v>
      </c>
      <c r="U35" t="s">
        <v>7</v>
      </c>
    </row>
    <row r="36" spans="3:21" x14ac:dyDescent="0.25">
      <c r="C36">
        <v>22</v>
      </c>
      <c r="D36">
        <v>239</v>
      </c>
      <c r="E36">
        <v>476</v>
      </c>
      <c r="Q36" t="s">
        <v>16</v>
      </c>
      <c r="R36">
        <v>3451.3472183333333</v>
      </c>
      <c r="S36">
        <v>3666.5404666666668</v>
      </c>
      <c r="T36">
        <v>0.48488362995760498</v>
      </c>
      <c r="U36">
        <v>0.51511637004239508</v>
      </c>
    </row>
    <row r="37" spans="3:21" x14ac:dyDescent="0.25">
      <c r="C37">
        <v>23</v>
      </c>
      <c r="D37">
        <v>236</v>
      </c>
      <c r="E37">
        <v>473</v>
      </c>
    </row>
    <row r="38" spans="3:21" x14ac:dyDescent="0.25">
      <c r="C38">
        <v>24</v>
      </c>
      <c r="D38">
        <v>320</v>
      </c>
      <c r="E38">
        <v>186</v>
      </c>
    </row>
    <row r="39" spans="3:21" x14ac:dyDescent="0.25">
      <c r="C39">
        <v>25</v>
      </c>
      <c r="D39">
        <v>249</v>
      </c>
      <c r="E39">
        <v>273</v>
      </c>
    </row>
    <row r="40" spans="3:21" x14ac:dyDescent="0.25">
      <c r="C40">
        <v>26</v>
      </c>
      <c r="D40">
        <v>287</v>
      </c>
      <c r="E40">
        <v>423</v>
      </c>
    </row>
    <row r="41" spans="3:21" x14ac:dyDescent="0.25">
      <c r="C41">
        <v>27</v>
      </c>
      <c r="D41">
        <v>283</v>
      </c>
      <c r="E41">
        <v>220</v>
      </c>
    </row>
    <row r="42" spans="3:21" x14ac:dyDescent="0.25">
      <c r="C42">
        <v>28</v>
      </c>
      <c r="D42">
        <v>238</v>
      </c>
      <c r="E42">
        <v>260</v>
      </c>
    </row>
    <row r="43" spans="3:21" x14ac:dyDescent="0.25">
      <c r="C43">
        <v>29</v>
      </c>
      <c r="D43">
        <v>220</v>
      </c>
      <c r="E43">
        <v>225</v>
      </c>
      <c r="N43" t="s">
        <v>4</v>
      </c>
      <c r="O43" t="s">
        <v>8</v>
      </c>
      <c r="Q43" t="s">
        <v>4</v>
      </c>
      <c r="R43" t="s">
        <v>8</v>
      </c>
      <c r="S43" t="s">
        <v>4</v>
      </c>
      <c r="T43" t="s">
        <v>8</v>
      </c>
    </row>
    <row r="44" spans="3:21" x14ac:dyDescent="0.25">
      <c r="C44">
        <v>30</v>
      </c>
      <c r="D44">
        <v>312</v>
      </c>
      <c r="E44">
        <v>172</v>
      </c>
      <c r="N44">
        <v>207080.83309999999</v>
      </c>
      <c r="O44">
        <v>219992.42800000001</v>
      </c>
      <c r="P44" t="s">
        <v>17</v>
      </c>
      <c r="Q44">
        <f>N44/60</f>
        <v>3451.3472183333333</v>
      </c>
      <c r="R44">
        <f>O44/60</f>
        <v>3666.5404666666668</v>
      </c>
      <c r="S44">
        <f>Q44/(Q44+R44)</f>
        <v>0.48488362995760498</v>
      </c>
      <c r="T44">
        <f>R44/(Q44+R44)</f>
        <v>0.51511637004239508</v>
      </c>
    </row>
    <row r="45" spans="3:21" x14ac:dyDescent="0.25">
      <c r="C45">
        <v>31</v>
      </c>
      <c r="D45">
        <v>329</v>
      </c>
      <c r="E45">
        <v>215</v>
      </c>
      <c r="N45">
        <v>2995.8508790000001</v>
      </c>
      <c r="O45">
        <v>2138.707825</v>
      </c>
      <c r="Q45">
        <f t="shared" ref="Q45:Q82" si="0">N45/60</f>
        <v>49.930847983333337</v>
      </c>
      <c r="R45">
        <f t="shared" ref="R45:R82" si="1">O45/60</f>
        <v>35.645130416666667</v>
      </c>
      <c r="S45">
        <f t="shared" ref="S45:S82" si="2">Q45/(Q45+R45)</f>
        <v>0.58346803526973567</v>
      </c>
      <c r="T45">
        <f t="shared" ref="T45:T82" si="3">R45/(Q45+R45)</f>
        <v>0.41653196473026438</v>
      </c>
    </row>
    <row r="46" spans="3:21" x14ac:dyDescent="0.25">
      <c r="C46">
        <v>32</v>
      </c>
      <c r="D46">
        <v>109</v>
      </c>
      <c r="E46">
        <v>877</v>
      </c>
      <c r="N46">
        <v>1580.5504960000001</v>
      </c>
      <c r="O46">
        <v>3482.4303850000001</v>
      </c>
      <c r="Q46">
        <f t="shared" si="0"/>
        <v>26.342508266666666</v>
      </c>
      <c r="R46">
        <f t="shared" si="1"/>
        <v>58.040506416666666</v>
      </c>
      <c r="S46">
        <f t="shared" si="2"/>
        <v>0.31217785197083781</v>
      </c>
      <c r="T46">
        <f t="shared" si="3"/>
        <v>0.68782214802916219</v>
      </c>
    </row>
    <row r="47" spans="3:21" x14ac:dyDescent="0.25">
      <c r="C47">
        <v>33</v>
      </c>
      <c r="D47">
        <v>207</v>
      </c>
      <c r="E47">
        <v>446</v>
      </c>
      <c r="N47">
        <v>2290.883155</v>
      </c>
      <c r="O47">
        <v>3293.389017</v>
      </c>
      <c r="Q47">
        <f t="shared" si="0"/>
        <v>38.181385916666663</v>
      </c>
      <c r="R47">
        <f t="shared" si="1"/>
        <v>54.889816949999997</v>
      </c>
      <c r="S47">
        <f t="shared" si="2"/>
        <v>0.41023844906533685</v>
      </c>
      <c r="T47">
        <f t="shared" si="3"/>
        <v>0.5897615509346632</v>
      </c>
    </row>
    <row r="48" spans="3:21" x14ac:dyDescent="0.25">
      <c r="C48">
        <v>34</v>
      </c>
      <c r="D48">
        <v>336</v>
      </c>
      <c r="E48">
        <v>293</v>
      </c>
      <c r="N48">
        <v>2539.8875419999999</v>
      </c>
      <c r="O48">
        <v>2668.9443590000001</v>
      </c>
      <c r="Q48">
        <f t="shared" si="0"/>
        <v>42.331459033333331</v>
      </c>
      <c r="R48">
        <f t="shared" si="1"/>
        <v>44.482405983333337</v>
      </c>
      <c r="S48">
        <f t="shared" si="2"/>
        <v>0.48761173143490927</v>
      </c>
      <c r="T48">
        <f t="shared" si="3"/>
        <v>0.51238826856509079</v>
      </c>
    </row>
    <row r="49" spans="3:20" x14ac:dyDescent="0.25">
      <c r="C49">
        <v>35</v>
      </c>
      <c r="D49">
        <v>347</v>
      </c>
      <c r="E49">
        <v>240</v>
      </c>
      <c r="N49">
        <v>2790.577131</v>
      </c>
      <c r="O49">
        <v>2430.5984530000001</v>
      </c>
      <c r="Q49">
        <f t="shared" si="0"/>
        <v>46.509618850000003</v>
      </c>
      <c r="R49">
        <f t="shared" si="1"/>
        <v>40.50997421666667</v>
      </c>
      <c r="S49">
        <f t="shared" si="2"/>
        <v>0.53447295271041395</v>
      </c>
      <c r="T49">
        <f t="shared" si="3"/>
        <v>0.46552704728958605</v>
      </c>
    </row>
    <row r="50" spans="3:20" x14ac:dyDescent="0.25">
      <c r="C50">
        <v>36</v>
      </c>
      <c r="D50">
        <v>302</v>
      </c>
      <c r="E50">
        <v>298</v>
      </c>
      <c r="I50" t="s">
        <v>4</v>
      </c>
      <c r="J50" t="s">
        <v>8</v>
      </c>
      <c r="N50">
        <v>2356.8205990000001</v>
      </c>
      <c r="O50">
        <v>2529.5748619999999</v>
      </c>
      <c r="Q50">
        <f t="shared" si="0"/>
        <v>39.280343316666666</v>
      </c>
      <c r="R50">
        <f t="shared" si="1"/>
        <v>42.159581033333332</v>
      </c>
      <c r="S50">
        <f t="shared" si="2"/>
        <v>0.48232293472982168</v>
      </c>
      <c r="T50">
        <f t="shared" si="3"/>
        <v>0.51767706527017832</v>
      </c>
    </row>
    <row r="51" spans="3:20" x14ac:dyDescent="0.25">
      <c r="C51">
        <v>37</v>
      </c>
      <c r="D51">
        <v>293</v>
      </c>
      <c r="E51">
        <v>246</v>
      </c>
      <c r="H51" t="s">
        <v>13</v>
      </c>
      <c r="I51">
        <v>10435</v>
      </c>
      <c r="J51">
        <v>12964</v>
      </c>
      <c r="N51">
        <v>3509.0966170000002</v>
      </c>
      <c r="O51">
        <v>1372.788597</v>
      </c>
      <c r="Q51">
        <f t="shared" si="0"/>
        <v>58.484943616666669</v>
      </c>
      <c r="R51">
        <f t="shared" si="1"/>
        <v>22.879809949999999</v>
      </c>
      <c r="S51">
        <f t="shared" si="2"/>
        <v>0.71879949305993662</v>
      </c>
      <c r="T51">
        <f t="shared" si="3"/>
        <v>0.28120050694006343</v>
      </c>
    </row>
    <row r="52" spans="3:20" x14ac:dyDescent="0.25">
      <c r="C52">
        <v>38</v>
      </c>
      <c r="D52">
        <v>275</v>
      </c>
      <c r="E52">
        <v>355</v>
      </c>
      <c r="H52" t="s">
        <v>14</v>
      </c>
      <c r="I52">
        <v>14043</v>
      </c>
      <c r="J52">
        <v>17272</v>
      </c>
      <c r="N52">
        <v>2624.637659</v>
      </c>
      <c r="O52">
        <v>2172.209785</v>
      </c>
      <c r="Q52">
        <f t="shared" si="0"/>
        <v>43.743960983333331</v>
      </c>
      <c r="R52">
        <f t="shared" si="1"/>
        <v>36.203496416666667</v>
      </c>
      <c r="S52">
        <f t="shared" si="2"/>
        <v>0.54715887666658092</v>
      </c>
      <c r="T52">
        <f t="shared" si="3"/>
        <v>0.45284112333341914</v>
      </c>
    </row>
    <row r="53" spans="3:20" x14ac:dyDescent="0.25">
      <c r="D53">
        <f>SUM(D15:D52)</f>
        <v>10435</v>
      </c>
      <c r="E53">
        <f>SUM(E15:E52)</f>
        <v>12964</v>
      </c>
      <c r="H53" t="s">
        <v>15</v>
      </c>
      <c r="I53">
        <v>0.74307484155807169</v>
      </c>
      <c r="J53">
        <v>0.75057897174617882</v>
      </c>
      <c r="N53">
        <v>1655.268654</v>
      </c>
      <c r="O53">
        <v>3576.7541879999999</v>
      </c>
      <c r="Q53">
        <f t="shared" si="0"/>
        <v>27.587810900000001</v>
      </c>
      <c r="R53">
        <f t="shared" si="1"/>
        <v>59.612569799999996</v>
      </c>
      <c r="S53">
        <f t="shared" si="2"/>
        <v>0.31637259698339826</v>
      </c>
      <c r="T53">
        <f t="shared" si="3"/>
        <v>0.68362740301660174</v>
      </c>
    </row>
    <row r="54" spans="3:20" x14ac:dyDescent="0.25">
      <c r="D54" s="1">
        <v>14043</v>
      </c>
      <c r="E54">
        <v>17272</v>
      </c>
      <c r="N54">
        <v>2804.6941769999999</v>
      </c>
      <c r="O54">
        <v>2217.6752510000001</v>
      </c>
      <c r="Q54">
        <f t="shared" si="0"/>
        <v>46.744902949999997</v>
      </c>
      <c r="R54">
        <f t="shared" si="1"/>
        <v>36.961254183333338</v>
      </c>
      <c r="S54">
        <f t="shared" si="2"/>
        <v>0.55844043677147037</v>
      </c>
      <c r="T54">
        <f t="shared" si="3"/>
        <v>0.44155956322852963</v>
      </c>
    </row>
    <row r="55" spans="3:20" x14ac:dyDescent="0.25">
      <c r="D55">
        <f>D53/D54</f>
        <v>0.74307484155807169</v>
      </c>
      <c r="E55">
        <f>E53/E54</f>
        <v>0.75057897174617882</v>
      </c>
      <c r="N55">
        <v>1748.1230069999999</v>
      </c>
      <c r="O55">
        <v>3167.6075059999998</v>
      </c>
      <c r="Q55">
        <f t="shared" si="0"/>
        <v>29.135383449999999</v>
      </c>
      <c r="R55">
        <f t="shared" si="1"/>
        <v>52.793458433333328</v>
      </c>
      <c r="S55">
        <f t="shared" si="2"/>
        <v>0.35561815326876939</v>
      </c>
      <c r="T55">
        <f t="shared" si="3"/>
        <v>0.64438184673123078</v>
      </c>
    </row>
    <row r="56" spans="3:20" x14ac:dyDescent="0.25">
      <c r="N56">
        <v>1073.287092</v>
      </c>
      <c r="O56">
        <v>3848.1132010000001</v>
      </c>
      <c r="Q56">
        <f t="shared" si="0"/>
        <v>17.888118200000001</v>
      </c>
      <c r="R56">
        <f t="shared" si="1"/>
        <v>64.135220016666665</v>
      </c>
      <c r="S56">
        <f t="shared" si="2"/>
        <v>0.21808571302899299</v>
      </c>
      <c r="T56">
        <f t="shared" si="3"/>
        <v>0.78191428697100696</v>
      </c>
    </row>
    <row r="57" spans="3:20" x14ac:dyDescent="0.25">
      <c r="N57">
        <v>2203.7160789999998</v>
      </c>
      <c r="O57">
        <v>3270.440822</v>
      </c>
      <c r="Q57">
        <f t="shared" si="0"/>
        <v>36.728601316666662</v>
      </c>
      <c r="R57">
        <f t="shared" si="1"/>
        <v>54.507347033333332</v>
      </c>
      <c r="S57">
        <f t="shared" si="2"/>
        <v>0.40256721150930702</v>
      </c>
      <c r="T57">
        <f t="shared" si="3"/>
        <v>0.59743278849069292</v>
      </c>
    </row>
    <row r="58" spans="3:20" x14ac:dyDescent="0.25">
      <c r="N58">
        <v>2309.1159090000001</v>
      </c>
      <c r="O58">
        <v>2646.2980750000002</v>
      </c>
      <c r="Q58">
        <f t="shared" si="0"/>
        <v>38.485265150000004</v>
      </c>
      <c r="R58">
        <f t="shared" si="1"/>
        <v>44.104967916666666</v>
      </c>
      <c r="S58">
        <f t="shared" si="2"/>
        <v>0.46597840593251233</v>
      </c>
      <c r="T58">
        <f t="shared" si="3"/>
        <v>0.53402159406748773</v>
      </c>
    </row>
    <row r="59" spans="3:20" x14ac:dyDescent="0.25">
      <c r="N59">
        <v>2374.2476660000002</v>
      </c>
      <c r="O59">
        <v>2679.5341239999998</v>
      </c>
      <c r="Q59">
        <f t="shared" si="0"/>
        <v>39.57079443333334</v>
      </c>
      <c r="R59">
        <f t="shared" si="1"/>
        <v>44.658902066666663</v>
      </c>
      <c r="S59">
        <f t="shared" si="2"/>
        <v>0.46979623669109788</v>
      </c>
      <c r="T59">
        <f t="shared" si="3"/>
        <v>0.53020376330890207</v>
      </c>
    </row>
    <row r="60" spans="3:20" x14ac:dyDescent="0.25">
      <c r="N60">
        <v>1104.3306259999999</v>
      </c>
      <c r="O60">
        <v>4032.4081729999998</v>
      </c>
      <c r="Q60">
        <f t="shared" si="0"/>
        <v>18.405510433333333</v>
      </c>
      <c r="R60">
        <f t="shared" si="1"/>
        <v>67.206802883333324</v>
      </c>
      <c r="S60">
        <f t="shared" si="2"/>
        <v>0.2149867200206845</v>
      </c>
      <c r="T60">
        <f t="shared" si="3"/>
        <v>0.78501327997931547</v>
      </c>
    </row>
    <row r="61" spans="3:20" x14ac:dyDescent="0.25">
      <c r="N61">
        <v>2540.5772000000002</v>
      </c>
      <c r="O61">
        <v>2927.4549889999998</v>
      </c>
      <c r="Q61">
        <f t="shared" si="0"/>
        <v>42.342953333333334</v>
      </c>
      <c r="R61">
        <f t="shared" si="1"/>
        <v>48.790916483333334</v>
      </c>
      <c r="S61">
        <f t="shared" si="2"/>
        <v>0.46462367304838847</v>
      </c>
      <c r="T61">
        <f t="shared" si="3"/>
        <v>0.53537632695161141</v>
      </c>
    </row>
    <row r="62" spans="3:20" x14ac:dyDescent="0.25">
      <c r="N62">
        <v>2186.987067</v>
      </c>
      <c r="O62">
        <v>2559.3923880000002</v>
      </c>
      <c r="Q62">
        <f t="shared" si="0"/>
        <v>36.449784450000003</v>
      </c>
      <c r="R62">
        <f t="shared" si="1"/>
        <v>42.656539800000004</v>
      </c>
      <c r="S62">
        <f t="shared" si="2"/>
        <v>0.46076953765172579</v>
      </c>
      <c r="T62">
        <f t="shared" si="3"/>
        <v>0.53923046234827432</v>
      </c>
    </row>
    <row r="63" spans="3:20" x14ac:dyDescent="0.25">
      <c r="N63">
        <v>1782.700574</v>
      </c>
      <c r="O63">
        <v>3445.3505070000001</v>
      </c>
      <c r="Q63">
        <f t="shared" si="0"/>
        <v>29.711676233333332</v>
      </c>
      <c r="R63">
        <f t="shared" si="1"/>
        <v>57.422508450000002</v>
      </c>
      <c r="S63">
        <f t="shared" si="2"/>
        <v>0.34098759678893809</v>
      </c>
      <c r="T63">
        <f t="shared" si="3"/>
        <v>0.65901240321106191</v>
      </c>
    </row>
    <row r="64" spans="3:20" x14ac:dyDescent="0.25">
      <c r="N64">
        <v>2386.7496059999999</v>
      </c>
      <c r="O64">
        <v>2329.1692939999998</v>
      </c>
      <c r="Q64">
        <f t="shared" si="0"/>
        <v>39.779160099999999</v>
      </c>
      <c r="R64">
        <f t="shared" si="1"/>
        <v>38.819488233333331</v>
      </c>
      <c r="S64">
        <f t="shared" si="2"/>
        <v>0.50610488785123087</v>
      </c>
      <c r="T64">
        <f t="shared" si="3"/>
        <v>0.49389511214876913</v>
      </c>
    </row>
    <row r="65" spans="14:20" x14ac:dyDescent="0.25">
      <c r="N65">
        <v>3131.4700440000001</v>
      </c>
      <c r="O65">
        <v>1773.7428399999999</v>
      </c>
      <c r="Q65">
        <f t="shared" si="0"/>
        <v>52.191167400000005</v>
      </c>
      <c r="R65">
        <f t="shared" si="1"/>
        <v>29.562380666666666</v>
      </c>
      <c r="S65">
        <f t="shared" si="2"/>
        <v>0.63839635874201139</v>
      </c>
      <c r="T65">
        <f t="shared" si="3"/>
        <v>0.36160364125798866</v>
      </c>
    </row>
    <row r="66" spans="14:20" x14ac:dyDescent="0.25">
      <c r="N66">
        <v>1991.62898</v>
      </c>
      <c r="O66">
        <v>3285.6194580000001</v>
      </c>
      <c r="Q66">
        <f t="shared" si="0"/>
        <v>33.193816333333331</v>
      </c>
      <c r="R66">
        <f t="shared" si="1"/>
        <v>54.760324300000001</v>
      </c>
      <c r="S66">
        <f t="shared" si="2"/>
        <v>0.377399132028508</v>
      </c>
      <c r="T66">
        <f t="shared" si="3"/>
        <v>0.62260086797149194</v>
      </c>
    </row>
    <row r="67" spans="14:20" x14ac:dyDescent="0.25">
      <c r="N67">
        <v>2041.8200220000001</v>
      </c>
      <c r="O67">
        <v>3391.2498190000001</v>
      </c>
      <c r="Q67">
        <f t="shared" si="0"/>
        <v>34.0303337</v>
      </c>
      <c r="R67">
        <f t="shared" si="1"/>
        <v>56.520830316666668</v>
      </c>
      <c r="S67">
        <f t="shared" si="2"/>
        <v>0.37581332133661416</v>
      </c>
      <c r="T67">
        <f t="shared" si="3"/>
        <v>0.62418667866338595</v>
      </c>
    </row>
    <row r="68" spans="14:20" x14ac:dyDescent="0.25">
      <c r="N68">
        <v>2875.5228240000001</v>
      </c>
      <c r="O68">
        <v>2099.3040409999999</v>
      </c>
      <c r="Q68">
        <f t="shared" si="0"/>
        <v>47.925380400000002</v>
      </c>
      <c r="R68">
        <f t="shared" si="1"/>
        <v>34.988400683333332</v>
      </c>
      <c r="S68">
        <f t="shared" si="2"/>
        <v>0.57801465297828014</v>
      </c>
      <c r="T68">
        <f t="shared" si="3"/>
        <v>0.42198534702171991</v>
      </c>
    </row>
    <row r="69" spans="14:20" x14ac:dyDescent="0.25">
      <c r="N69">
        <v>3057.5802480000002</v>
      </c>
      <c r="O69">
        <v>2310.1238669999998</v>
      </c>
      <c r="Q69">
        <f t="shared" si="0"/>
        <v>50.959670800000005</v>
      </c>
      <c r="R69">
        <f t="shared" si="1"/>
        <v>38.502064449999999</v>
      </c>
      <c r="S69">
        <f t="shared" si="2"/>
        <v>0.56962533375407565</v>
      </c>
      <c r="T69">
        <f t="shared" si="3"/>
        <v>0.43037466624592435</v>
      </c>
    </row>
    <row r="70" spans="14:20" x14ac:dyDescent="0.25">
      <c r="N70">
        <v>2591.9446360000002</v>
      </c>
      <c r="O70">
        <v>2272.0966600000002</v>
      </c>
      <c r="Q70">
        <f t="shared" si="0"/>
        <v>43.19907726666667</v>
      </c>
      <c r="R70">
        <f t="shared" si="1"/>
        <v>37.868277666666671</v>
      </c>
      <c r="S70">
        <f t="shared" si="2"/>
        <v>0.53287883022940519</v>
      </c>
      <c r="T70">
        <f t="shared" si="3"/>
        <v>0.46712116977059476</v>
      </c>
    </row>
    <row r="71" spans="14:20" x14ac:dyDescent="0.25">
      <c r="N71">
        <v>2309.2330889999998</v>
      </c>
      <c r="O71">
        <v>2098.6871219999998</v>
      </c>
      <c r="Q71">
        <f t="shared" si="0"/>
        <v>38.487218149999997</v>
      </c>
      <c r="R71">
        <f t="shared" si="1"/>
        <v>34.978118699999996</v>
      </c>
      <c r="S71">
        <f t="shared" si="2"/>
        <v>0.52388268808434646</v>
      </c>
      <c r="T71">
        <f t="shared" si="3"/>
        <v>0.47611731191565343</v>
      </c>
    </row>
    <row r="72" spans="14:20" x14ac:dyDescent="0.25">
      <c r="N72">
        <v>2632.9369069999998</v>
      </c>
      <c r="O72">
        <v>2595.4980810000002</v>
      </c>
      <c r="Q72">
        <f t="shared" si="0"/>
        <v>43.882281783333333</v>
      </c>
      <c r="R72">
        <f t="shared" si="1"/>
        <v>43.258301350000004</v>
      </c>
      <c r="S72">
        <f t="shared" si="2"/>
        <v>0.50358030902994178</v>
      </c>
      <c r="T72">
        <f t="shared" si="3"/>
        <v>0.49641969097005822</v>
      </c>
    </row>
    <row r="73" spans="14:20" x14ac:dyDescent="0.25">
      <c r="N73">
        <v>2328.4527419999999</v>
      </c>
      <c r="O73">
        <v>2690.1937320000002</v>
      </c>
      <c r="Q73">
        <f t="shared" si="0"/>
        <v>38.807545699999999</v>
      </c>
      <c r="R73">
        <f t="shared" si="1"/>
        <v>44.836562200000003</v>
      </c>
      <c r="S73">
        <f t="shared" si="2"/>
        <v>0.46396030365218349</v>
      </c>
      <c r="T73">
        <f t="shared" si="3"/>
        <v>0.53603969634781656</v>
      </c>
    </row>
    <row r="74" spans="14:20" x14ac:dyDescent="0.25">
      <c r="N74">
        <v>2878.0036970000001</v>
      </c>
      <c r="O74">
        <v>1592.9800150000001</v>
      </c>
      <c r="Q74">
        <f t="shared" si="0"/>
        <v>47.966728283333332</v>
      </c>
      <c r="R74">
        <f t="shared" si="1"/>
        <v>26.54966691666667</v>
      </c>
      <c r="S74">
        <f t="shared" si="2"/>
        <v>0.64370704131073331</v>
      </c>
      <c r="T74">
        <f t="shared" si="3"/>
        <v>0.35629295868926664</v>
      </c>
    </row>
    <row r="75" spans="14:20" x14ac:dyDescent="0.25">
      <c r="N75">
        <v>2843.4900210000001</v>
      </c>
      <c r="O75">
        <v>2143.4399669999998</v>
      </c>
      <c r="Q75">
        <f t="shared" si="0"/>
        <v>47.391500350000001</v>
      </c>
      <c r="R75">
        <f t="shared" si="1"/>
        <v>35.723999449999994</v>
      </c>
      <c r="S75">
        <f t="shared" si="2"/>
        <v>0.57018847825059948</v>
      </c>
      <c r="T75">
        <f t="shared" si="3"/>
        <v>0.42981152174940052</v>
      </c>
    </row>
    <row r="76" spans="14:20" x14ac:dyDescent="0.25">
      <c r="N76">
        <v>1081.923131</v>
      </c>
      <c r="O76">
        <v>4308.094486</v>
      </c>
      <c r="Q76">
        <f t="shared" si="0"/>
        <v>18.032052183333334</v>
      </c>
      <c r="R76">
        <f t="shared" si="1"/>
        <v>71.801574766666661</v>
      </c>
      <c r="S76">
        <f t="shared" si="2"/>
        <v>0.20072719754897234</v>
      </c>
      <c r="T76">
        <f t="shared" si="3"/>
        <v>0.79927280245102761</v>
      </c>
    </row>
    <row r="77" spans="14:20" x14ac:dyDescent="0.25">
      <c r="N77">
        <v>1798.3566539999999</v>
      </c>
      <c r="O77">
        <v>3499.4405620000002</v>
      </c>
      <c r="Q77">
        <f t="shared" si="0"/>
        <v>29.972610899999999</v>
      </c>
      <c r="R77">
        <f t="shared" si="1"/>
        <v>58.324009366666672</v>
      </c>
      <c r="S77">
        <f t="shared" si="2"/>
        <v>0.33945365982841719</v>
      </c>
      <c r="T77">
        <f t="shared" si="3"/>
        <v>0.66054634017158276</v>
      </c>
    </row>
    <row r="78" spans="14:20" x14ac:dyDescent="0.25">
      <c r="N78">
        <v>2574.1305750000001</v>
      </c>
      <c r="O78">
        <v>2376.3514380000001</v>
      </c>
      <c r="Q78">
        <f t="shared" si="0"/>
        <v>42.902176250000004</v>
      </c>
      <c r="R78">
        <f t="shared" si="1"/>
        <v>39.605857300000004</v>
      </c>
      <c r="S78">
        <f t="shared" si="2"/>
        <v>0.51997574544060865</v>
      </c>
      <c r="T78">
        <f t="shared" si="3"/>
        <v>0.48002425455939135</v>
      </c>
    </row>
    <row r="79" spans="14:20" x14ac:dyDescent="0.25">
      <c r="N79">
        <v>2559.4059189999998</v>
      </c>
      <c r="O79">
        <v>2584.2815759999999</v>
      </c>
      <c r="Q79">
        <f t="shared" si="0"/>
        <v>42.656765316666664</v>
      </c>
      <c r="R79">
        <f t="shared" si="1"/>
        <v>43.071359600000001</v>
      </c>
      <c r="S79">
        <f t="shared" si="2"/>
        <v>0.4975819237634303</v>
      </c>
      <c r="T79">
        <f t="shared" si="3"/>
        <v>0.50241807623656964</v>
      </c>
    </row>
    <row r="80" spans="14:20" x14ac:dyDescent="0.25">
      <c r="N80">
        <v>2847.2650560000002</v>
      </c>
      <c r="O80">
        <v>2621.8106480000001</v>
      </c>
      <c r="Q80">
        <f t="shared" si="0"/>
        <v>47.454417600000006</v>
      </c>
      <c r="R80">
        <f t="shared" si="1"/>
        <v>43.696844133333336</v>
      </c>
      <c r="S80">
        <f t="shared" si="2"/>
        <v>0.5206117468656638</v>
      </c>
      <c r="T80">
        <f t="shared" si="3"/>
        <v>0.4793882531343362</v>
      </c>
    </row>
    <row r="81" spans="14:20" x14ac:dyDescent="0.25">
      <c r="N81">
        <v>2838.6706250000002</v>
      </c>
      <c r="O81">
        <v>1928.4677240000001</v>
      </c>
      <c r="Q81">
        <f t="shared" si="0"/>
        <v>47.311177083333334</v>
      </c>
      <c r="R81">
        <f t="shared" si="1"/>
        <v>32.141128733333332</v>
      </c>
      <c r="S81">
        <f t="shared" si="2"/>
        <v>0.59546638196381829</v>
      </c>
      <c r="T81">
        <f t="shared" si="3"/>
        <v>0.40453361803618171</v>
      </c>
    </row>
    <row r="82" spans="14:20" x14ac:dyDescent="0.25">
      <c r="N82">
        <v>2161.6841720000002</v>
      </c>
      <c r="O82">
        <v>2654.3509779999999</v>
      </c>
      <c r="Q82">
        <f t="shared" si="0"/>
        <v>36.028069533333337</v>
      </c>
      <c r="R82">
        <f t="shared" si="1"/>
        <v>44.239182966666668</v>
      </c>
      <c r="S82">
        <f t="shared" si="2"/>
        <v>0.44885141089553715</v>
      </c>
      <c r="T82">
        <f t="shared" si="3"/>
        <v>0.55114858910446274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</dc:creator>
  <cp:lastModifiedBy>sen</cp:lastModifiedBy>
  <dcterms:created xsi:type="dcterms:W3CDTF">2015-06-05T18:19:34Z</dcterms:created>
  <dcterms:modified xsi:type="dcterms:W3CDTF">2020-02-16T16:27:40Z</dcterms:modified>
</cp:coreProperties>
</file>