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33" i="1" l="1"/>
  <c r="R33" i="1"/>
  <c r="P33" i="1"/>
  <c r="N33" i="1"/>
  <c r="L33" i="1"/>
  <c r="J33" i="1"/>
  <c r="F33" i="1"/>
  <c r="D33" i="1"/>
  <c r="C33" i="1"/>
  <c r="H33" i="1"/>
</calcChain>
</file>

<file path=xl/sharedStrings.xml><?xml version="1.0" encoding="utf-8"?>
<sst xmlns="http://schemas.openxmlformats.org/spreadsheetml/2006/main" count="88" uniqueCount="67">
  <si>
    <t>Weight</t>
  </si>
  <si>
    <t>Score</t>
  </si>
  <si>
    <t>Comment</t>
  </si>
  <si>
    <t>A) Modelling / Optimization</t>
  </si>
  <si>
    <t>Category</t>
  </si>
  <si>
    <t>Sub-Category</t>
  </si>
  <si>
    <t>Promotional Response Models</t>
  </si>
  <si>
    <t>Linear / Non-Linear Optimization</t>
  </si>
  <si>
    <t>Advanced Modeling / Machine Learning techniques</t>
  </si>
  <si>
    <t>Market Mix Models</t>
  </si>
  <si>
    <t>B) Software Tools</t>
  </si>
  <si>
    <t>R / Python</t>
  </si>
  <si>
    <t>SAS /SQL / Excel</t>
  </si>
  <si>
    <t>Spotfire / Tableau / Powerpoint</t>
  </si>
  <si>
    <t>C) Communication</t>
  </si>
  <si>
    <t>Client Meetings and Presentations</t>
  </si>
  <si>
    <t>General Communication Skills</t>
  </si>
  <si>
    <t xml:space="preserve">Project Management </t>
  </si>
  <si>
    <t>D) Education / Motivation</t>
  </si>
  <si>
    <t>Degree</t>
  </si>
  <si>
    <t>College</t>
  </si>
  <si>
    <t>Subject Area</t>
  </si>
  <si>
    <t>Interest &amp; Motivation</t>
  </si>
  <si>
    <t>Problem Solving Skills</t>
  </si>
  <si>
    <t>E) Experience</t>
  </si>
  <si>
    <t>Multiple Projects at a time</t>
  </si>
  <si>
    <t>Years and Relevance</t>
  </si>
  <si>
    <t>Patient Level Data Analysis</t>
  </si>
  <si>
    <t>Employer Ratings</t>
  </si>
  <si>
    <t>GPA / Awards</t>
  </si>
  <si>
    <t>Awards</t>
  </si>
  <si>
    <t>C1. Lijuan Chu</t>
  </si>
  <si>
    <t>C2. Kehinde Ojo</t>
  </si>
  <si>
    <t>C3. Ambika Rana</t>
  </si>
  <si>
    <t>C4. Daniel Schnieder</t>
  </si>
  <si>
    <t>C5. Todd Simpson</t>
  </si>
  <si>
    <t>C6. Alison Tidwell</t>
  </si>
  <si>
    <t>C7. David Vo</t>
  </si>
  <si>
    <t>C8. Dongyan Wang</t>
  </si>
  <si>
    <t>C9. Weiguang Zhao</t>
  </si>
  <si>
    <t>Perseverance / Detail Orientation</t>
  </si>
  <si>
    <t>Collaboration</t>
  </si>
  <si>
    <t>Random Forest, Trees etc</t>
  </si>
  <si>
    <t>Many Varieties</t>
  </si>
  <si>
    <t>Panel reg</t>
  </si>
  <si>
    <t>Linear Optimization</t>
  </si>
  <si>
    <t>Advanced</t>
  </si>
  <si>
    <t>Good</t>
  </si>
  <si>
    <t>Great</t>
  </si>
  <si>
    <t>Multiple Clients</t>
  </si>
  <si>
    <t>Many years</t>
  </si>
  <si>
    <t>BS (Business)</t>
  </si>
  <si>
    <t>MS Stat</t>
  </si>
  <si>
    <t>MS x 2 [Stat, Econ]</t>
  </si>
  <si>
    <t>MS [Bus. Anal &amp; PM]</t>
  </si>
  <si>
    <t>BS Engg.</t>
  </si>
  <si>
    <t>Pharmaceutical (Commercial Analytics)</t>
  </si>
  <si>
    <t>MBA</t>
  </si>
  <si>
    <t>Sales rep / lot of client presentations</t>
  </si>
  <si>
    <t>BA (Advertising / Account Management)</t>
  </si>
  <si>
    <t>based on cover letter</t>
  </si>
  <si>
    <t>May be</t>
  </si>
  <si>
    <t xml:space="preserve"> </t>
  </si>
  <si>
    <t>BA (Health Info Management)</t>
  </si>
  <si>
    <r>
      <rPr>
        <i/>
        <u/>
        <sz val="11"/>
        <color theme="1"/>
        <rFont val="Calibri"/>
        <family val="2"/>
        <scheme val="minor"/>
      </rPr>
      <t>EXCELLENT</t>
    </r>
    <r>
      <rPr>
        <sz val="11"/>
        <color theme="1"/>
        <rFont val="Calibri"/>
        <family val="2"/>
        <scheme val="minor"/>
      </rPr>
      <t xml:space="preserve"> Cover Letter with Out-of-box thinking and clear articulation of what she is capable of achieving.</t>
    </r>
  </si>
  <si>
    <t>MS (Stat, Accounting, Animal Science)</t>
  </si>
  <si>
    <t>MS (Bus. Anal, Finance)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</si>
</sst>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0" fontId="0" fillId="0" borderId="0" xfId="0" applyNumberFormat="1"/>
    <xf numFmtId="170" fontId="3" fillId="0" borderId="0" xfId="1" applyNumberFormat="1" applyFont="1"/>
    <xf numFmtId="170" fontId="4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36" sqref="E36"/>
    </sheetView>
  </sheetViews>
  <sheetFormatPr defaultRowHeight="15" x14ac:dyDescent="0.25"/>
  <cols>
    <col min="1" max="1" width="20.42578125" customWidth="1"/>
    <col min="2" max="2" width="46" customWidth="1"/>
    <col min="4" max="4" width="9.5703125" bestFit="1" customWidth="1"/>
    <col min="5" max="5" width="12" customWidth="1"/>
    <col min="7" max="7" width="12" customWidth="1"/>
    <col min="9" max="9" width="10" customWidth="1"/>
    <col min="10" max="10" width="9.140625" customWidth="1"/>
    <col min="11" max="11" width="13.42578125" customWidth="1"/>
    <col min="13" max="13" width="13.7109375" customWidth="1"/>
    <col min="15" max="15" width="12.28515625" customWidth="1"/>
    <col min="17" max="17" width="12.42578125" customWidth="1"/>
    <col min="19" max="19" width="11.28515625" customWidth="1"/>
    <col min="21" max="21" width="11.28515625" customWidth="1"/>
  </cols>
  <sheetData>
    <row r="2" spans="1:21" ht="14.25" customHeight="1" x14ac:dyDescent="0.25">
      <c r="D2" s="2" t="s">
        <v>31</v>
      </c>
      <c r="E2" s="3"/>
      <c r="F2" s="2" t="s">
        <v>32</v>
      </c>
      <c r="G2" s="3"/>
      <c r="H2" s="2" t="s">
        <v>33</v>
      </c>
      <c r="I2" s="3"/>
      <c r="J2" s="2" t="s">
        <v>34</v>
      </c>
      <c r="K2" s="3"/>
      <c r="L2" s="2" t="s">
        <v>35</v>
      </c>
      <c r="M2" s="3"/>
      <c r="N2" s="2" t="s">
        <v>36</v>
      </c>
      <c r="O2" s="3"/>
      <c r="P2" s="2" t="s">
        <v>37</v>
      </c>
      <c r="Q2" s="3"/>
      <c r="R2" s="2" t="s">
        <v>38</v>
      </c>
      <c r="S2" s="3"/>
      <c r="T2" s="2" t="s">
        <v>39</v>
      </c>
      <c r="U2" s="3"/>
    </row>
    <row r="3" spans="1:21" x14ac:dyDescent="0.25">
      <c r="A3" s="1" t="s">
        <v>4</v>
      </c>
      <c r="B3" s="1" t="s">
        <v>5</v>
      </c>
      <c r="C3" s="1" t="s">
        <v>0</v>
      </c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</row>
    <row r="4" spans="1:21" x14ac:dyDescent="0.25">
      <c r="D4" s="6"/>
      <c r="E4" s="7"/>
      <c r="F4" s="6"/>
      <c r="G4" s="7"/>
      <c r="H4" s="6"/>
      <c r="I4" s="7"/>
      <c r="J4" s="6"/>
      <c r="K4" s="7"/>
      <c r="L4" s="6"/>
      <c r="M4" s="7"/>
      <c r="N4" s="6"/>
      <c r="O4" s="7" t="s">
        <v>64</v>
      </c>
      <c r="P4" s="6"/>
      <c r="Q4" s="7"/>
      <c r="R4" s="6"/>
      <c r="S4" s="7"/>
      <c r="T4" s="6"/>
      <c r="U4" s="7"/>
    </row>
    <row r="5" spans="1:21" x14ac:dyDescent="0.25">
      <c r="A5" t="s">
        <v>3</v>
      </c>
      <c r="B5" t="s">
        <v>6</v>
      </c>
      <c r="C5">
        <v>3</v>
      </c>
      <c r="D5" s="6">
        <v>1</v>
      </c>
      <c r="E5" s="7"/>
      <c r="F5" s="6">
        <v>3</v>
      </c>
      <c r="G5" s="7"/>
      <c r="H5" s="6">
        <v>3</v>
      </c>
      <c r="I5" s="7" t="s">
        <v>44</v>
      </c>
      <c r="J5" s="6">
        <v>0</v>
      </c>
      <c r="K5" s="7"/>
      <c r="L5" s="6">
        <v>1</v>
      </c>
      <c r="M5" s="7"/>
      <c r="N5" s="6">
        <v>1</v>
      </c>
      <c r="O5" s="7"/>
      <c r="P5" s="6">
        <v>0</v>
      </c>
      <c r="Q5" s="7"/>
      <c r="R5" s="6">
        <v>3</v>
      </c>
      <c r="S5" s="7"/>
      <c r="T5" s="6">
        <v>0</v>
      </c>
      <c r="U5" s="7"/>
    </row>
    <row r="6" spans="1:21" x14ac:dyDescent="0.25">
      <c r="B6" t="s">
        <v>7</v>
      </c>
      <c r="C6">
        <v>1</v>
      </c>
      <c r="D6" s="6">
        <v>0</v>
      </c>
      <c r="E6" s="7"/>
      <c r="F6" s="6">
        <v>3</v>
      </c>
      <c r="G6" s="7"/>
      <c r="H6" s="6">
        <v>2</v>
      </c>
      <c r="I6" s="7" t="s">
        <v>45</v>
      </c>
      <c r="J6" s="6">
        <v>0</v>
      </c>
      <c r="K6" s="7"/>
      <c r="L6" s="6">
        <v>0</v>
      </c>
      <c r="M6" s="7"/>
      <c r="N6" s="6">
        <v>0</v>
      </c>
      <c r="O6" s="7"/>
      <c r="P6" s="6">
        <v>0</v>
      </c>
      <c r="Q6" s="7"/>
      <c r="R6" s="6">
        <v>1</v>
      </c>
      <c r="S6" s="7"/>
      <c r="T6" s="6">
        <v>4</v>
      </c>
      <c r="U6" s="7"/>
    </row>
    <row r="7" spans="1:21" x14ac:dyDescent="0.25">
      <c r="B7" t="s">
        <v>8</v>
      </c>
      <c r="C7">
        <v>1</v>
      </c>
      <c r="D7" s="6">
        <v>3</v>
      </c>
      <c r="E7" s="7" t="s">
        <v>42</v>
      </c>
      <c r="F7" s="6">
        <v>4</v>
      </c>
      <c r="G7" s="7"/>
      <c r="H7" s="6">
        <v>3</v>
      </c>
      <c r="I7" s="7" t="s">
        <v>43</v>
      </c>
      <c r="J7" s="6">
        <v>1</v>
      </c>
      <c r="K7" s="7"/>
      <c r="L7" s="6">
        <v>0</v>
      </c>
      <c r="M7" s="7"/>
      <c r="N7" s="6">
        <v>0</v>
      </c>
      <c r="O7" s="7"/>
      <c r="P7" s="6">
        <v>0</v>
      </c>
      <c r="Q7" s="7"/>
      <c r="R7" s="6">
        <v>4</v>
      </c>
      <c r="S7" s="7"/>
      <c r="T7" s="6">
        <v>1</v>
      </c>
      <c r="U7" s="7"/>
    </row>
    <row r="8" spans="1:21" x14ac:dyDescent="0.25">
      <c r="B8" t="s">
        <v>9</v>
      </c>
      <c r="C8">
        <v>2</v>
      </c>
      <c r="D8" s="6">
        <v>0</v>
      </c>
      <c r="E8" s="7"/>
      <c r="F8" s="6">
        <v>3</v>
      </c>
      <c r="G8" s="7"/>
      <c r="H8" s="6">
        <v>2</v>
      </c>
      <c r="I8" s="7" t="s">
        <v>44</v>
      </c>
      <c r="J8" s="6">
        <v>0</v>
      </c>
      <c r="K8" s="7"/>
      <c r="L8" s="6">
        <v>0</v>
      </c>
      <c r="M8" s="7"/>
      <c r="N8" s="6">
        <v>2</v>
      </c>
      <c r="O8" s="7" t="s">
        <v>61</v>
      </c>
      <c r="P8" s="6">
        <v>0</v>
      </c>
      <c r="Q8" s="7"/>
      <c r="R8" s="6">
        <v>2</v>
      </c>
      <c r="S8" s="7"/>
      <c r="T8" s="6">
        <v>0</v>
      </c>
      <c r="U8" s="7"/>
    </row>
    <row r="9" spans="1:21" x14ac:dyDescent="0.25">
      <c r="D9" s="6"/>
      <c r="E9" s="7"/>
      <c r="F9" s="6"/>
      <c r="G9" s="7"/>
      <c r="H9" s="6"/>
      <c r="I9" s="7"/>
      <c r="J9" s="6"/>
      <c r="K9" s="7"/>
      <c r="L9" s="6"/>
      <c r="M9" s="7"/>
      <c r="N9" s="6"/>
      <c r="O9" s="7"/>
      <c r="P9" s="6"/>
      <c r="Q9" s="7"/>
      <c r="R9" s="6"/>
      <c r="S9" s="7"/>
      <c r="T9" s="6"/>
      <c r="U9" s="7"/>
    </row>
    <row r="10" spans="1:21" x14ac:dyDescent="0.25">
      <c r="A10" t="s">
        <v>10</v>
      </c>
      <c r="B10" t="s">
        <v>12</v>
      </c>
      <c r="C10">
        <v>4</v>
      </c>
      <c r="D10" s="6">
        <v>5</v>
      </c>
      <c r="E10" s="7" t="s">
        <v>46</v>
      </c>
      <c r="F10" s="6">
        <v>5</v>
      </c>
      <c r="G10" s="7"/>
      <c r="H10" s="6">
        <v>3</v>
      </c>
      <c r="I10" s="7" t="s">
        <v>47</v>
      </c>
      <c r="J10" s="6">
        <v>1</v>
      </c>
      <c r="K10" s="7"/>
      <c r="L10" s="6">
        <v>1</v>
      </c>
      <c r="M10" s="7"/>
      <c r="N10" s="6">
        <v>1</v>
      </c>
      <c r="O10" s="7"/>
      <c r="P10" s="6">
        <v>2</v>
      </c>
      <c r="Q10" s="7"/>
      <c r="R10" s="6">
        <v>5</v>
      </c>
      <c r="S10" s="7"/>
      <c r="T10" s="6">
        <v>4</v>
      </c>
      <c r="U10" s="7"/>
    </row>
    <row r="11" spans="1:21" x14ac:dyDescent="0.25">
      <c r="B11" t="s">
        <v>11</v>
      </c>
      <c r="C11">
        <v>2</v>
      </c>
      <c r="D11" s="6">
        <v>3</v>
      </c>
      <c r="E11" s="7" t="s">
        <v>47</v>
      </c>
      <c r="F11" s="6">
        <v>3</v>
      </c>
      <c r="G11" s="7"/>
      <c r="H11" s="6">
        <v>5</v>
      </c>
      <c r="I11" s="7" t="s">
        <v>46</v>
      </c>
      <c r="J11" s="6">
        <v>0</v>
      </c>
      <c r="K11" s="7"/>
      <c r="L11" s="6">
        <v>0</v>
      </c>
      <c r="M11" s="7"/>
      <c r="N11" s="6">
        <v>0</v>
      </c>
      <c r="O11" s="7"/>
      <c r="P11" s="6">
        <v>0</v>
      </c>
      <c r="Q11" s="7"/>
      <c r="R11" s="6">
        <v>4</v>
      </c>
      <c r="S11" s="7"/>
      <c r="T11" s="6">
        <v>4</v>
      </c>
      <c r="U11" s="7"/>
    </row>
    <row r="12" spans="1:21" x14ac:dyDescent="0.25">
      <c r="B12" t="s">
        <v>13</v>
      </c>
      <c r="C12">
        <v>1</v>
      </c>
      <c r="D12" s="6">
        <v>5</v>
      </c>
      <c r="E12" s="7" t="s">
        <v>46</v>
      </c>
      <c r="F12" s="6">
        <v>1</v>
      </c>
      <c r="G12" s="7"/>
      <c r="H12" s="6">
        <v>4</v>
      </c>
      <c r="I12" s="7" t="s">
        <v>48</v>
      </c>
      <c r="J12" s="6">
        <v>1</v>
      </c>
      <c r="K12" s="7"/>
      <c r="L12" s="6">
        <v>1</v>
      </c>
      <c r="M12" s="7"/>
      <c r="N12" s="6">
        <v>1</v>
      </c>
      <c r="O12" s="7"/>
      <c r="P12" s="6">
        <v>1</v>
      </c>
      <c r="Q12" s="7"/>
      <c r="R12" s="6">
        <v>3</v>
      </c>
      <c r="S12" s="7"/>
      <c r="T12" s="6">
        <v>1</v>
      </c>
      <c r="U12" s="7"/>
    </row>
    <row r="13" spans="1:21" x14ac:dyDescent="0.25">
      <c r="D13" s="6"/>
      <c r="E13" s="7"/>
      <c r="F13" s="6"/>
      <c r="G13" s="7"/>
      <c r="H13" s="6"/>
      <c r="I13" s="7"/>
      <c r="J13" s="6"/>
      <c r="K13" s="7"/>
      <c r="L13" s="6"/>
      <c r="M13" s="7"/>
      <c r="N13" s="6"/>
      <c r="O13" s="7"/>
      <c r="P13" s="6"/>
      <c r="Q13" s="7"/>
      <c r="R13" s="6"/>
      <c r="S13" s="7"/>
      <c r="T13" s="6"/>
      <c r="U13" s="7"/>
    </row>
    <row r="14" spans="1:21" x14ac:dyDescent="0.25">
      <c r="A14" t="s">
        <v>14</v>
      </c>
      <c r="B14" t="s">
        <v>15</v>
      </c>
      <c r="C14">
        <v>3</v>
      </c>
      <c r="D14" s="6">
        <v>1</v>
      </c>
      <c r="E14" s="7"/>
      <c r="F14" s="6">
        <v>3</v>
      </c>
      <c r="G14" s="7"/>
      <c r="H14" s="6">
        <v>4</v>
      </c>
      <c r="I14" s="7" t="s">
        <v>49</v>
      </c>
      <c r="J14" s="6">
        <v>3</v>
      </c>
      <c r="K14" s="7"/>
      <c r="L14" s="6">
        <v>5</v>
      </c>
      <c r="M14" s="7" t="s">
        <v>58</v>
      </c>
      <c r="N14" s="6">
        <v>5</v>
      </c>
      <c r="O14" s="7" t="s">
        <v>62</v>
      </c>
      <c r="P14" s="6"/>
      <c r="Q14" s="7"/>
      <c r="R14" s="6">
        <v>2</v>
      </c>
      <c r="S14" s="7"/>
      <c r="T14" s="6">
        <v>0</v>
      </c>
      <c r="U14" s="7"/>
    </row>
    <row r="15" spans="1:21" x14ac:dyDescent="0.25">
      <c r="B15" t="s">
        <v>16</v>
      </c>
      <c r="C15">
        <v>1</v>
      </c>
      <c r="D15" s="6">
        <v>3</v>
      </c>
      <c r="E15" s="7"/>
      <c r="F15" s="6"/>
      <c r="G15" s="7"/>
      <c r="H15" s="6">
        <v>5</v>
      </c>
      <c r="I15" s="7"/>
      <c r="J15" s="6"/>
      <c r="K15" s="7"/>
      <c r="L15" s="6">
        <v>5</v>
      </c>
      <c r="M15" s="7"/>
      <c r="N15" s="6">
        <v>5</v>
      </c>
      <c r="O15" s="7"/>
      <c r="P15" s="6"/>
      <c r="Q15" s="7"/>
      <c r="R15" s="6"/>
      <c r="S15" s="7"/>
      <c r="T15" s="6"/>
      <c r="U15" s="7"/>
    </row>
    <row r="16" spans="1:21" x14ac:dyDescent="0.25">
      <c r="B16" t="s">
        <v>17</v>
      </c>
      <c r="C16">
        <v>1</v>
      </c>
      <c r="D16" s="6">
        <v>3</v>
      </c>
      <c r="E16" s="7"/>
      <c r="F16" s="6"/>
      <c r="G16" s="7"/>
      <c r="H16" s="6">
        <v>4</v>
      </c>
      <c r="I16" s="7"/>
      <c r="J16" s="6"/>
      <c r="K16" s="7"/>
      <c r="L16" s="6">
        <v>4</v>
      </c>
      <c r="M16" s="7"/>
      <c r="N16" s="6">
        <v>4</v>
      </c>
      <c r="O16" s="7"/>
      <c r="P16" s="6">
        <v>2</v>
      </c>
      <c r="Q16" s="7"/>
      <c r="R16" s="6"/>
      <c r="S16" s="7"/>
      <c r="T16" s="6"/>
      <c r="U16" s="7"/>
    </row>
    <row r="17" spans="1:21" x14ac:dyDescent="0.25">
      <c r="B17" t="s">
        <v>25</v>
      </c>
      <c r="C17">
        <v>1</v>
      </c>
      <c r="D17" s="6">
        <v>3</v>
      </c>
      <c r="E17" s="7"/>
      <c r="F17" s="6"/>
      <c r="G17" s="7"/>
      <c r="H17" s="6">
        <v>3</v>
      </c>
      <c r="I17" s="7"/>
      <c r="J17" s="6"/>
      <c r="K17" s="7"/>
      <c r="L17" s="6">
        <v>4</v>
      </c>
      <c r="M17" s="7"/>
      <c r="N17" s="6"/>
      <c r="O17" s="7"/>
      <c r="P17" s="6"/>
      <c r="Q17" s="7"/>
      <c r="R17" s="6"/>
      <c r="S17" s="7"/>
      <c r="T17" s="6"/>
      <c r="U17" s="7"/>
    </row>
    <row r="18" spans="1:21" x14ac:dyDescent="0.25">
      <c r="B18" t="s">
        <v>41</v>
      </c>
      <c r="C18">
        <v>1</v>
      </c>
      <c r="D18" s="6">
        <v>4</v>
      </c>
      <c r="E18" s="7"/>
      <c r="F18" s="6"/>
      <c r="G18" s="7"/>
      <c r="H18" s="6">
        <v>4</v>
      </c>
      <c r="I18" s="7"/>
      <c r="J18" s="6">
        <v>4</v>
      </c>
      <c r="K18" s="7"/>
      <c r="L18" s="6">
        <v>4</v>
      </c>
      <c r="M18" s="7"/>
      <c r="N18" s="6">
        <v>4</v>
      </c>
      <c r="O18" s="7"/>
      <c r="P18" s="6"/>
      <c r="Q18" s="7"/>
      <c r="R18" s="6"/>
      <c r="S18" s="7"/>
      <c r="T18" s="6"/>
      <c r="U18" s="7"/>
    </row>
    <row r="19" spans="1:21" x14ac:dyDescent="0.25">
      <c r="D19" s="6"/>
      <c r="E19" s="7"/>
      <c r="F19" s="6"/>
      <c r="G19" s="7"/>
      <c r="H19" s="6"/>
      <c r="I19" s="7"/>
      <c r="J19" s="6"/>
      <c r="K19" s="7"/>
      <c r="L19" s="6"/>
      <c r="M19" s="7"/>
      <c r="N19" s="6"/>
      <c r="O19" s="7"/>
      <c r="P19" s="6"/>
      <c r="Q19" s="7"/>
      <c r="R19" s="6"/>
      <c r="S19" s="7"/>
      <c r="T19" s="6"/>
      <c r="U19" s="7"/>
    </row>
    <row r="20" spans="1:21" x14ac:dyDescent="0.25">
      <c r="A20" t="s">
        <v>18</v>
      </c>
      <c r="B20" t="s">
        <v>19</v>
      </c>
      <c r="C20">
        <v>1</v>
      </c>
      <c r="D20" s="6">
        <v>4</v>
      </c>
      <c r="E20" s="7" t="s">
        <v>52</v>
      </c>
      <c r="F20" s="6">
        <v>5</v>
      </c>
      <c r="G20" s="7" t="s">
        <v>53</v>
      </c>
      <c r="H20" s="6">
        <v>4</v>
      </c>
      <c r="I20" s="7" t="s">
        <v>54</v>
      </c>
      <c r="J20" s="6">
        <v>2</v>
      </c>
      <c r="K20" s="7" t="s">
        <v>51</v>
      </c>
      <c r="L20" s="6">
        <v>3</v>
      </c>
      <c r="M20" s="7" t="s">
        <v>57</v>
      </c>
      <c r="N20" s="6">
        <v>2</v>
      </c>
      <c r="O20" s="7" t="s">
        <v>59</v>
      </c>
      <c r="P20" s="6">
        <v>2</v>
      </c>
      <c r="Q20" s="7" t="s">
        <v>63</v>
      </c>
      <c r="R20" s="6">
        <v>4</v>
      </c>
      <c r="S20" s="7" t="s">
        <v>65</v>
      </c>
      <c r="T20" s="6">
        <v>4</v>
      </c>
      <c r="U20" s="7" t="s">
        <v>66</v>
      </c>
    </row>
    <row r="21" spans="1:21" x14ac:dyDescent="0.25">
      <c r="B21" t="s">
        <v>20</v>
      </c>
      <c r="C21">
        <v>1</v>
      </c>
      <c r="D21" s="6">
        <v>3</v>
      </c>
      <c r="E21" s="7"/>
      <c r="F21" s="6">
        <v>3</v>
      </c>
      <c r="G21" s="7"/>
      <c r="H21" s="6">
        <v>3</v>
      </c>
      <c r="I21" s="7" t="s">
        <v>55</v>
      </c>
      <c r="J21" s="6">
        <v>4</v>
      </c>
      <c r="K21" s="7"/>
      <c r="L21" s="6">
        <v>3</v>
      </c>
      <c r="M21" s="7"/>
      <c r="N21" s="6">
        <v>3</v>
      </c>
      <c r="O21" s="7"/>
      <c r="P21" s="6">
        <v>3</v>
      </c>
      <c r="Q21" s="7"/>
      <c r="R21" s="6">
        <v>3</v>
      </c>
      <c r="S21" s="7"/>
      <c r="T21" s="6">
        <v>3</v>
      </c>
      <c r="U21" s="7"/>
    </row>
    <row r="22" spans="1:21" x14ac:dyDescent="0.25">
      <c r="B22" t="s">
        <v>21</v>
      </c>
      <c r="C22">
        <v>1</v>
      </c>
      <c r="D22" s="6">
        <v>4</v>
      </c>
      <c r="E22" s="7"/>
      <c r="F22" s="6">
        <v>5</v>
      </c>
      <c r="G22" s="7"/>
      <c r="H22" s="6">
        <v>3</v>
      </c>
      <c r="I22" s="7"/>
      <c r="J22" s="6">
        <v>2</v>
      </c>
      <c r="K22" s="7"/>
      <c r="L22" s="6">
        <v>2</v>
      </c>
      <c r="M22" s="7"/>
      <c r="N22" s="6">
        <v>1</v>
      </c>
      <c r="O22" s="7"/>
      <c r="P22" s="6">
        <v>2</v>
      </c>
      <c r="Q22" s="7"/>
      <c r="R22" s="6">
        <v>4</v>
      </c>
      <c r="S22" s="7"/>
      <c r="T22" s="6">
        <v>4</v>
      </c>
      <c r="U22" s="7"/>
    </row>
    <row r="23" spans="1:21" x14ac:dyDescent="0.25">
      <c r="B23" t="s">
        <v>29</v>
      </c>
      <c r="C23">
        <v>1</v>
      </c>
      <c r="D23" s="6"/>
      <c r="E23" s="7"/>
      <c r="F23" s="6"/>
      <c r="G23" s="7"/>
      <c r="H23" s="6">
        <v>5</v>
      </c>
      <c r="I23" s="7"/>
      <c r="J23" s="6">
        <v>4</v>
      </c>
      <c r="K23" s="7"/>
      <c r="L23" s="6"/>
      <c r="M23" s="7"/>
      <c r="N23" s="6">
        <v>3</v>
      </c>
      <c r="O23" s="7"/>
      <c r="P23" s="6">
        <v>2</v>
      </c>
      <c r="Q23" s="7"/>
      <c r="R23" s="6"/>
      <c r="S23" s="7"/>
      <c r="T23" s="6">
        <v>5</v>
      </c>
      <c r="U23" s="7"/>
    </row>
    <row r="24" spans="1:21" x14ac:dyDescent="0.25">
      <c r="B24" t="s">
        <v>22</v>
      </c>
      <c r="C24">
        <v>3</v>
      </c>
      <c r="D24" s="6">
        <v>4</v>
      </c>
      <c r="E24" s="7"/>
      <c r="F24" s="6"/>
      <c r="G24" s="7"/>
      <c r="H24" s="6">
        <v>4</v>
      </c>
      <c r="I24" s="7"/>
      <c r="J24" s="6"/>
      <c r="K24" s="7"/>
      <c r="L24" s="6"/>
      <c r="M24" s="7"/>
      <c r="N24" s="6"/>
      <c r="O24" s="7"/>
      <c r="P24" s="6"/>
      <c r="Q24" s="7"/>
      <c r="R24" s="6"/>
      <c r="S24" s="7"/>
      <c r="T24" s="6"/>
      <c r="U24" s="7"/>
    </row>
    <row r="25" spans="1:21" x14ac:dyDescent="0.25">
      <c r="B25" t="s">
        <v>23</v>
      </c>
      <c r="C25">
        <v>1</v>
      </c>
      <c r="D25" s="6">
        <v>3</v>
      </c>
      <c r="E25" s="7"/>
      <c r="F25" s="6"/>
      <c r="G25" s="7"/>
      <c r="H25" s="6">
        <v>4</v>
      </c>
      <c r="I25" s="7"/>
      <c r="J25" s="6"/>
      <c r="K25" s="7"/>
      <c r="L25" s="6"/>
      <c r="M25" s="7"/>
      <c r="N25" s="6">
        <v>4</v>
      </c>
      <c r="O25" s="7" t="s">
        <v>60</v>
      </c>
      <c r="P25" s="6"/>
      <c r="Q25" s="7"/>
      <c r="R25" s="6"/>
      <c r="S25" s="7"/>
      <c r="T25" s="6"/>
      <c r="U25" s="7"/>
    </row>
    <row r="26" spans="1:21" x14ac:dyDescent="0.25">
      <c r="B26" t="s">
        <v>40</v>
      </c>
      <c r="C26">
        <v>1</v>
      </c>
      <c r="D26" s="6">
        <v>5</v>
      </c>
      <c r="E26" s="7"/>
      <c r="F26" s="6"/>
      <c r="G26" s="7"/>
      <c r="H26" s="6">
        <v>5</v>
      </c>
      <c r="I26" s="7"/>
      <c r="J26" s="6"/>
      <c r="K26" s="7"/>
      <c r="L26" s="6"/>
      <c r="M26" s="7"/>
      <c r="N26" s="6">
        <v>5</v>
      </c>
      <c r="O26" s="7" t="s">
        <v>60</v>
      </c>
      <c r="P26" s="6"/>
      <c r="Q26" s="7"/>
      <c r="R26" s="6"/>
      <c r="S26" s="7"/>
      <c r="T26" s="6"/>
      <c r="U26" s="7"/>
    </row>
    <row r="27" spans="1:21" x14ac:dyDescent="0.25">
      <c r="D27" s="6"/>
      <c r="E27" s="7"/>
      <c r="F27" s="6"/>
      <c r="G27" s="7"/>
      <c r="H27" s="6"/>
      <c r="I27" s="7"/>
      <c r="J27" s="6"/>
      <c r="K27" s="7"/>
      <c r="L27" s="6"/>
      <c r="M27" s="7"/>
      <c r="N27" s="6"/>
      <c r="O27" s="7"/>
      <c r="P27" s="6"/>
      <c r="Q27" s="7"/>
      <c r="R27" s="6"/>
      <c r="S27" s="7"/>
      <c r="T27" s="6"/>
      <c r="U27" s="7"/>
    </row>
    <row r="28" spans="1:21" x14ac:dyDescent="0.25">
      <c r="A28" t="s">
        <v>24</v>
      </c>
      <c r="B28" t="s">
        <v>56</v>
      </c>
      <c r="C28">
        <v>4</v>
      </c>
      <c r="D28" s="6">
        <v>5</v>
      </c>
      <c r="E28" s="7"/>
      <c r="F28" s="6">
        <v>0</v>
      </c>
      <c r="G28" s="7"/>
      <c r="H28" s="6">
        <v>5</v>
      </c>
      <c r="I28" s="7"/>
      <c r="J28" s="6">
        <v>0</v>
      </c>
      <c r="K28" s="7"/>
      <c r="L28" s="6">
        <v>2</v>
      </c>
      <c r="M28" s="7"/>
      <c r="N28" s="6">
        <v>2</v>
      </c>
      <c r="O28" s="7"/>
      <c r="P28" s="6">
        <v>0</v>
      </c>
      <c r="Q28" s="7"/>
      <c r="R28" s="6">
        <v>0</v>
      </c>
      <c r="S28" s="7"/>
      <c r="T28" s="6">
        <v>0</v>
      </c>
      <c r="U28" s="7"/>
    </row>
    <row r="29" spans="1:21" x14ac:dyDescent="0.25">
      <c r="B29" t="s">
        <v>28</v>
      </c>
      <c r="C29">
        <v>1</v>
      </c>
      <c r="D29" s="6">
        <v>5</v>
      </c>
      <c r="E29" s="7"/>
      <c r="F29" s="6">
        <v>3</v>
      </c>
      <c r="G29" s="7"/>
      <c r="H29" s="6">
        <v>5</v>
      </c>
      <c r="I29" s="7"/>
      <c r="J29" s="6">
        <v>3</v>
      </c>
      <c r="K29" s="7"/>
      <c r="L29" s="6">
        <v>4</v>
      </c>
      <c r="M29" s="7"/>
      <c r="N29" s="6">
        <v>3</v>
      </c>
      <c r="O29" s="7"/>
      <c r="P29" s="6">
        <v>1</v>
      </c>
      <c r="Q29" s="7"/>
      <c r="R29" s="6">
        <v>3</v>
      </c>
      <c r="S29" s="7"/>
      <c r="T29" s="6">
        <v>1</v>
      </c>
      <c r="U29" s="7"/>
    </row>
    <row r="30" spans="1:21" x14ac:dyDescent="0.25">
      <c r="B30" t="s">
        <v>26</v>
      </c>
      <c r="C30">
        <v>1</v>
      </c>
      <c r="D30" s="6">
        <v>5</v>
      </c>
      <c r="E30" s="7"/>
      <c r="F30" s="6">
        <v>4</v>
      </c>
      <c r="G30" s="7" t="s">
        <v>50</v>
      </c>
      <c r="H30" s="6">
        <v>4</v>
      </c>
      <c r="I30" s="7"/>
      <c r="J30" s="6">
        <v>1</v>
      </c>
      <c r="K30" s="7"/>
      <c r="L30" s="6">
        <v>4</v>
      </c>
      <c r="M30" s="7"/>
      <c r="N30" s="6">
        <v>2</v>
      </c>
      <c r="O30" s="7"/>
      <c r="P30" s="6">
        <v>0</v>
      </c>
      <c r="Q30" s="7"/>
      <c r="R30" s="6">
        <v>4</v>
      </c>
      <c r="S30" s="7"/>
      <c r="T30" s="6">
        <v>1</v>
      </c>
      <c r="U30" s="7"/>
    </row>
    <row r="31" spans="1:21" x14ac:dyDescent="0.25">
      <c r="B31" t="s">
        <v>27</v>
      </c>
      <c r="C31">
        <v>3</v>
      </c>
      <c r="D31" s="6">
        <v>2</v>
      </c>
      <c r="E31" s="7"/>
      <c r="F31" s="6">
        <v>0</v>
      </c>
      <c r="G31" s="7"/>
      <c r="H31" s="6">
        <v>4</v>
      </c>
      <c r="I31" s="7"/>
      <c r="J31" s="6">
        <v>0</v>
      </c>
      <c r="K31" s="7"/>
      <c r="L31" s="6">
        <v>0</v>
      </c>
      <c r="M31" s="7"/>
      <c r="N31" s="6">
        <v>0</v>
      </c>
      <c r="O31" s="7"/>
      <c r="P31" s="6">
        <v>1</v>
      </c>
      <c r="Q31" s="7"/>
      <c r="R31" s="6">
        <v>0</v>
      </c>
      <c r="S31" s="7"/>
      <c r="T31" s="6">
        <v>0</v>
      </c>
      <c r="U31" s="7"/>
    </row>
    <row r="32" spans="1:21" x14ac:dyDescent="0.25">
      <c r="A32" s="10"/>
      <c r="B32" s="10" t="s">
        <v>30</v>
      </c>
      <c r="C32" s="9">
        <v>0.5</v>
      </c>
      <c r="D32" s="8">
        <v>4</v>
      </c>
      <c r="E32" s="9"/>
      <c r="F32" s="8"/>
      <c r="G32" s="9"/>
      <c r="H32" s="8">
        <v>4</v>
      </c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8"/>
      <c r="U32" s="9"/>
    </row>
    <row r="33" spans="3:21" x14ac:dyDescent="0.25">
      <c r="C33">
        <f>SUM(C5:C32)</f>
        <v>39.5</v>
      </c>
      <c r="D33" s="13">
        <f>SUMPRODUCT($C$5:$C$32,D5:D32)/(SUM($C$5:$C$32)-C23)</f>
        <v>3.168831168831169</v>
      </c>
      <c r="E33" s="11"/>
      <c r="F33" s="12">
        <f>SUMPRODUCT($C$5:$C$32,F5:F32)/(SUM($C$5:$C$32)-SUM(C15:C18,C23:C26,C32))</f>
        <v>2.6896551724137931</v>
      </c>
      <c r="G33" s="11"/>
      <c r="H33" s="13">
        <f>SUMPRODUCT($C$5:$C$32,H5:H32)/SUM($C$5:$C$32)</f>
        <v>3.8227848101265822</v>
      </c>
      <c r="I33" s="11"/>
      <c r="J33" s="12">
        <f>SUMPRODUCT($C$5:$C$32,J5:J32)/(SUM($C$5:$C$32)-SUM(C15:C17,C24:C26,C32))</f>
        <v>1.1290322580645162</v>
      </c>
      <c r="K33" s="11"/>
      <c r="L33" s="12">
        <f>SUMPRODUCT($C$5:$C$32,L5:L32)/(SUM($C$5:$C$32)-SUM(C23:C26,C32))</f>
        <v>1.9393939393939394</v>
      </c>
      <c r="M33" s="11"/>
      <c r="N33" s="12">
        <f>SUMPRODUCT($C$5:$C$32,N5:N32)/(SUM($C$5:$C$32)-SUM(C17,C24,C32))</f>
        <v>2.0285714285714285</v>
      </c>
      <c r="O33" s="11"/>
      <c r="P33" s="12">
        <f>SUMPRODUCT($C$5:$C$32,P5:P32)/(SUM($C$5:$C$32)-SUM(C14:C16,C18,C24:C26,C32))</f>
        <v>0.8571428571428571</v>
      </c>
      <c r="Q33" s="11"/>
      <c r="R33" s="12">
        <f>SUMPRODUCT($C$5:$C$32,R5:R32)/(SUM($C$5:$C$32)-SUM(C15:C18,C23:C26,C32))</f>
        <v>2.5172413793103448</v>
      </c>
      <c r="S33" s="11"/>
      <c r="T33" s="12">
        <f>SUMPRODUCT($C$5:$C$32,T5:T32)/(SUM($C$5:$C$32)-SUM(C15:C18,C24:C26,C32))</f>
        <v>1.6</v>
      </c>
      <c r="U33" s="11"/>
    </row>
  </sheetData>
  <mergeCells count="9">
    <mergeCell ref="P2:Q2"/>
    <mergeCell ref="R2:S2"/>
    <mergeCell ref="T2:U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2017-10-17T21:06:05Z</dcterms:modified>
</cp:coreProperties>
</file>