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C25" i="1" s="1"/>
  <c r="C6" i="1"/>
  <c r="D6" i="1" s="1"/>
  <c r="C7" i="1"/>
  <c r="D7" i="1" s="1"/>
  <c r="C8" i="1"/>
  <c r="D8" i="1" s="1"/>
  <c r="C5" i="1"/>
  <c r="C15" i="1" l="1"/>
  <c r="C23" i="1"/>
  <c r="C20" i="1"/>
  <c r="D20" i="1" s="1"/>
  <c r="B10" i="1"/>
  <c r="C24" i="1"/>
  <c r="C14" i="1"/>
  <c r="D14" i="1" s="1"/>
  <c r="C19" i="1"/>
  <c r="C22" i="1"/>
  <c r="C21" i="1"/>
  <c r="C9" i="1"/>
  <c r="C16" i="1" s="1"/>
  <c r="E16" i="1" s="1"/>
  <c r="D5" i="1"/>
  <c r="D15" i="1" l="1"/>
  <c r="D19" i="1"/>
  <c r="D23" i="1"/>
  <c r="D21" i="1"/>
  <c r="D24" i="1"/>
  <c r="D22" i="1"/>
  <c r="D25" i="1"/>
  <c r="D9" i="1"/>
  <c r="H22" i="1"/>
  <c r="H19" i="1"/>
  <c r="C10" i="1"/>
  <c r="D10" i="1" s="1"/>
  <c r="H20" i="1"/>
  <c r="H21" i="1"/>
  <c r="H23" i="1"/>
  <c r="H24" i="1"/>
  <c r="H25" i="1"/>
  <c r="E23" i="1" l="1"/>
  <c r="D16" i="1"/>
  <c r="E22" i="1"/>
  <c r="E20" i="1"/>
  <c r="E19" i="1"/>
  <c r="E24" i="1"/>
  <c r="E25" i="1"/>
  <c r="E21" i="1"/>
  <c r="J21" i="1"/>
  <c r="I21" i="1"/>
  <c r="J22" i="1"/>
  <c r="I22" i="1"/>
  <c r="I24" i="1"/>
  <c r="J24" i="1"/>
  <c r="J23" i="1"/>
  <c r="I23" i="1"/>
  <c r="J19" i="1"/>
  <c r="I19" i="1"/>
  <c r="J25" i="1"/>
  <c r="I25" i="1"/>
  <c r="J20" i="1"/>
  <c r="I20" i="1"/>
  <c r="K25" i="1" l="1"/>
  <c r="K24" i="1"/>
  <c r="K20" i="1"/>
  <c r="F22" i="1"/>
  <c r="F19" i="1"/>
  <c r="K23" i="1"/>
  <c r="K19" i="1"/>
  <c r="F23" i="1"/>
  <c r="K22" i="1"/>
  <c r="F20" i="1"/>
  <c r="F24" i="1"/>
  <c r="K21" i="1"/>
  <c r="F21" i="1"/>
  <c r="F25" i="1"/>
</calcChain>
</file>

<file path=xl/sharedStrings.xml><?xml version="1.0" encoding="utf-8"?>
<sst xmlns="http://schemas.openxmlformats.org/spreadsheetml/2006/main" count="17" uniqueCount="17">
  <si>
    <t>Year</t>
  </si>
  <si>
    <t>Current</t>
  </si>
  <si>
    <t>Increase by</t>
  </si>
  <si>
    <t>Total</t>
  </si>
  <si>
    <t>Next yr</t>
  </si>
  <si>
    <t>Delta</t>
  </si>
  <si>
    <t>Invst</t>
  </si>
  <si>
    <t>curr</t>
  </si>
  <si>
    <t>Yrs tuition</t>
  </si>
  <si>
    <t>this yr basic</t>
  </si>
  <si>
    <t>this yr extra</t>
  </si>
  <si>
    <t>3.8 of 4</t>
  </si>
  <si>
    <t>other scenarios</t>
  </si>
  <si>
    <t>Cum</t>
  </si>
  <si>
    <t>This year</t>
  </si>
  <si>
    <t>Next Year</t>
  </si>
  <si>
    <t>next year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</si>
</sst>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3" fontId="0" fillId="0" borderId="0" xfId="0" applyNumberFormat="1"/>
    <xf numFmtId="43" fontId="0" fillId="0" borderId="0" xfId="0" applyNumberFormat="1"/>
    <xf numFmtId="43" fontId="0" fillId="0" borderId="0" xfId="1" applyNumberFormat="1" applyFont="1"/>
    <xf numFmtId="43" fontId="0" fillId="0" borderId="0" xfId="2" applyNumberFormat="1" applyFont="1"/>
    <xf numFmtId="166" fontId="0" fillId="0" borderId="0" xfId="0" applyNumberFormat="1"/>
    <xf numFmtId="165" fontId="2" fillId="0" borderId="0" xfId="1" applyNumberFormat="1" applyFont="1"/>
    <xf numFmtId="43" fontId="3" fillId="0" borderId="0" xfId="1" applyNumberFormat="1" applyFont="1"/>
    <xf numFmtId="43" fontId="3" fillId="0" borderId="0" xfId="0" applyNumberFormat="1" applyFont="1"/>
    <xf numFmtId="0" fontId="3" fillId="0" borderId="0" xfId="0" applyFont="1"/>
    <xf numFmtId="43" fontId="3" fillId="0" borderId="0" xfId="1" applyFon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workbookViewId="0">
      <selection activeCell="I9" sqref="I9"/>
    </sheetView>
  </sheetViews>
  <sheetFormatPr defaultRowHeight="15" x14ac:dyDescent="0.25"/>
  <cols>
    <col min="1" max="1" width="14.7109375" customWidth="1"/>
    <col min="2" max="2" width="11.140625" customWidth="1"/>
  </cols>
  <sheetData>
    <row r="2" spans="1:7" x14ac:dyDescent="0.25">
      <c r="B2" t="s">
        <v>2</v>
      </c>
      <c r="C2" s="8">
        <v>3.5000000000000003E-2</v>
      </c>
    </row>
    <row r="4" spans="1:7" x14ac:dyDescent="0.25">
      <c r="A4" t="s">
        <v>0</v>
      </c>
      <c r="B4" t="s">
        <v>1</v>
      </c>
      <c r="C4" t="s">
        <v>4</v>
      </c>
      <c r="D4" t="s">
        <v>5</v>
      </c>
    </row>
    <row r="5" spans="1:7" x14ac:dyDescent="0.25">
      <c r="A5">
        <v>1</v>
      </c>
      <c r="B5" s="2">
        <v>49610</v>
      </c>
      <c r="C5" s="14">
        <f>(1+$C$2)*B5</f>
        <v>51346.35</v>
      </c>
      <c r="D5" s="3">
        <f>C5-B5</f>
        <v>1736.3499999999985</v>
      </c>
    </row>
    <row r="6" spans="1:7" x14ac:dyDescent="0.25">
      <c r="A6">
        <v>2</v>
      </c>
      <c r="B6" s="2">
        <v>49610</v>
      </c>
      <c r="C6" s="14">
        <f t="shared" ref="C6:C8" si="0">(1+$C$2)*B6</f>
        <v>51346.35</v>
      </c>
      <c r="D6" s="3">
        <f t="shared" ref="D6:D8" si="1">C6-B6</f>
        <v>1736.3499999999985</v>
      </c>
    </row>
    <row r="7" spans="1:7" x14ac:dyDescent="0.25">
      <c r="A7">
        <v>3</v>
      </c>
      <c r="B7" s="2">
        <v>49610</v>
      </c>
      <c r="C7" s="14">
        <f t="shared" si="0"/>
        <v>51346.35</v>
      </c>
      <c r="D7" s="3">
        <f t="shared" si="1"/>
        <v>1736.3499999999985</v>
      </c>
    </row>
    <row r="8" spans="1:7" x14ac:dyDescent="0.25">
      <c r="A8">
        <v>4</v>
      </c>
      <c r="B8" s="2">
        <v>49610</v>
      </c>
      <c r="C8" s="14">
        <f t="shared" si="0"/>
        <v>51346.35</v>
      </c>
      <c r="D8" s="3">
        <f t="shared" si="1"/>
        <v>1736.3499999999985</v>
      </c>
    </row>
    <row r="9" spans="1:7" x14ac:dyDescent="0.25">
      <c r="A9" t="s">
        <v>3</v>
      </c>
      <c r="B9" s="3">
        <f>SUM(B5:B8)</f>
        <v>198440</v>
      </c>
      <c r="C9" s="3">
        <f>SUM(C5:C8)</f>
        <v>205385.4</v>
      </c>
      <c r="D9" s="3">
        <f>C9-B9</f>
        <v>6945.3999999999942</v>
      </c>
    </row>
    <row r="10" spans="1:7" ht="24.75" customHeight="1" x14ac:dyDescent="0.25">
      <c r="A10" t="s">
        <v>11</v>
      </c>
      <c r="B10" s="3">
        <f>(3.8/4)*B9</f>
        <v>188518</v>
      </c>
      <c r="C10" s="3">
        <f>(3.8/4)*C9</f>
        <v>195116.12999999998</v>
      </c>
      <c r="D10" s="3">
        <f>C10-B10</f>
        <v>6598.1299999999756</v>
      </c>
    </row>
    <row r="12" spans="1:7" x14ac:dyDescent="0.25">
      <c r="A12" t="s">
        <v>6</v>
      </c>
      <c r="C12" t="s">
        <v>8</v>
      </c>
      <c r="D12" t="s">
        <v>13</v>
      </c>
    </row>
    <row r="13" spans="1:7" x14ac:dyDescent="0.25">
      <c r="A13" t="s">
        <v>7</v>
      </c>
      <c r="B13" s="2">
        <v>14000</v>
      </c>
      <c r="C13">
        <v>0.28000000000000003</v>
      </c>
    </row>
    <row r="14" spans="1:7" x14ac:dyDescent="0.25">
      <c r="A14" t="s">
        <v>9</v>
      </c>
      <c r="B14" s="4">
        <v>28000</v>
      </c>
      <c r="C14" s="1">
        <f>(B14/$B$9)*4</f>
        <v>0.56440233823825836</v>
      </c>
      <c r="D14" s="5">
        <f>C14+C13</f>
        <v>0.84440233823825839</v>
      </c>
    </row>
    <row r="15" spans="1:7" x14ac:dyDescent="0.25">
      <c r="A15" t="s">
        <v>10</v>
      </c>
      <c r="B15" s="2">
        <v>14000</v>
      </c>
      <c r="C15" s="1">
        <f>(B15/$B$9)*4</f>
        <v>0.28220116911912918</v>
      </c>
      <c r="D15" s="5">
        <f>D14+C15</f>
        <v>1.1266035073573875</v>
      </c>
    </row>
    <row r="16" spans="1:7" x14ac:dyDescent="0.25">
      <c r="A16" t="s">
        <v>16</v>
      </c>
      <c r="B16" s="2">
        <v>14000</v>
      </c>
      <c r="C16" s="1">
        <f>(B16/$C$9)*4</f>
        <v>0.27265813441461761</v>
      </c>
      <c r="D16" s="7">
        <f>D15+C16</f>
        <v>1.399261641772005</v>
      </c>
      <c r="E16" s="5">
        <f>D14+C16</f>
        <v>1.1170604726528759</v>
      </c>
      <c r="G16" s="3"/>
    </row>
    <row r="17" spans="1:11" x14ac:dyDescent="0.25">
      <c r="B17" s="2"/>
      <c r="C17" s="1"/>
      <c r="D17" s="5"/>
    </row>
    <row r="18" spans="1:11" x14ac:dyDescent="0.25">
      <c r="A18" t="s">
        <v>12</v>
      </c>
      <c r="C18" t="s">
        <v>14</v>
      </c>
      <c r="H18" t="s">
        <v>15</v>
      </c>
    </row>
    <row r="19" spans="1:11" x14ac:dyDescent="0.25">
      <c r="B19" s="2">
        <v>105000</v>
      </c>
      <c r="C19" s="6">
        <f>(B19/$B$9)*4</f>
        <v>2.1165087683934689</v>
      </c>
      <c r="D19" s="5">
        <f>C19+$D$14</f>
        <v>2.9609111066317273</v>
      </c>
      <c r="E19" s="5">
        <f>C19+$D$15</f>
        <v>3.2431122757508564</v>
      </c>
      <c r="F19" s="5">
        <f>C19+$D$16</f>
        <v>3.5157704101654739</v>
      </c>
      <c r="H19" s="1">
        <f>(B19/$C$9)*4</f>
        <v>2.0449360081096319</v>
      </c>
      <c r="I19" s="5">
        <f>H19+$D$14</f>
        <v>2.8893383463478903</v>
      </c>
      <c r="J19" s="5">
        <f>H19+$D$15</f>
        <v>3.1715395154670194</v>
      </c>
      <c r="K19" s="5">
        <f>H19+$D$16</f>
        <v>3.4441976498816369</v>
      </c>
    </row>
    <row r="20" spans="1:11" x14ac:dyDescent="0.25">
      <c r="B20" s="2">
        <v>110000</v>
      </c>
      <c r="C20" s="6">
        <f t="shared" ref="C20:C25" si="2">(B20/$B$9)*4</f>
        <v>2.2172949002217295</v>
      </c>
      <c r="D20" s="5">
        <f t="shared" ref="D20:D25" si="3">C20+$D$14</f>
        <v>3.0616972384599879</v>
      </c>
      <c r="E20" s="5">
        <f t="shared" ref="E20:E25" si="4">C20+$D$15</f>
        <v>3.3438984075791169</v>
      </c>
      <c r="F20" s="5">
        <f t="shared" ref="F20:F25" si="5">C20+$D$16</f>
        <v>3.6165565419937344</v>
      </c>
      <c r="H20" s="1">
        <f>(B20/$C$9)*4</f>
        <v>2.1423139132577096</v>
      </c>
      <c r="I20" s="5">
        <f t="shared" ref="I20:I25" si="6">H20+$D$14</f>
        <v>2.986716251495968</v>
      </c>
      <c r="J20" s="5">
        <f t="shared" ref="J20:J25" si="7">H20+$D$15</f>
        <v>3.268917420615097</v>
      </c>
      <c r="K20" s="5">
        <f t="shared" ref="K20:K25" si="8">H20+$D$16</f>
        <v>3.5415755550297146</v>
      </c>
    </row>
    <row r="21" spans="1:11" x14ac:dyDescent="0.25">
      <c r="B21" s="2">
        <v>115000</v>
      </c>
      <c r="C21" s="6">
        <f t="shared" si="2"/>
        <v>2.3180810320499901</v>
      </c>
      <c r="D21" s="5">
        <f t="shared" si="3"/>
        <v>3.1624833702882484</v>
      </c>
      <c r="E21" s="5">
        <f t="shared" si="4"/>
        <v>3.4446845394073775</v>
      </c>
      <c r="F21" s="5">
        <f t="shared" si="5"/>
        <v>3.717342673821995</v>
      </c>
      <c r="H21" s="1">
        <f>(B21/$C$9)*4</f>
        <v>2.2396918184057872</v>
      </c>
      <c r="I21" s="5">
        <f t="shared" si="6"/>
        <v>3.0840941566440456</v>
      </c>
      <c r="J21" s="5">
        <f t="shared" si="7"/>
        <v>3.3662953257631747</v>
      </c>
      <c r="K21" s="5">
        <f t="shared" si="8"/>
        <v>3.6389534601777922</v>
      </c>
    </row>
    <row r="22" spans="1:11" x14ac:dyDescent="0.25">
      <c r="B22" s="9">
        <v>120000</v>
      </c>
      <c r="C22" s="10">
        <f t="shared" si="2"/>
        <v>2.4188671638782502</v>
      </c>
      <c r="D22" s="11">
        <f t="shared" si="3"/>
        <v>3.2632695021165086</v>
      </c>
      <c r="E22" s="11">
        <f t="shared" si="4"/>
        <v>3.5454706712356376</v>
      </c>
      <c r="F22" s="11">
        <f t="shared" si="5"/>
        <v>3.8181288056502551</v>
      </c>
      <c r="G22" s="12"/>
      <c r="H22" s="13">
        <f>(B22/$C$9)*4</f>
        <v>2.3370697235538653</v>
      </c>
      <c r="I22" s="11">
        <f t="shared" si="6"/>
        <v>3.1814720617921237</v>
      </c>
      <c r="J22" s="11">
        <f t="shared" si="7"/>
        <v>3.4636732309112528</v>
      </c>
      <c r="K22" s="11">
        <f t="shared" si="8"/>
        <v>3.7363313653258703</v>
      </c>
    </row>
    <row r="23" spans="1:11" x14ac:dyDescent="0.25">
      <c r="B23" s="2">
        <v>125000</v>
      </c>
      <c r="C23" s="6">
        <f t="shared" si="2"/>
        <v>2.5196532957065108</v>
      </c>
      <c r="D23" s="5">
        <f t="shared" si="3"/>
        <v>3.3640556339447691</v>
      </c>
      <c r="E23" s="5">
        <f t="shared" si="4"/>
        <v>3.6462568030638982</v>
      </c>
      <c r="F23" s="5">
        <f t="shared" si="5"/>
        <v>3.9189149374785157</v>
      </c>
      <c r="H23" s="1">
        <f>(B23/$C$9)*4</f>
        <v>2.434447628701943</v>
      </c>
      <c r="I23" s="5">
        <f t="shared" si="6"/>
        <v>3.2788499669402014</v>
      </c>
      <c r="J23" s="5">
        <f t="shared" si="7"/>
        <v>3.5610511360593304</v>
      </c>
      <c r="K23" s="5">
        <f t="shared" si="8"/>
        <v>3.8337092704739479</v>
      </c>
    </row>
    <row r="24" spans="1:11" x14ac:dyDescent="0.25">
      <c r="B24" s="2">
        <v>130000</v>
      </c>
      <c r="C24" s="6">
        <f t="shared" si="2"/>
        <v>2.6204394275347713</v>
      </c>
      <c r="D24" s="5">
        <f t="shared" si="3"/>
        <v>3.4648417657730297</v>
      </c>
      <c r="E24" s="5">
        <f t="shared" si="4"/>
        <v>3.7470429348921588</v>
      </c>
      <c r="F24" s="5">
        <f t="shared" si="5"/>
        <v>4.0197010693067767</v>
      </c>
      <c r="H24" s="1">
        <f>(B24/$C$9)*4</f>
        <v>2.5318255338500206</v>
      </c>
      <c r="I24" s="5">
        <f t="shared" si="6"/>
        <v>3.376227872088279</v>
      </c>
      <c r="J24" s="5">
        <f t="shared" si="7"/>
        <v>3.6584290412074081</v>
      </c>
      <c r="K24" s="5">
        <f t="shared" si="8"/>
        <v>3.9310871756220256</v>
      </c>
    </row>
    <row r="25" spans="1:11" x14ac:dyDescent="0.25">
      <c r="B25" s="2">
        <v>135000</v>
      </c>
      <c r="C25" s="6">
        <f t="shared" si="2"/>
        <v>2.7212255593630315</v>
      </c>
      <c r="D25" s="5">
        <f t="shared" si="3"/>
        <v>3.5656278976012898</v>
      </c>
      <c r="E25" s="5">
        <f t="shared" si="4"/>
        <v>3.8478290667204189</v>
      </c>
      <c r="F25" s="5">
        <f t="shared" si="5"/>
        <v>4.1204872011350364</v>
      </c>
      <c r="H25" s="1">
        <f>(B25/$C$9)*4</f>
        <v>2.6292034389980983</v>
      </c>
      <c r="I25" s="5">
        <f t="shared" si="6"/>
        <v>3.4736057772363567</v>
      </c>
      <c r="J25" s="5">
        <f t="shared" si="7"/>
        <v>3.7558069463554857</v>
      </c>
      <c r="K25" s="5">
        <f t="shared" si="8"/>
        <v>4.0284650807701032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2016-02-16T20:42:02Z</dcterms:created>
  <dcterms:modified xsi:type="dcterms:W3CDTF">2016-02-16T21:55:45Z</dcterms:modified>
</cp:coreProperties>
</file>