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8" windowWidth="15576" windowHeight="9972"/>
  </bookViews>
  <sheets>
    <sheet name="Promo Analyst View" sheetId="2" r:id="rId1"/>
  </sheets>
  <calcPr calcId="145621"/>
</workbook>
</file>

<file path=xl/calcChain.xml><?xml version="1.0" encoding="utf-8"?>
<calcChain xmlns="http://schemas.openxmlformats.org/spreadsheetml/2006/main">
  <c r="O33" i="2" l="1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</calcChain>
</file>

<file path=xl/sharedStrings.xml><?xml version="1.0" encoding="utf-8"?>
<sst xmlns="http://schemas.openxmlformats.org/spreadsheetml/2006/main" count="64" uniqueCount="42">
  <si>
    <t>Promo Analyst View for Non Insulin Diabetes</t>
  </si>
  <si>
    <t>Original View:  Promo Analyst View for Non Insulin Diabetes.</t>
  </si>
  <si>
    <t>Show: Product. As: Volume/Value. For: Calendar Quarters. In: '000s. Measure: US Constant Promo Spend. CSD Data (Q4): Dec 2012.</t>
  </si>
  <si>
    <t>Product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</si>
  <si>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</si>
  <si>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</si>
  <si>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</si>
  <si>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</si>
  <si>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</si>
  <si>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</si>
  <si>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</si>
  <si>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</si>
  <si>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</si>
  <si>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</si>
  <si>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</si>
  <si>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</si>
  <si>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</si>
  <si>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TOTAL</t>
  </si>
  <si>
    <t>TRADJENTA</t>
  </si>
  <si>
    <t>ONGLYZA</t>
  </si>
  <si>
    <t>VICTOZA</t>
  </si>
  <si>
    <t>BYETTA</t>
  </si>
  <si>
    <t>JANUVIA</t>
  </si>
  <si>
    <t>JANUMET</t>
  </si>
  <si>
    <t>KOMBIGLYZE</t>
  </si>
  <si>
    <t>GLUMETZA</t>
  </si>
  <si>
    <t>JENTADUETO</t>
  </si>
  <si>
    <t>JUVISYNC</t>
  </si>
  <si>
    <t>ACTOS</t>
  </si>
  <si>
    <t>SYMLIN</t>
  </si>
  <si>
    <t>COMPETACT</t>
  </si>
  <si>
    <t>DUETACT</t>
  </si>
  <si>
    <t>PRANDIN</t>
  </si>
  <si>
    <t>GLUCOPHAGE</t>
  </si>
  <si>
    <t>DAONIL</t>
  </si>
  <si>
    <t>STARLIX</t>
  </si>
  <si>
    <t>AVANDAMET</t>
  </si>
  <si>
    <t>AVANDIA</t>
  </si>
  <si>
    <t>Others</t>
  </si>
  <si>
    <t>Filters</t>
  </si>
  <si>
    <t>2012</t>
  </si>
  <si>
    <t>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</si>
</sst>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b/>
      <sz val="10"/>
      <color rgb="FF000000"/>
      <name val="Arial"/>
    </font>
    <font>
      <b/>
      <sz val="14"/>
      <color rgb="FFFFFFFF"/>
      <name val="Arial"/>
      <family val="2"/>
    </font>
    <font>
      <sz val="9"/>
      <color rgb="FFFFFFFF"/>
      <name val="Arial"/>
      <family val="2"/>
      <charset val="204"/>
    </font>
    <font>
      <b/>
      <sz val="8"/>
      <color rgb="FF000000"/>
      <name val="Arial"/>
      <family val="2"/>
    </font>
    <font>
      <b/>
      <sz val="8"/>
      <color rgb="FF057262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428B7D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8E4FB"/>
        <bgColor rgb="FFC8E4FB"/>
      </patternFill>
    </fill>
    <fill>
      <patternFill patternType="solid">
        <fgColor rgb="FF0055B5"/>
        <bgColor indexed="64"/>
      </patternFill>
    </fill>
    <fill>
      <patternFill patternType="solid">
        <fgColor rgb="FF609B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5A1DE"/>
        <bgColor rgb="FF65A1DE"/>
      </patternFill>
    </fill>
    <fill>
      <patternFill patternType="solid">
        <fgColor rgb="FFC8E4FB"/>
        <bgColor rgb="FFC8E4FB"/>
      </patternFill>
    </fill>
    <fill>
      <patternFill patternType="solid">
        <fgColor rgb="FFF1FFF0"/>
        <bgColor rgb="FFF1FFF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5">
    <xf numFmtId="0" fontId="0" fillId="0" borderId="0" xfId="0"/>
    <xf numFmtId="0" fontId="1" fillId="3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0" fillId="6" borderId="0" xfId="0" applyFill="1" applyAlignment="1">
      <alignment horizontal="center" vertical="center" wrapText="1"/>
    </xf>
    <xf numFmtId="3" fontId="6" fillId="0" borderId="0" xfId="0" applyNumberFormat="1" applyFont="1" applyAlignment="1">
      <alignment vertical="center"/>
    </xf>
    <xf numFmtId="3" fontId="3" fillId="7" borderId="0" xfId="0" applyNumberFormat="1" applyFont="1" applyFill="1" applyAlignment="1">
      <alignment vertical="center"/>
    </xf>
    <xf numFmtId="3" fontId="4" fillId="2" borderId="0" xfId="0" applyNumberFormat="1" applyFont="1" applyFill="1" applyAlignment="1">
      <alignment vertical="center"/>
    </xf>
    <xf numFmtId="0" fontId="3" fillId="7" borderId="0" xfId="0" applyFont="1" applyFill="1" applyAlignment="1">
      <alignment vertical="center" indent="1"/>
    </xf>
    <xf numFmtId="0" fontId="4" fillId="2" borderId="0" xfId="0" applyFont="1" applyFill="1" applyAlignment="1">
      <alignment vertical="center" indent="1"/>
    </xf>
    <xf numFmtId="0" fontId="6" fillId="5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 vertical="center" wrapText="1" indent="1"/>
    </xf>
    <xf numFmtId="0" fontId="7" fillId="8" borderId="0" xfId="0" applyFont="1" applyFill="1" applyAlignment="1">
      <alignment horizontal="left" vertical="center" wrapText="1" indent="1"/>
    </xf>
    <xf numFmtId="3" fontId="7" fillId="8" borderId="0" xfId="0" applyNumberFormat="1" applyFont="1" applyFill="1" applyAlignment="1">
      <alignment vertical="center"/>
    </xf>
    <xf numFmtId="0" fontId="9" fillId="5" borderId="0" xfId="0" applyNumberFormat="1" applyFont="1" applyFill="1" applyAlignment="1">
      <alignment horizontal="right" vertical="center"/>
    </xf>
    <xf numFmtId="165" fontId="6" fillId="5" borderId="0" xfId="1" applyNumberFormat="1" applyFont="1" applyFill="1" applyAlignment="1">
      <alignment horizontal="right" vertical="center"/>
    </xf>
  </cellXfs>
  <cellStyles count="2">
    <cellStyle name="Comma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center" textRotation="0" wrapText="1" indent="1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15" b="0">
                <a:latin typeface="Arial"/>
                <a:sym typeface="Arial"/>
              </a:defRPr>
            </a:pPr>
            <a:r>
              <a:rPr lang="en-US"/>
              <a:t>Leading Product (Top 5 graphed)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TRADJENTA</c:v>
          </c:tx>
          <c:spPr>
            <a:ln>
              <a:solidFill>
                <a:srgbClr val="0681BB"/>
              </a:solidFill>
            </a:ln>
          </c:spPr>
          <c:marker>
            <c:symbol val="triangle"/>
            <c:size val="8"/>
            <c:spPr>
              <a:solidFill>
                <a:srgbClr val="0681BB"/>
              </a:solidFill>
              <a:ln>
                <a:solidFill>
                  <a:srgbClr val="0681BB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19297.335026500001</c:v>
              </c:pt>
              <c:pt idx="7">
                <c:v>39961.019206500001</c:v>
              </c:pt>
              <c:pt idx="8">
                <c:v>37593.970493000001</c:v>
              </c:pt>
              <c:pt idx="9">
                <c:v>47165.535221500002</c:v>
              </c:pt>
              <c:pt idx="10">
                <c:v>48332.076720999998</c:v>
              </c:pt>
              <c:pt idx="11">
                <c:v>52544.728937</c:v>
              </c:pt>
              <c:pt idx="12">
                <c:v>41298.928770999999</c:v>
              </c:pt>
            </c:numLit>
          </c:val>
          <c:smooth val="0"/>
        </c:ser>
        <c:ser>
          <c:idx val="1"/>
          <c:order val="1"/>
          <c:tx>
            <c:v>ONGLYZA</c:v>
          </c:tx>
          <c:spPr>
            <a:ln>
              <a:solidFill>
                <a:srgbClr val="9798C4"/>
              </a:solidFill>
            </a:ln>
          </c:spPr>
          <c:marker>
            <c:symbol val="triangle"/>
            <c:size val="8"/>
            <c:spPr>
              <a:solidFill>
                <a:srgbClr val="9798C4"/>
              </a:solidFill>
              <a:ln>
                <a:solidFill>
                  <a:srgbClr val="9798C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29142.315987999998</c:v>
              </c:pt>
              <c:pt idx="1">
                <c:v>27853.569722</c:v>
              </c:pt>
              <c:pt idx="2">
                <c:v>36701.668334000002</c:v>
              </c:pt>
              <c:pt idx="3">
                <c:v>38025.582020000002</c:v>
              </c:pt>
              <c:pt idx="4">
                <c:v>33547.215956</c:v>
              </c:pt>
              <c:pt idx="5">
                <c:v>24475.325893000001</c:v>
              </c:pt>
              <c:pt idx="6">
                <c:v>28606.4610445</c:v>
              </c:pt>
              <c:pt idx="7">
                <c:v>28977.387543500001</c:v>
              </c:pt>
              <c:pt idx="8">
                <c:v>29190.820518</c:v>
              </c:pt>
              <c:pt idx="9">
                <c:v>33105.698425499999</c:v>
              </c:pt>
              <c:pt idx="10">
                <c:v>38414.586408499999</c:v>
              </c:pt>
              <c:pt idx="11">
                <c:v>39007.329669999999</c:v>
              </c:pt>
              <c:pt idx="12">
                <c:v>32389.681532999999</c:v>
              </c:pt>
            </c:numLit>
          </c:val>
          <c:smooth val="0"/>
        </c:ser>
        <c:ser>
          <c:idx val="2"/>
          <c:order val="2"/>
          <c:tx>
            <c:v>VICTOZA</c:v>
          </c:tx>
          <c:spPr>
            <a:ln>
              <a:solidFill>
                <a:srgbClr val="E0400A"/>
              </a:solidFill>
            </a:ln>
          </c:spPr>
          <c:marker>
            <c:symbol val="triangle"/>
            <c:size val="8"/>
            <c:spPr>
              <a:solidFill>
                <a:srgbClr val="E0400A"/>
              </a:solidFill>
              <a:ln>
                <a:solidFill>
                  <a:srgbClr val="E0400A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20029.062623999998</c:v>
              </c:pt>
              <c:pt idx="2">
                <c:v>32995.162583999998</c:v>
              </c:pt>
              <c:pt idx="3">
                <c:v>32877.954372</c:v>
              </c:pt>
              <c:pt idx="4">
                <c:v>27006.267496</c:v>
              </c:pt>
              <c:pt idx="5">
                <c:v>32342.669970499999</c:v>
              </c:pt>
              <c:pt idx="6">
                <c:v>29053.835389</c:v>
              </c:pt>
              <c:pt idx="7">
                <c:v>33950.455448000001</c:v>
              </c:pt>
              <c:pt idx="8">
                <c:v>29683.9375205</c:v>
              </c:pt>
              <c:pt idx="9">
                <c:v>32992.644162999997</c:v>
              </c:pt>
              <c:pt idx="10">
                <c:v>32345.994248999999</c:v>
              </c:pt>
              <c:pt idx="11">
                <c:v>30740.069818</c:v>
              </c:pt>
              <c:pt idx="12">
                <c:v>30383.641769999998</c:v>
              </c:pt>
            </c:numLit>
          </c:val>
          <c:smooth val="0"/>
        </c:ser>
        <c:ser>
          <c:idx val="3"/>
          <c:order val="3"/>
          <c:tx>
            <c:v>BYETTA</c:v>
          </c:tx>
          <c:spPr>
            <a:ln>
              <a:solidFill>
                <a:srgbClr val="565BA0"/>
              </a:solidFill>
            </a:ln>
          </c:spPr>
          <c:marker>
            <c:symbol val="triangle"/>
            <c:size val="8"/>
            <c:spPr>
              <a:solidFill>
                <a:srgbClr val="565BA0"/>
              </a:solidFill>
              <a:ln>
                <a:solidFill>
                  <a:srgbClr val="565BA0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13857.979563000001</c:v>
              </c:pt>
              <c:pt idx="1">
                <c:v>15538.792692000001</c:v>
              </c:pt>
              <c:pt idx="2">
                <c:v>12970.080376</c:v>
              </c:pt>
              <c:pt idx="3">
                <c:v>15581.181382000001</c:v>
              </c:pt>
              <c:pt idx="4">
                <c:v>14075.648219999999</c:v>
              </c:pt>
              <c:pt idx="5">
                <c:v>16611.7860845</c:v>
              </c:pt>
              <c:pt idx="6">
                <c:v>16128.206486499999</c:v>
              </c:pt>
              <c:pt idx="7">
                <c:v>17242.592056000001</c:v>
              </c:pt>
              <c:pt idx="8">
                <c:v>15379.469075000001</c:v>
              </c:pt>
              <c:pt idx="9">
                <c:v>19828.401836000001</c:v>
              </c:pt>
              <c:pt idx="10">
                <c:v>28345.7823555</c:v>
              </c:pt>
              <c:pt idx="11">
                <c:v>26117.230336000001</c:v>
              </c:pt>
              <c:pt idx="12">
                <c:v>28487.492295</c:v>
              </c:pt>
            </c:numLit>
          </c:val>
          <c:smooth val="0"/>
        </c:ser>
        <c:ser>
          <c:idx val="4"/>
          <c:order val="4"/>
          <c:tx>
            <c:v>JANUVIA</c:v>
          </c:tx>
          <c:spPr>
            <a:ln>
              <a:solidFill>
                <a:srgbClr val="EB8114"/>
              </a:solidFill>
            </a:ln>
          </c:spPr>
          <c:marker>
            <c:symbol val="square"/>
            <c:size val="8"/>
            <c:spPr>
              <a:solidFill>
                <a:srgbClr val="EB8114"/>
              </a:solidFill>
              <a:ln>
                <a:solidFill>
                  <a:srgbClr val="EB811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29352.819957</c:v>
              </c:pt>
              <c:pt idx="1">
                <c:v>27412.459534000001</c:v>
              </c:pt>
              <c:pt idx="2">
                <c:v>28806.237728</c:v>
              </c:pt>
              <c:pt idx="3">
                <c:v>30750.728973000001</c:v>
              </c:pt>
              <c:pt idx="4">
                <c:v>28755.293893999999</c:v>
              </c:pt>
              <c:pt idx="5">
                <c:v>30425.070350999998</c:v>
              </c:pt>
              <c:pt idx="6">
                <c:v>30949.820589499999</c:v>
              </c:pt>
              <c:pt idx="7">
                <c:v>29625.274913000001</c:v>
              </c:pt>
              <c:pt idx="8">
                <c:v>22817.12573</c:v>
              </c:pt>
              <c:pt idx="9">
                <c:v>22443.035099500001</c:v>
              </c:pt>
              <c:pt idx="10">
                <c:v>28375.267973999999</c:v>
              </c:pt>
              <c:pt idx="11">
                <c:v>26845.5776835</c:v>
              </c:pt>
              <c:pt idx="12">
                <c:v>27173.10353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64448"/>
        <c:axId val="193866368"/>
      </c:lineChart>
      <c:catAx>
        <c:axId val="19386444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Quarter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193866368"/>
        <c:crosses val="autoZero"/>
        <c:auto val="1"/>
        <c:lblAlgn val="ctr"/>
        <c:lblOffset val="100"/>
        <c:noMultiLvlLbl val="0"/>
      </c:catAx>
      <c:valAx>
        <c:axId val="193866368"/>
        <c:scaling>
          <c:orientation val="minMax"/>
          <c:max val="60000"/>
          <c:min val="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US Constant Promo Spend ('000s)</a:t>
                </a:r>
              </a:p>
            </c:rich>
          </c:tx>
          <c:layout/>
          <c:overlay val="0"/>
        </c:title>
        <c:numFmt formatCode="#,##0;\-#,##0;0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19386444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/>
              <a:sym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B4BECD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15" b="0">
                <a:latin typeface="Arial"/>
                <a:sym typeface="Arial"/>
              </a:defRPr>
            </a:pPr>
            <a:r>
              <a:rPr lang="en-US"/>
              <a:t>Leading Product (Top 5 graphed)
MAT to Dec 2012. Total: 1,011,739 (US Constant Promo Spend Volume/Value).</a:t>
            </a:r>
          </a:p>
        </c:rich>
      </c:tx>
      <c:layout/>
      <c:overlay val="0"/>
    </c:title>
    <c:autoTitleDeleted val="0"/>
    <c:plotArea>
      <c:layout/>
      <c:pieChart>
        <c:varyColors val="0"/>
        <c:ser>
          <c:idx val="0"/>
          <c:order val="0"/>
          <c:tx>
            <c:v>Pie</c:v>
          </c:tx>
          <c:dPt>
            <c:idx val="0"/>
            <c:bubble3D val="0"/>
            <c:spPr>
              <a:solidFill>
                <a:srgbClr val="0681BB"/>
              </a:solidFill>
            </c:spPr>
          </c:dPt>
          <c:dPt>
            <c:idx val="1"/>
            <c:bubble3D val="0"/>
            <c:spPr>
              <a:solidFill>
                <a:srgbClr val="9798C4"/>
              </a:solidFill>
            </c:spPr>
          </c:dPt>
          <c:dPt>
            <c:idx val="2"/>
            <c:bubble3D val="0"/>
            <c:spPr>
              <a:solidFill>
                <a:srgbClr val="E0400A"/>
              </a:solidFill>
            </c:spPr>
          </c:dPt>
          <c:dPt>
            <c:idx val="3"/>
            <c:bubble3D val="0"/>
            <c:spPr>
              <a:solidFill>
                <a:srgbClr val="565BA0"/>
              </a:solidFill>
            </c:spPr>
          </c:dPt>
          <c:dPt>
            <c:idx val="4"/>
            <c:bubble3D val="0"/>
            <c:spPr>
              <a:solidFill>
                <a:srgbClr val="EB8114"/>
              </a:solidFill>
            </c:spPr>
          </c:dPt>
          <c:dPt>
            <c:idx val="5"/>
            <c:bubble3D val="0"/>
            <c:spPr>
              <a:solidFill>
                <a:srgbClr val="DFDFDF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18.7%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14.1%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12.5%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11.1%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10.4%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33.2%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Lit>
              <c:ptCount val="6"/>
              <c:pt idx="0">
                <c:v>TRADJENTA</c:v>
              </c:pt>
              <c:pt idx="1">
                <c:v>ONGLYZA</c:v>
              </c:pt>
              <c:pt idx="2">
                <c:v>VICTOZA</c:v>
              </c:pt>
              <c:pt idx="3">
                <c:v>JANUMET</c:v>
              </c:pt>
              <c:pt idx="4">
                <c:v>JANUVIA</c:v>
              </c:pt>
              <c:pt idx="5">
                <c:v>Others</c:v>
              </c:pt>
            </c:strLit>
          </c:cat>
          <c:val>
            <c:numLit>
              <c:formatCode>General</c:formatCode>
              <c:ptCount val="6"/>
              <c:pt idx="0">
                <c:v>189341.26965050001</c:v>
              </c:pt>
              <c:pt idx="1">
                <c:v>142917.29603699999</c:v>
              </c:pt>
              <c:pt idx="2">
                <c:v>126462.35</c:v>
              </c:pt>
              <c:pt idx="3">
                <c:v>112465.2534765</c:v>
              </c:pt>
              <c:pt idx="4">
                <c:v>104836.984287</c:v>
              </c:pt>
              <c:pt idx="5">
                <c:v>335716.15948949999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</c:plotArea>
    <c:legend>
      <c:legendPos val="b"/>
      <c:layout/>
      <c:overlay val="0"/>
      <c:txPr>
        <a:bodyPr/>
        <a:lstStyle/>
        <a:p>
          <a:pPr>
            <a:defRPr sz="800">
              <a:latin typeface="Arial"/>
              <a:sym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B4BECD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15" b="0">
                <a:latin typeface="Arial"/>
                <a:sym typeface="Arial"/>
              </a:defRPr>
            </a:pPr>
            <a:r>
              <a:rPr lang="en-US"/>
              <a:t>Detail Spend ($)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'Promo Analyst View'!$A$38</c:f>
              <c:strCache>
                <c:ptCount val="1"/>
                <c:pt idx="0">
                  <c:v>JANUVIA</c:v>
                </c:pt>
              </c:strCache>
            </c:strRef>
          </c:tx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View'!$B$38:$N$38</c:f>
              <c:numCache>
                <c:formatCode>#,##0</c:formatCode>
                <c:ptCount val="13"/>
                <c:pt idx="0">
                  <c:v>29353</c:v>
                </c:pt>
                <c:pt idx="1">
                  <c:v>27412</c:v>
                </c:pt>
                <c:pt idx="2">
                  <c:v>28806</c:v>
                </c:pt>
                <c:pt idx="3">
                  <c:v>30751</c:v>
                </c:pt>
                <c:pt idx="4">
                  <c:v>28755</c:v>
                </c:pt>
                <c:pt idx="5">
                  <c:v>30425</c:v>
                </c:pt>
                <c:pt idx="6">
                  <c:v>30950</c:v>
                </c:pt>
                <c:pt idx="7">
                  <c:v>29625</c:v>
                </c:pt>
                <c:pt idx="8">
                  <c:v>22817</c:v>
                </c:pt>
                <c:pt idx="9">
                  <c:v>22443</c:v>
                </c:pt>
                <c:pt idx="10">
                  <c:v>28375</c:v>
                </c:pt>
                <c:pt idx="11">
                  <c:v>26846</c:v>
                </c:pt>
                <c:pt idx="12">
                  <c:v>27173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'Promo Analyst View'!$A$39</c:f>
              <c:strCache>
                <c:ptCount val="1"/>
                <c:pt idx="0">
                  <c:v>JANUMET</c:v>
                </c:pt>
              </c:strCache>
            </c:strRef>
          </c:tx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View'!$B$39:$N$39</c:f>
              <c:numCache>
                <c:formatCode>#,##0</c:formatCode>
                <c:ptCount val="13"/>
                <c:pt idx="0">
                  <c:v>11741</c:v>
                </c:pt>
                <c:pt idx="1">
                  <c:v>13721</c:v>
                </c:pt>
                <c:pt idx="2">
                  <c:v>18068</c:v>
                </c:pt>
                <c:pt idx="3">
                  <c:v>18262</c:v>
                </c:pt>
                <c:pt idx="4">
                  <c:v>18358</c:v>
                </c:pt>
                <c:pt idx="5">
                  <c:v>19223</c:v>
                </c:pt>
                <c:pt idx="6">
                  <c:v>15936</c:v>
                </c:pt>
                <c:pt idx="7">
                  <c:v>16269</c:v>
                </c:pt>
                <c:pt idx="8">
                  <c:v>15710</c:v>
                </c:pt>
                <c:pt idx="9">
                  <c:v>29666</c:v>
                </c:pt>
                <c:pt idx="10">
                  <c:v>31133</c:v>
                </c:pt>
                <c:pt idx="11">
                  <c:v>26693</c:v>
                </c:pt>
                <c:pt idx="12">
                  <c:v>24974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'Promo Analyst View'!$A$35</c:f>
              <c:strCache>
                <c:ptCount val="1"/>
                <c:pt idx="0">
                  <c:v>ONGLYZA</c:v>
                </c:pt>
              </c:strCache>
            </c:strRef>
          </c:tx>
          <c:spPr>
            <a:ln>
              <a:solidFill>
                <a:srgbClr val="E0400A"/>
              </a:solidFill>
            </a:ln>
          </c:spPr>
          <c:marker>
            <c:symbol val="triangle"/>
            <c:size val="8"/>
            <c:spPr>
              <a:solidFill>
                <a:srgbClr val="E0400A"/>
              </a:solidFill>
              <a:ln>
                <a:solidFill>
                  <a:srgbClr val="E0400A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View'!$B$35:$N$35</c:f>
              <c:numCache>
                <c:formatCode>#,##0</c:formatCode>
                <c:ptCount val="13"/>
                <c:pt idx="0">
                  <c:v>29142</c:v>
                </c:pt>
                <c:pt idx="1">
                  <c:v>27854</c:v>
                </c:pt>
                <c:pt idx="2">
                  <c:v>36702</c:v>
                </c:pt>
                <c:pt idx="3">
                  <c:v>38026</c:v>
                </c:pt>
                <c:pt idx="4">
                  <c:v>33547</c:v>
                </c:pt>
                <c:pt idx="5">
                  <c:v>24475</c:v>
                </c:pt>
                <c:pt idx="6">
                  <c:v>28606</c:v>
                </c:pt>
                <c:pt idx="7">
                  <c:v>28977</c:v>
                </c:pt>
                <c:pt idx="8">
                  <c:v>29191</c:v>
                </c:pt>
                <c:pt idx="9">
                  <c:v>33106</c:v>
                </c:pt>
                <c:pt idx="10">
                  <c:v>38415</c:v>
                </c:pt>
                <c:pt idx="11">
                  <c:v>39007</c:v>
                </c:pt>
                <c:pt idx="12">
                  <c:v>32390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'Promo Analyst View'!$A$34</c:f>
              <c:strCache>
                <c:ptCount val="1"/>
                <c:pt idx="0">
                  <c:v>TRADJENTA</c:v>
                </c:pt>
              </c:strCache>
            </c:strRef>
          </c:tx>
          <c:spPr>
            <a:ln>
              <a:solidFill>
                <a:srgbClr val="9798C4"/>
              </a:solidFill>
            </a:ln>
          </c:spPr>
          <c:marker>
            <c:symbol val="triangle"/>
            <c:size val="8"/>
            <c:spPr>
              <a:solidFill>
                <a:srgbClr val="9798C4"/>
              </a:solidFill>
              <a:ln>
                <a:solidFill>
                  <a:srgbClr val="9798C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View'!$B$34:$N$34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19297</c:v>
                </c:pt>
                <c:pt idx="7">
                  <c:v>39961</c:v>
                </c:pt>
                <c:pt idx="8">
                  <c:v>37594</c:v>
                </c:pt>
                <c:pt idx="9">
                  <c:v>47166</c:v>
                </c:pt>
                <c:pt idx="10">
                  <c:v>48332</c:v>
                </c:pt>
                <c:pt idx="11">
                  <c:v>52545</c:v>
                </c:pt>
                <c:pt idx="12">
                  <c:v>41299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'Promo Analyst View'!$A$40</c:f>
              <c:strCache>
                <c:ptCount val="1"/>
                <c:pt idx="0">
                  <c:v>KOMBIGLYZE</c:v>
                </c:pt>
              </c:strCache>
            </c:strRef>
          </c:tx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View'!$B$40:$N$40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1242</c:v>
                </c:pt>
                <c:pt idx="5">
                  <c:v>28159</c:v>
                </c:pt>
                <c:pt idx="6">
                  <c:v>15869</c:v>
                </c:pt>
                <c:pt idx="7">
                  <c:v>20958</c:v>
                </c:pt>
                <c:pt idx="8">
                  <c:v>19863</c:v>
                </c:pt>
                <c:pt idx="9">
                  <c:v>19629</c:v>
                </c:pt>
                <c:pt idx="10">
                  <c:v>20010</c:v>
                </c:pt>
                <c:pt idx="11">
                  <c:v>18226</c:v>
                </c:pt>
                <c:pt idx="12">
                  <c:v>17284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'Promo Analyst View'!$A$42</c:f>
              <c:strCache>
                <c:ptCount val="1"/>
                <c:pt idx="0">
                  <c:v>JENTADUETO</c:v>
                </c:pt>
              </c:strCache>
            </c:strRef>
          </c:tx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View'!$B$42:$N$42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5223</c:v>
                </c:pt>
                <c:pt idx="10">
                  <c:v>10816</c:v>
                </c:pt>
                <c:pt idx="11">
                  <c:v>6928</c:v>
                </c:pt>
                <c:pt idx="12">
                  <c:v>5306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'Promo Analyst View'!$A$36</c:f>
              <c:strCache>
                <c:ptCount val="1"/>
                <c:pt idx="0">
                  <c:v>VICTOZA</c:v>
                </c:pt>
              </c:strCache>
            </c:strRef>
          </c:tx>
          <c:spPr>
            <a:ln>
              <a:solidFill>
                <a:srgbClr val="565BA0"/>
              </a:solidFill>
            </a:ln>
          </c:spPr>
          <c:marker>
            <c:symbol val="triangle"/>
            <c:size val="8"/>
            <c:spPr>
              <a:solidFill>
                <a:srgbClr val="565BA0"/>
              </a:solidFill>
              <a:ln>
                <a:solidFill>
                  <a:srgbClr val="565BA0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View'!$B$36:$N$36</c:f>
              <c:numCache>
                <c:formatCode>#,##0</c:formatCode>
                <c:ptCount val="13"/>
                <c:pt idx="0">
                  <c:v>0</c:v>
                </c:pt>
                <c:pt idx="1">
                  <c:v>20029</c:v>
                </c:pt>
                <c:pt idx="2">
                  <c:v>32995</c:v>
                </c:pt>
                <c:pt idx="3">
                  <c:v>32878</c:v>
                </c:pt>
                <c:pt idx="4">
                  <c:v>27006</c:v>
                </c:pt>
                <c:pt idx="5">
                  <c:v>32343</c:v>
                </c:pt>
                <c:pt idx="6">
                  <c:v>29054</c:v>
                </c:pt>
                <c:pt idx="7">
                  <c:v>33950</c:v>
                </c:pt>
                <c:pt idx="8">
                  <c:v>29684</c:v>
                </c:pt>
                <c:pt idx="9">
                  <c:v>32993</c:v>
                </c:pt>
                <c:pt idx="10">
                  <c:v>32346</c:v>
                </c:pt>
                <c:pt idx="11">
                  <c:v>30740</c:v>
                </c:pt>
                <c:pt idx="12">
                  <c:v>30384</c:v>
                </c:pt>
              </c:numCache>
            </c:numRef>
          </c:val>
          <c:smooth val="0"/>
        </c:ser>
        <c:ser>
          <c:idx val="4"/>
          <c:order val="7"/>
          <c:tx>
            <c:strRef>
              <c:f>'Promo Analyst View'!$A$37</c:f>
              <c:strCache>
                <c:ptCount val="1"/>
                <c:pt idx="0">
                  <c:v>BYETTA</c:v>
                </c:pt>
              </c:strCache>
            </c:strRef>
          </c:tx>
          <c:spPr>
            <a:ln>
              <a:solidFill>
                <a:srgbClr val="EB8114"/>
              </a:solidFill>
            </a:ln>
          </c:spPr>
          <c:marker>
            <c:symbol val="square"/>
            <c:size val="8"/>
            <c:spPr>
              <a:solidFill>
                <a:srgbClr val="EB8114"/>
              </a:solidFill>
              <a:ln>
                <a:solidFill>
                  <a:srgbClr val="EB811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View'!$B$37:$N$37</c:f>
              <c:numCache>
                <c:formatCode>#,##0</c:formatCode>
                <c:ptCount val="13"/>
                <c:pt idx="0">
                  <c:v>13858</c:v>
                </c:pt>
                <c:pt idx="1">
                  <c:v>15539</c:v>
                </c:pt>
                <c:pt idx="2">
                  <c:v>12970</c:v>
                </c:pt>
                <c:pt idx="3">
                  <c:v>15581</c:v>
                </c:pt>
                <c:pt idx="4">
                  <c:v>14076</c:v>
                </c:pt>
                <c:pt idx="5">
                  <c:v>16612</c:v>
                </c:pt>
                <c:pt idx="6">
                  <c:v>16128</c:v>
                </c:pt>
                <c:pt idx="7">
                  <c:v>17243</c:v>
                </c:pt>
                <c:pt idx="8">
                  <c:v>15379</c:v>
                </c:pt>
                <c:pt idx="9">
                  <c:v>19828</c:v>
                </c:pt>
                <c:pt idx="10">
                  <c:v>28346</c:v>
                </c:pt>
                <c:pt idx="11">
                  <c:v>26117</c:v>
                </c:pt>
                <c:pt idx="12">
                  <c:v>28487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34400"/>
        <c:axId val="207361152"/>
      </c:lineChart>
      <c:catAx>
        <c:axId val="20733440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Quarter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07361152"/>
        <c:crosses val="autoZero"/>
        <c:auto val="1"/>
        <c:lblAlgn val="ctr"/>
        <c:lblOffset val="100"/>
        <c:noMultiLvlLbl val="0"/>
      </c:catAx>
      <c:valAx>
        <c:axId val="207361152"/>
        <c:scaling>
          <c:orientation val="minMax"/>
          <c:max val="60000"/>
          <c:min val="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US Constant Promo Spend ('000s)</a:t>
                </a:r>
              </a:p>
            </c:rich>
          </c:tx>
          <c:layout/>
          <c:overlay val="0"/>
        </c:title>
        <c:numFmt formatCode="#,##0;\-#,##0;0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07334400"/>
        <c:crosses val="autoZero"/>
        <c:crossBetween val="midCat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rgbClr val="B4BECD"/>
      </a:solidFill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9526</xdr:colOff>
      <xdr:row>0</xdr:row>
      <xdr:rowOff>0</xdr:rowOff>
    </xdr:from>
    <xdr:to>
      <xdr:col>2</xdr:col>
      <xdr:colOff>1038225</xdr:colOff>
      <xdr:row>3</xdr:row>
      <xdr:rowOff>95250</xdr:rowOff>
    </xdr:to>
    <xdr:pic>
      <xdr:nvPicPr>
        <xdr:cNvPr id="3" name="Picture 16" descr="Themis_logo"/>
        <xdr:cNvPicPr>
          <a:picLocks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9526" y="0"/>
          <a:ext cx="4124324" cy="6667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349075</xdr:colOff>
      <xdr:row>2</xdr:row>
      <xdr:rowOff>149792</xdr:rowOff>
    </xdr:to>
    <xdr:pic>
      <xdr:nvPicPr>
        <xdr:cNvPr id="4" name="Picture 3" descr="bus_conf_resized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191125" y="0"/>
          <a:ext cx="1396825" cy="546032"/>
        </a:xfrm>
        <a:prstGeom prst="rect">
          <a:avLst/>
        </a:prstGeom>
      </xdr:spPr>
    </xdr:pic>
    <xdr:clientData/>
  </xdr:twoCellAnchor>
  <xdr:twoCellAnchor>
    <xdr:from>
      <xdr:col>0</xdr:col>
      <xdr:colOff>100000</xdr:colOff>
      <xdr:row>8</xdr:row>
      <xdr:rowOff>100000</xdr:rowOff>
    </xdr:from>
    <xdr:to>
      <xdr:col>4</xdr:col>
      <xdr:colOff>70000</xdr:colOff>
      <xdr:row>30</xdr:row>
      <xdr:rowOff>100000</xdr:rowOff>
    </xdr:to>
    <xdr:graphicFrame macro="">
      <xdr:nvGraphicFramePr>
        <xdr:cNvPr id="11" name="Chart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170000</xdr:colOff>
      <xdr:row>8</xdr:row>
      <xdr:rowOff>100000</xdr:rowOff>
    </xdr:from>
    <xdr:to>
      <xdr:col>9</xdr:col>
      <xdr:colOff>0</xdr:colOff>
      <xdr:row>30</xdr:row>
      <xdr:rowOff>100000</xdr:rowOff>
    </xdr:to>
    <xdr:graphicFrame macro="">
      <xdr:nvGraphicFramePr>
        <xdr:cNvPr id="12" name="Chart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100000</xdr:colOff>
      <xdr:row>57</xdr:row>
      <xdr:rowOff>0</xdr:rowOff>
    </xdr:from>
    <xdr:to>
      <xdr:col>8</xdr:col>
      <xdr:colOff>900000</xdr:colOff>
      <xdr:row>58</xdr:row>
      <xdr:rowOff>100000</xdr:rowOff>
    </xdr:to>
    <xdr:sp macro="" textlink="">
      <xdr:nvSpPr>
        <xdr:cNvPr id="13" name="TextBox13"/>
        <xdr:cNvSpPr txBox="1"/>
      </xdr:nvSpPr>
      <xdr:spPr>
        <a:xfrm>
          <a:off x="6209" y="4943475"/>
          <a:ext cx="6318391" cy="676276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144000" tIns="30800" rIns="144000" bIns="30800" rtlCol="0" anchor="t"/>
        <a:lstStyle/>
        <a:p>
          <a:pPr>
            <a:buFont typeface="Arial" pitchFamily="34" charset="0"/>
            <a:buChar char="•"/>
          </a:pPr>
          <a:r>
            <a:rPr lang="en-US" sz="8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Promo type: </a:t>
          </a:r>
          <a:r>
            <a: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GP/FP DETAILING, NURSE DETAILING, PHARMA DETAILING, SP DETAILING</a:t>
          </a:r>
        </a:p>
        <a:p>
          <a:pPr>
            <a:buFont typeface="Arial" pitchFamily="34" charset="0"/>
            <a:buChar char="•"/>
          </a:pPr>
          <a:r>
            <a:rPr lang="en-US" sz="8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Region: </a:t>
          </a:r>
          <a:r>
            <a: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USA</a:t>
          </a:r>
        </a:p>
      </xdr:txBody>
    </xdr:sp>
    <xdr:clientData/>
  </xdr:twoCellAnchor>
  <xdr:twoCellAnchor>
    <xdr:from>
      <xdr:col>0</xdr:col>
      <xdr:colOff>1287780</xdr:colOff>
      <xdr:row>62</xdr:row>
      <xdr:rowOff>99060</xdr:rowOff>
    </xdr:from>
    <xdr:to>
      <xdr:col>6</xdr:col>
      <xdr:colOff>312420</xdr:colOff>
      <xdr:row>104</xdr:row>
      <xdr:rowOff>30480</xdr:rowOff>
    </xdr:to>
    <xdr:graphicFrame macro="">
      <xdr:nvGraphicFramePr>
        <xdr:cNvPr id="7" name="Chart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DataTable2" displayName="DataTable2" ref="A32:P54">
  <tableColumns count="16">
    <tableColumn id="1" name="Product"/>
    <tableColumn id="2" name="Q4 2009"/>
    <tableColumn id="3" name="Q1 2010"/>
    <tableColumn id="4" name="Q2 2010"/>
    <tableColumn id="5" name="Q3 2010"/>
    <tableColumn id="6" name="Q4 2010"/>
    <tableColumn id="7" name="Q1 2011"/>
    <tableColumn id="8" name="Q2 2011"/>
    <tableColumn id="9" name="Q3 2011"/>
    <tableColumn id="10" name="Q4 2011"/>
    <tableColumn id="11" name="Q1 2012"/>
    <tableColumn id="12" name="Q2 2012"/>
    <tableColumn id="13" name="Q3 2012"/>
    <tableColumn id="14" name="Q4 2012"/>
    <tableColumn id="15" name="2012" dataDxfId="0" dataCellStyle="Comma">
      <calculatedColumnFormula>SUM(DataTable2[[#This Row],[Q1 2012]:[Q4 2012]])</calculatedColumnFormula>
    </tableColumn>
    <tableColumn id="16" name="2013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99"/>
  <sheetViews>
    <sheetView tabSelected="1" topLeftCell="L19" workbookViewId="0">
      <selection activeCell="O32" sqref="O32:O54"/>
    </sheetView>
  </sheetViews>
  <sheetFormatPr defaultRowHeight="13.2" x14ac:dyDescent="0.25"/>
  <cols>
    <col min="1" max="1" width="30.6640625" customWidth="1"/>
    <col min="2" max="122" width="15.6640625" customWidth="1"/>
  </cols>
  <sheetData>
    <row r="1" spans="1:1" s="9" customFormat="1" ht="12" customHeight="1" x14ac:dyDescent="0.25"/>
    <row r="2" spans="1:1" s="9" customFormat="1" ht="12" customHeight="1" x14ac:dyDescent="0.25"/>
    <row r="3" spans="1:1" s="9" customFormat="1" ht="12" customHeight="1" x14ac:dyDescent="0.25"/>
    <row r="4" spans="1:1" s="9" customFormat="1" ht="12" customHeight="1" x14ac:dyDescent="0.25"/>
    <row r="5" spans="1:1" s="1" customFormat="1" ht="24.6" customHeight="1" x14ac:dyDescent="0.25">
      <c r="A5" s="1" t="s">
        <v>0</v>
      </c>
    </row>
    <row r="6" spans="1:1" s="9" customFormat="1" ht="0" hidden="1" customHeight="1" x14ac:dyDescent="0.25"/>
    <row r="7" spans="1:1" s="2" customFormat="1" ht="13.8" customHeight="1" x14ac:dyDescent="0.25">
      <c r="A7" s="2" t="s">
        <v>1</v>
      </c>
    </row>
    <row r="8" spans="1:1" s="2" customFormat="1" ht="13.8" customHeight="1" x14ac:dyDescent="0.25">
      <c r="A8" s="2" t="s">
        <v>2</v>
      </c>
    </row>
    <row r="9" spans="1:1" s="9" customFormat="1" ht="10.199999999999999" x14ac:dyDescent="0.25"/>
    <row r="10" spans="1:1" s="9" customFormat="1" ht="10.199999999999999" x14ac:dyDescent="0.25"/>
    <row r="11" spans="1:1" s="9" customFormat="1" ht="10.199999999999999" x14ac:dyDescent="0.25"/>
    <row r="12" spans="1:1" s="9" customFormat="1" ht="10.199999999999999" x14ac:dyDescent="0.25"/>
    <row r="13" spans="1:1" s="9" customFormat="1" ht="10.199999999999999" x14ac:dyDescent="0.25"/>
    <row r="14" spans="1:1" s="9" customFormat="1" ht="10.199999999999999" x14ac:dyDescent="0.25"/>
    <row r="15" spans="1:1" s="9" customFormat="1" ht="10.199999999999999" x14ac:dyDescent="0.25"/>
    <row r="16" spans="1:1" s="9" customFormat="1" ht="10.199999999999999" x14ac:dyDescent="0.25"/>
    <row r="17" spans="1:16" s="9" customFormat="1" ht="10.199999999999999" x14ac:dyDescent="0.25"/>
    <row r="18" spans="1:16" s="9" customFormat="1" ht="10.199999999999999" x14ac:dyDescent="0.25"/>
    <row r="19" spans="1:16" s="9" customFormat="1" ht="10.199999999999999" x14ac:dyDescent="0.25"/>
    <row r="20" spans="1:16" s="9" customFormat="1" ht="10.199999999999999" x14ac:dyDescent="0.25"/>
    <row r="21" spans="1:16" s="9" customFormat="1" ht="10.199999999999999" x14ac:dyDescent="0.25"/>
    <row r="22" spans="1:16" s="9" customFormat="1" ht="10.199999999999999" x14ac:dyDescent="0.25"/>
    <row r="23" spans="1:16" s="9" customFormat="1" ht="10.199999999999999" x14ac:dyDescent="0.25"/>
    <row r="24" spans="1:16" s="9" customFormat="1" ht="10.199999999999999" x14ac:dyDescent="0.25"/>
    <row r="25" spans="1:16" s="9" customFormat="1" ht="10.199999999999999" x14ac:dyDescent="0.25"/>
    <row r="26" spans="1:16" s="9" customFormat="1" ht="10.199999999999999" x14ac:dyDescent="0.25"/>
    <row r="27" spans="1:16" s="9" customFormat="1" ht="10.199999999999999" x14ac:dyDescent="0.25"/>
    <row r="28" spans="1:16" s="9" customFormat="1" ht="10.199999999999999" x14ac:dyDescent="0.25"/>
    <row r="29" spans="1:16" s="9" customFormat="1" ht="10.199999999999999" x14ac:dyDescent="0.25"/>
    <row r="30" spans="1:16" s="9" customFormat="1" ht="10.199999999999999" x14ac:dyDescent="0.25"/>
    <row r="31" spans="1:16" s="9" customFormat="1" ht="10.199999999999999" x14ac:dyDescent="0.25"/>
    <row r="32" spans="1:16" s="9" customFormat="1" ht="17.399999999999999" customHeight="1" x14ac:dyDescent="0.25">
      <c r="A32" s="3" t="s">
        <v>3</v>
      </c>
      <c r="B32" s="3" t="s">
        <v>4</v>
      </c>
      <c r="C32" s="3" t="s">
        <v>5</v>
      </c>
      <c r="D32" s="3" t="s">
        <v>6</v>
      </c>
      <c r="E32" s="3" t="s">
        <v>7</v>
      </c>
      <c r="F32" s="3" t="s">
        <v>8</v>
      </c>
      <c r="G32" s="3" t="s">
        <v>9</v>
      </c>
      <c r="H32" s="3" t="s">
        <v>10</v>
      </c>
      <c r="I32" s="3" t="s">
        <v>11</v>
      </c>
      <c r="J32" s="3" t="s">
        <v>12</v>
      </c>
      <c r="K32" s="3" t="s">
        <v>13</v>
      </c>
      <c r="L32" s="3" t="s">
        <v>14</v>
      </c>
      <c r="M32" s="3" t="s">
        <v>15</v>
      </c>
      <c r="N32" s="3" t="s">
        <v>16</v>
      </c>
      <c r="O32" s="13" t="s">
        <v>40</v>
      </c>
      <c r="P32" s="9" t="s">
        <v>41</v>
      </c>
    </row>
    <row r="33" spans="1:16" s="9" customFormat="1" ht="17.399999999999999" customHeight="1" collapsed="1" x14ac:dyDescent="0.25">
      <c r="A33" s="7" t="s">
        <v>17</v>
      </c>
      <c r="B33" s="5">
        <v>156678</v>
      </c>
      <c r="C33" s="5">
        <v>195461</v>
      </c>
      <c r="D33" s="5">
        <v>194240</v>
      </c>
      <c r="E33" s="5">
        <v>198176</v>
      </c>
      <c r="F33" s="5">
        <v>174244</v>
      </c>
      <c r="G33" s="5">
        <v>199870</v>
      </c>
      <c r="H33" s="5">
        <v>193516</v>
      </c>
      <c r="I33" s="5">
        <v>225872</v>
      </c>
      <c r="J33" s="5">
        <v>232270</v>
      </c>
      <c r="K33" s="5">
        <v>258454</v>
      </c>
      <c r="L33" s="5">
        <v>277142</v>
      </c>
      <c r="M33" s="5">
        <v>250220</v>
      </c>
      <c r="N33" s="5">
        <v>225923</v>
      </c>
      <c r="O33" s="14">
        <f>SUM(DataTable2[[#This Row],[Q1 2012]:[Q4 2012]])</f>
        <v>1011739</v>
      </c>
      <c r="P33" s="7" t="s">
        <v>17</v>
      </c>
    </row>
    <row r="34" spans="1:16" s="9" customFormat="1" ht="10.199999999999999" collapsed="1" x14ac:dyDescent="0.25">
      <c r="A34" s="10" t="s">
        <v>18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19297</v>
      </c>
      <c r="I34" s="4">
        <v>39961</v>
      </c>
      <c r="J34" s="4">
        <v>37594</v>
      </c>
      <c r="K34" s="4">
        <v>47166</v>
      </c>
      <c r="L34" s="4">
        <v>48332</v>
      </c>
      <c r="M34" s="4">
        <v>52545</v>
      </c>
      <c r="N34" s="4">
        <v>41299</v>
      </c>
      <c r="O34" s="14">
        <f>SUM(DataTable2[[#This Row],[Q1 2012]:[Q4 2012]])</f>
        <v>189342</v>
      </c>
      <c r="P34" s="10" t="s">
        <v>18</v>
      </c>
    </row>
    <row r="35" spans="1:16" s="9" customFormat="1" ht="10.199999999999999" collapsed="1" x14ac:dyDescent="0.25">
      <c r="A35" s="10" t="s">
        <v>19</v>
      </c>
      <c r="B35" s="4">
        <v>29142</v>
      </c>
      <c r="C35" s="4">
        <v>27854</v>
      </c>
      <c r="D35" s="4">
        <v>36702</v>
      </c>
      <c r="E35" s="4">
        <v>38026</v>
      </c>
      <c r="F35" s="4">
        <v>33547</v>
      </c>
      <c r="G35" s="4">
        <v>24475</v>
      </c>
      <c r="H35" s="4">
        <v>28606</v>
      </c>
      <c r="I35" s="4">
        <v>28977</v>
      </c>
      <c r="J35" s="4">
        <v>29191</v>
      </c>
      <c r="K35" s="4">
        <v>33106</v>
      </c>
      <c r="L35" s="4">
        <v>38415</v>
      </c>
      <c r="M35" s="4">
        <v>39007</v>
      </c>
      <c r="N35" s="4">
        <v>32390</v>
      </c>
      <c r="O35" s="14">
        <f>SUM(DataTable2[[#This Row],[Q1 2012]:[Q4 2012]])</f>
        <v>142918</v>
      </c>
      <c r="P35" s="10" t="s">
        <v>19</v>
      </c>
    </row>
    <row r="36" spans="1:16" s="9" customFormat="1" ht="10.199999999999999" collapsed="1" x14ac:dyDescent="0.25">
      <c r="A36" s="10" t="s">
        <v>20</v>
      </c>
      <c r="B36" s="4">
        <v>0</v>
      </c>
      <c r="C36" s="4">
        <v>20029</v>
      </c>
      <c r="D36" s="4">
        <v>32995</v>
      </c>
      <c r="E36" s="4">
        <v>32878</v>
      </c>
      <c r="F36" s="4">
        <v>27006</v>
      </c>
      <c r="G36" s="4">
        <v>32343</v>
      </c>
      <c r="H36" s="4">
        <v>29054</v>
      </c>
      <c r="I36" s="4">
        <v>33950</v>
      </c>
      <c r="J36" s="4">
        <v>29684</v>
      </c>
      <c r="K36" s="4">
        <v>32993</v>
      </c>
      <c r="L36" s="4">
        <v>32346</v>
      </c>
      <c r="M36" s="4">
        <v>30740</v>
      </c>
      <c r="N36" s="4">
        <v>30384</v>
      </c>
      <c r="O36" s="14">
        <f>SUM(DataTable2[[#This Row],[Q1 2012]:[Q4 2012]])</f>
        <v>126463</v>
      </c>
      <c r="P36" s="10" t="s">
        <v>20</v>
      </c>
    </row>
    <row r="37" spans="1:16" s="9" customFormat="1" ht="10.199999999999999" collapsed="1" x14ac:dyDescent="0.25">
      <c r="A37" s="10" t="s">
        <v>21</v>
      </c>
      <c r="B37" s="4">
        <v>13858</v>
      </c>
      <c r="C37" s="4">
        <v>15539</v>
      </c>
      <c r="D37" s="4">
        <v>12970</v>
      </c>
      <c r="E37" s="4">
        <v>15581</v>
      </c>
      <c r="F37" s="4">
        <v>14076</v>
      </c>
      <c r="G37" s="4">
        <v>16612</v>
      </c>
      <c r="H37" s="4">
        <v>16128</v>
      </c>
      <c r="I37" s="4">
        <v>17243</v>
      </c>
      <c r="J37" s="4">
        <v>15379</v>
      </c>
      <c r="K37" s="4">
        <v>19828</v>
      </c>
      <c r="L37" s="4">
        <v>28346</v>
      </c>
      <c r="M37" s="4">
        <v>26117</v>
      </c>
      <c r="N37" s="4">
        <v>28487</v>
      </c>
      <c r="O37" s="14">
        <f>SUM(DataTable2[[#This Row],[Q1 2012]:[Q4 2012]])</f>
        <v>102778</v>
      </c>
      <c r="P37" s="10" t="s">
        <v>21</v>
      </c>
    </row>
    <row r="38" spans="1:16" s="9" customFormat="1" ht="10.199999999999999" collapsed="1" x14ac:dyDescent="0.25">
      <c r="A38" s="11" t="s">
        <v>22</v>
      </c>
      <c r="B38" s="12">
        <v>29353</v>
      </c>
      <c r="C38" s="12">
        <v>27412</v>
      </c>
      <c r="D38" s="12">
        <v>28806</v>
      </c>
      <c r="E38" s="12">
        <v>30751</v>
      </c>
      <c r="F38" s="12">
        <v>28755</v>
      </c>
      <c r="G38" s="12">
        <v>30425</v>
      </c>
      <c r="H38" s="12">
        <v>30950</v>
      </c>
      <c r="I38" s="12">
        <v>29625</v>
      </c>
      <c r="J38" s="12">
        <v>22817</v>
      </c>
      <c r="K38" s="12">
        <v>22443</v>
      </c>
      <c r="L38" s="12">
        <v>28375</v>
      </c>
      <c r="M38" s="12">
        <v>26846</v>
      </c>
      <c r="N38" s="12">
        <v>27173</v>
      </c>
      <c r="O38" s="14">
        <f>SUM(DataTable2[[#This Row],[Q1 2012]:[Q4 2012]])</f>
        <v>104837</v>
      </c>
      <c r="P38" s="11" t="s">
        <v>22</v>
      </c>
    </row>
    <row r="39" spans="1:16" s="9" customFormat="1" ht="10.199999999999999" collapsed="1" x14ac:dyDescent="0.25">
      <c r="A39" s="11" t="s">
        <v>23</v>
      </c>
      <c r="B39" s="12">
        <v>11741</v>
      </c>
      <c r="C39" s="12">
        <v>13721</v>
      </c>
      <c r="D39" s="12">
        <v>18068</v>
      </c>
      <c r="E39" s="12">
        <v>18262</v>
      </c>
      <c r="F39" s="12">
        <v>18358</v>
      </c>
      <c r="G39" s="12">
        <v>19223</v>
      </c>
      <c r="H39" s="12">
        <v>15936</v>
      </c>
      <c r="I39" s="12">
        <v>16269</v>
      </c>
      <c r="J39" s="12">
        <v>15710</v>
      </c>
      <c r="K39" s="12">
        <v>29666</v>
      </c>
      <c r="L39" s="12">
        <v>31133</v>
      </c>
      <c r="M39" s="12">
        <v>26693</v>
      </c>
      <c r="N39" s="12">
        <v>24974</v>
      </c>
      <c r="O39" s="14">
        <f>SUM(DataTable2[[#This Row],[Q1 2012]:[Q4 2012]])</f>
        <v>112466</v>
      </c>
      <c r="P39" s="11" t="s">
        <v>23</v>
      </c>
    </row>
    <row r="40" spans="1:16" s="9" customFormat="1" ht="10.199999999999999" collapsed="1" x14ac:dyDescent="0.25">
      <c r="A40" s="10" t="s">
        <v>24</v>
      </c>
      <c r="B40" s="4">
        <v>0</v>
      </c>
      <c r="C40" s="4">
        <v>0</v>
      </c>
      <c r="D40" s="4">
        <v>0</v>
      </c>
      <c r="E40" s="4">
        <v>0</v>
      </c>
      <c r="F40" s="4">
        <v>1242</v>
      </c>
      <c r="G40" s="4">
        <v>28159</v>
      </c>
      <c r="H40" s="4">
        <v>15869</v>
      </c>
      <c r="I40" s="4">
        <v>20958</v>
      </c>
      <c r="J40" s="4">
        <v>19863</v>
      </c>
      <c r="K40" s="4">
        <v>19629</v>
      </c>
      <c r="L40" s="4">
        <v>20010</v>
      </c>
      <c r="M40" s="4">
        <v>18226</v>
      </c>
      <c r="N40" s="4">
        <v>17284</v>
      </c>
      <c r="O40" s="14">
        <f>SUM(DataTable2[[#This Row],[Q1 2012]:[Q4 2012]])</f>
        <v>75149</v>
      </c>
      <c r="P40" s="10" t="s">
        <v>24</v>
      </c>
    </row>
    <row r="41" spans="1:16" s="9" customFormat="1" ht="10.199999999999999" collapsed="1" x14ac:dyDescent="0.25">
      <c r="A41" s="10" t="s">
        <v>25</v>
      </c>
      <c r="B41" s="4">
        <v>3608</v>
      </c>
      <c r="C41" s="4">
        <v>5600</v>
      </c>
      <c r="D41" s="4">
        <v>2627</v>
      </c>
      <c r="E41" s="4">
        <v>4623</v>
      </c>
      <c r="F41" s="4">
        <v>3241</v>
      </c>
      <c r="G41" s="4">
        <v>2943</v>
      </c>
      <c r="H41" s="4">
        <v>2571</v>
      </c>
      <c r="I41" s="4">
        <v>3026</v>
      </c>
      <c r="J41" s="4">
        <v>4010</v>
      </c>
      <c r="K41" s="4">
        <v>4621</v>
      </c>
      <c r="L41" s="4">
        <v>4613</v>
      </c>
      <c r="M41" s="4">
        <v>5646</v>
      </c>
      <c r="N41" s="4">
        <v>5851</v>
      </c>
      <c r="O41" s="14">
        <f>SUM(DataTable2[[#This Row],[Q1 2012]:[Q4 2012]])</f>
        <v>20731</v>
      </c>
      <c r="P41" s="10" t="s">
        <v>25</v>
      </c>
    </row>
    <row r="42" spans="1:16" s="9" customFormat="1" ht="10.199999999999999" collapsed="1" x14ac:dyDescent="0.25">
      <c r="A42" s="10" t="s">
        <v>26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5223</v>
      </c>
      <c r="L42" s="4">
        <v>10816</v>
      </c>
      <c r="M42" s="4">
        <v>6928</v>
      </c>
      <c r="N42" s="4">
        <v>5306</v>
      </c>
      <c r="O42" s="14">
        <f>SUM(DataTable2[[#This Row],[Q1 2012]:[Q4 2012]])</f>
        <v>28273</v>
      </c>
      <c r="P42" s="10" t="s">
        <v>26</v>
      </c>
    </row>
    <row r="43" spans="1:16" s="9" customFormat="1" ht="10.199999999999999" collapsed="1" x14ac:dyDescent="0.25">
      <c r="A43" s="11" t="s">
        <v>27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26440</v>
      </c>
      <c r="K43" s="12">
        <v>12715</v>
      </c>
      <c r="L43" s="12">
        <v>8657</v>
      </c>
      <c r="M43" s="12">
        <v>4105</v>
      </c>
      <c r="N43" s="12">
        <v>3842</v>
      </c>
      <c r="O43" s="14">
        <f>SUM(DataTable2[[#This Row],[Q1 2012]:[Q4 2012]])</f>
        <v>29319</v>
      </c>
      <c r="P43" s="11" t="s">
        <v>27</v>
      </c>
    </row>
    <row r="44" spans="1:16" s="9" customFormat="1" ht="10.199999999999999" collapsed="1" x14ac:dyDescent="0.25">
      <c r="A44" s="10" t="s">
        <v>28</v>
      </c>
      <c r="B44" s="4">
        <v>31144</v>
      </c>
      <c r="C44" s="4">
        <v>38748</v>
      </c>
      <c r="D44" s="4">
        <v>30746</v>
      </c>
      <c r="E44" s="4">
        <v>29047</v>
      </c>
      <c r="F44" s="4">
        <v>28604</v>
      </c>
      <c r="G44" s="4">
        <v>29485</v>
      </c>
      <c r="H44" s="4">
        <v>23511</v>
      </c>
      <c r="I44" s="4">
        <v>23649</v>
      </c>
      <c r="J44" s="4">
        <v>22603</v>
      </c>
      <c r="K44" s="4">
        <v>20712</v>
      </c>
      <c r="L44" s="4">
        <v>16368</v>
      </c>
      <c r="M44" s="4">
        <v>6270</v>
      </c>
      <c r="N44" s="4">
        <v>3260</v>
      </c>
      <c r="O44" s="14">
        <f>SUM(DataTable2[[#This Row],[Q1 2012]:[Q4 2012]])</f>
        <v>46610</v>
      </c>
      <c r="P44" s="10" t="s">
        <v>28</v>
      </c>
    </row>
    <row r="45" spans="1:16" s="9" customFormat="1" ht="10.199999999999999" collapsed="1" x14ac:dyDescent="0.25">
      <c r="A45" s="10" t="s">
        <v>29</v>
      </c>
      <c r="B45" s="4">
        <v>2401</v>
      </c>
      <c r="C45" s="4">
        <v>2875</v>
      </c>
      <c r="D45" s="4">
        <v>2092</v>
      </c>
      <c r="E45" s="4">
        <v>3467</v>
      </c>
      <c r="F45" s="4">
        <v>2659</v>
      </c>
      <c r="G45" s="4">
        <v>2459</v>
      </c>
      <c r="H45" s="4">
        <v>2492</v>
      </c>
      <c r="I45" s="4">
        <v>3174</v>
      </c>
      <c r="J45" s="4">
        <v>2524</v>
      </c>
      <c r="K45" s="4">
        <v>1637</v>
      </c>
      <c r="L45" s="4">
        <v>1572</v>
      </c>
      <c r="M45" s="4">
        <v>1303</v>
      </c>
      <c r="N45" s="4">
        <v>1790</v>
      </c>
      <c r="O45" s="14">
        <f>SUM(DataTable2[[#This Row],[Q1 2012]:[Q4 2012]])</f>
        <v>6302</v>
      </c>
      <c r="P45" s="10" t="s">
        <v>29</v>
      </c>
    </row>
    <row r="46" spans="1:16" s="9" customFormat="1" ht="10.199999999999999" collapsed="1" x14ac:dyDescent="0.25">
      <c r="A46" s="10" t="s">
        <v>30</v>
      </c>
      <c r="B46" s="4">
        <v>7218</v>
      </c>
      <c r="C46" s="4">
        <v>8432</v>
      </c>
      <c r="D46" s="4">
        <v>5921</v>
      </c>
      <c r="E46" s="4">
        <v>8587</v>
      </c>
      <c r="F46" s="4">
        <v>9197</v>
      </c>
      <c r="G46" s="4">
        <v>8495</v>
      </c>
      <c r="H46" s="4">
        <v>4858</v>
      </c>
      <c r="I46" s="4">
        <v>4755</v>
      </c>
      <c r="J46" s="4">
        <v>3917</v>
      </c>
      <c r="K46" s="4">
        <v>4514</v>
      </c>
      <c r="L46" s="4">
        <v>4359</v>
      </c>
      <c r="M46" s="4">
        <v>3168</v>
      </c>
      <c r="N46" s="4">
        <v>1370</v>
      </c>
      <c r="O46" s="14">
        <f>SUM(DataTable2[[#This Row],[Q1 2012]:[Q4 2012]])</f>
        <v>13411</v>
      </c>
      <c r="P46" s="10" t="s">
        <v>30</v>
      </c>
    </row>
    <row r="47" spans="1:16" s="9" customFormat="1" ht="10.199999999999999" collapsed="1" x14ac:dyDescent="0.25">
      <c r="A47" s="10" t="s">
        <v>31</v>
      </c>
      <c r="B47" s="4">
        <v>864</v>
      </c>
      <c r="C47" s="4">
        <v>1442</v>
      </c>
      <c r="D47" s="4">
        <v>888</v>
      </c>
      <c r="E47" s="4">
        <v>1865</v>
      </c>
      <c r="F47" s="4">
        <v>1513</v>
      </c>
      <c r="G47" s="4">
        <v>671</v>
      </c>
      <c r="H47" s="4">
        <v>637</v>
      </c>
      <c r="I47" s="4">
        <v>497</v>
      </c>
      <c r="J47" s="4">
        <v>644</v>
      </c>
      <c r="K47" s="4">
        <v>517</v>
      </c>
      <c r="L47" s="4">
        <v>494</v>
      </c>
      <c r="M47" s="4">
        <v>459</v>
      </c>
      <c r="N47" s="4">
        <v>404</v>
      </c>
      <c r="O47" s="14">
        <f>SUM(DataTable2[[#This Row],[Q1 2012]:[Q4 2012]])</f>
        <v>1874</v>
      </c>
      <c r="P47" s="10" t="s">
        <v>31</v>
      </c>
    </row>
    <row r="48" spans="1:16" s="9" customFormat="1" ht="10.199999999999999" collapsed="1" x14ac:dyDescent="0.25">
      <c r="A48" s="10" t="s">
        <v>32</v>
      </c>
      <c r="B48" s="4">
        <v>1081</v>
      </c>
      <c r="C48" s="4">
        <v>2054</v>
      </c>
      <c r="D48" s="4">
        <v>984</v>
      </c>
      <c r="E48" s="4">
        <v>853</v>
      </c>
      <c r="F48" s="4">
        <v>472</v>
      </c>
      <c r="G48" s="4">
        <v>164</v>
      </c>
      <c r="H48" s="4">
        <v>421</v>
      </c>
      <c r="I48" s="4">
        <v>173</v>
      </c>
      <c r="J48" s="4">
        <v>182</v>
      </c>
      <c r="K48" s="4">
        <v>574</v>
      </c>
      <c r="L48" s="4">
        <v>484</v>
      </c>
      <c r="M48" s="4">
        <v>488</v>
      </c>
      <c r="N48" s="4">
        <v>395</v>
      </c>
      <c r="O48" s="14">
        <f>SUM(DataTable2[[#This Row],[Q1 2012]:[Q4 2012]])</f>
        <v>1941</v>
      </c>
      <c r="P48" s="10" t="s">
        <v>32</v>
      </c>
    </row>
    <row r="49" spans="1:16" s="9" customFormat="1" ht="10.199999999999999" collapsed="1" x14ac:dyDescent="0.25">
      <c r="A49" s="10" t="s">
        <v>33</v>
      </c>
      <c r="B49" s="4">
        <v>392</v>
      </c>
      <c r="C49" s="4">
        <v>243</v>
      </c>
      <c r="D49" s="4">
        <v>302</v>
      </c>
      <c r="E49" s="4">
        <v>241</v>
      </c>
      <c r="F49" s="4">
        <v>581</v>
      </c>
      <c r="G49" s="4">
        <v>262</v>
      </c>
      <c r="H49" s="4">
        <v>64</v>
      </c>
      <c r="I49" s="4">
        <v>344</v>
      </c>
      <c r="J49" s="4">
        <v>147</v>
      </c>
      <c r="K49" s="4">
        <v>336</v>
      </c>
      <c r="L49" s="4">
        <v>406</v>
      </c>
      <c r="M49" s="4">
        <v>315</v>
      </c>
      <c r="N49" s="4">
        <v>276</v>
      </c>
      <c r="O49" s="14">
        <f>SUM(DataTable2[[#This Row],[Q1 2012]:[Q4 2012]])</f>
        <v>1333</v>
      </c>
      <c r="P49" s="10" t="s">
        <v>33</v>
      </c>
    </row>
    <row r="50" spans="1:16" s="9" customFormat="1" ht="10.199999999999999" collapsed="1" x14ac:dyDescent="0.25">
      <c r="A50" s="10" t="s">
        <v>34</v>
      </c>
      <c r="B50" s="4">
        <v>95</v>
      </c>
      <c r="C50" s="4">
        <v>40</v>
      </c>
      <c r="D50" s="4">
        <v>51</v>
      </c>
      <c r="E50" s="4">
        <v>134</v>
      </c>
      <c r="F50" s="4">
        <v>155</v>
      </c>
      <c r="G50" s="4">
        <v>210</v>
      </c>
      <c r="H50" s="4">
        <v>145</v>
      </c>
      <c r="I50" s="4">
        <v>68</v>
      </c>
      <c r="J50" s="4">
        <v>13</v>
      </c>
      <c r="K50" s="4">
        <v>81</v>
      </c>
      <c r="L50" s="4">
        <v>272</v>
      </c>
      <c r="M50" s="4">
        <v>328</v>
      </c>
      <c r="N50" s="4">
        <v>227</v>
      </c>
      <c r="O50" s="14">
        <f>SUM(DataTable2[[#This Row],[Q1 2012]:[Q4 2012]])</f>
        <v>908</v>
      </c>
      <c r="P50" s="10" t="s">
        <v>34</v>
      </c>
    </row>
    <row r="51" spans="1:16" s="9" customFormat="1" ht="10.199999999999999" collapsed="1" x14ac:dyDescent="0.25">
      <c r="A51" s="10" t="s">
        <v>35</v>
      </c>
      <c r="B51" s="4">
        <v>548</v>
      </c>
      <c r="C51" s="4">
        <v>758</v>
      </c>
      <c r="D51" s="4">
        <v>593</v>
      </c>
      <c r="E51" s="4">
        <v>744</v>
      </c>
      <c r="F51" s="4">
        <v>357</v>
      </c>
      <c r="G51" s="4">
        <v>218</v>
      </c>
      <c r="H51" s="4">
        <v>71</v>
      </c>
      <c r="I51" s="4">
        <v>288</v>
      </c>
      <c r="J51" s="4">
        <v>64</v>
      </c>
      <c r="K51" s="4">
        <v>219</v>
      </c>
      <c r="L51" s="4">
        <v>355</v>
      </c>
      <c r="M51" s="4">
        <v>337</v>
      </c>
      <c r="N51" s="4">
        <v>219</v>
      </c>
      <c r="O51" s="14">
        <f>SUM(DataTable2[[#This Row],[Q1 2012]:[Q4 2012]])</f>
        <v>1130</v>
      </c>
      <c r="P51" s="10" t="s">
        <v>35</v>
      </c>
    </row>
    <row r="52" spans="1:16" s="9" customFormat="1" ht="10.199999999999999" collapsed="1" x14ac:dyDescent="0.25">
      <c r="A52" s="10" t="s">
        <v>36</v>
      </c>
      <c r="B52" s="4">
        <v>6032</v>
      </c>
      <c r="C52" s="4">
        <v>8350</v>
      </c>
      <c r="D52" s="4">
        <v>5206</v>
      </c>
      <c r="E52" s="4">
        <v>2102</v>
      </c>
      <c r="F52" s="4">
        <v>758</v>
      </c>
      <c r="G52" s="4">
        <v>1170</v>
      </c>
      <c r="H52" s="4">
        <v>852</v>
      </c>
      <c r="I52" s="4">
        <v>668</v>
      </c>
      <c r="J52" s="4">
        <v>422</v>
      </c>
      <c r="K52" s="4">
        <v>940</v>
      </c>
      <c r="L52" s="4">
        <v>89</v>
      </c>
      <c r="M52" s="4">
        <v>0</v>
      </c>
      <c r="N52" s="4">
        <v>176</v>
      </c>
      <c r="O52" s="14">
        <f>SUM(DataTable2[[#This Row],[Q1 2012]:[Q4 2012]])</f>
        <v>1205</v>
      </c>
      <c r="P52" s="10" t="s">
        <v>36</v>
      </c>
    </row>
    <row r="53" spans="1:16" s="9" customFormat="1" ht="10.199999999999999" collapsed="1" x14ac:dyDescent="0.25">
      <c r="A53" s="10" t="s">
        <v>37</v>
      </c>
      <c r="B53" s="4">
        <v>13149</v>
      </c>
      <c r="C53" s="4">
        <v>17059</v>
      </c>
      <c r="D53" s="4">
        <v>9277</v>
      </c>
      <c r="E53" s="4">
        <v>4586</v>
      </c>
      <c r="F53" s="4">
        <v>1633</v>
      </c>
      <c r="G53" s="4">
        <v>1190</v>
      </c>
      <c r="H53" s="4">
        <v>703</v>
      </c>
      <c r="I53" s="4">
        <v>846</v>
      </c>
      <c r="J53" s="4">
        <v>174</v>
      </c>
      <c r="K53" s="4">
        <v>485</v>
      </c>
      <c r="L53" s="4">
        <v>332</v>
      </c>
      <c r="M53" s="4">
        <v>61</v>
      </c>
      <c r="N53" s="4">
        <v>165</v>
      </c>
      <c r="O53" s="14">
        <f>SUM(DataTable2[[#This Row],[Q1 2012]:[Q4 2012]])</f>
        <v>1043</v>
      </c>
      <c r="P53" s="10" t="s">
        <v>37</v>
      </c>
    </row>
    <row r="54" spans="1:16" s="9" customFormat="1" ht="10.199999999999999" collapsed="1" x14ac:dyDescent="0.25">
      <c r="A54" s="8" t="s">
        <v>38</v>
      </c>
      <c r="B54" s="6">
        <v>6053</v>
      </c>
      <c r="C54" s="6">
        <v>5305</v>
      </c>
      <c r="D54" s="6">
        <v>6012</v>
      </c>
      <c r="E54" s="6">
        <v>6432</v>
      </c>
      <c r="F54" s="6">
        <v>2089</v>
      </c>
      <c r="G54" s="6">
        <v>1364</v>
      </c>
      <c r="H54" s="6">
        <v>1352</v>
      </c>
      <c r="I54" s="6">
        <v>1400</v>
      </c>
      <c r="J54" s="6">
        <v>891</v>
      </c>
      <c r="K54" s="6">
        <v>1051</v>
      </c>
      <c r="L54" s="6">
        <v>1366</v>
      </c>
      <c r="M54" s="6">
        <v>638</v>
      </c>
      <c r="N54" s="6">
        <v>651</v>
      </c>
      <c r="O54" s="14">
        <f>SUM(DataTable2[[#This Row],[Q1 2012]:[Q4 2012]])</f>
        <v>3706</v>
      </c>
      <c r="P54" s="8" t="s">
        <v>38</v>
      </c>
    </row>
    <row r="55" spans="1:16" s="9" customFormat="1" ht="10.199999999999999" x14ac:dyDescent="0.25"/>
    <row r="56" spans="1:16" s="2" customFormat="1" ht="11.4" x14ac:dyDescent="0.25">
      <c r="A56" s="2" t="s">
        <v>39</v>
      </c>
    </row>
    <row r="57" spans="1:16" s="9" customFormat="1" ht="10.199999999999999" x14ac:dyDescent="0.25"/>
    <row r="58" spans="1:16" s="9" customFormat="1" ht="17.55" customHeight="1" x14ac:dyDescent="0.25"/>
    <row r="59" spans="1:16" s="9" customFormat="1" ht="10.199999999999999" x14ac:dyDescent="0.25"/>
    <row r="60" spans="1:16" s="9" customFormat="1" ht="10.199999999999999" x14ac:dyDescent="0.25"/>
    <row r="61" spans="1:16" s="9" customFormat="1" ht="10.199999999999999" x14ac:dyDescent="0.25"/>
    <row r="62" spans="1:16" s="9" customFormat="1" ht="0" hidden="1" customHeight="1" x14ac:dyDescent="0.25"/>
    <row r="63" spans="1:16" s="9" customFormat="1" ht="10.199999999999999" x14ac:dyDescent="0.25"/>
    <row r="64" spans="1:16" s="9" customFormat="1" ht="10.199999999999999" x14ac:dyDescent="0.25"/>
    <row r="65" s="9" customFormat="1" ht="10.199999999999999" x14ac:dyDescent="0.25"/>
    <row r="66" s="9" customFormat="1" ht="10.199999999999999" x14ac:dyDescent="0.25"/>
    <row r="67" s="9" customFormat="1" ht="10.199999999999999" x14ac:dyDescent="0.25"/>
    <row r="68" s="9" customFormat="1" ht="10.199999999999999" x14ac:dyDescent="0.25"/>
    <row r="69" s="9" customFormat="1" ht="10.199999999999999" x14ac:dyDescent="0.25"/>
    <row r="70" s="9" customFormat="1" ht="10.199999999999999" x14ac:dyDescent="0.25"/>
    <row r="71" s="9" customFormat="1" ht="10.199999999999999" x14ac:dyDescent="0.25"/>
    <row r="72" s="9" customFormat="1" ht="10.199999999999999" x14ac:dyDescent="0.25"/>
    <row r="73" s="9" customFormat="1" ht="10.199999999999999" x14ac:dyDescent="0.25"/>
    <row r="74" s="9" customFormat="1" ht="10.199999999999999" x14ac:dyDescent="0.25"/>
    <row r="75" s="9" customFormat="1" ht="10.199999999999999" x14ac:dyDescent="0.25"/>
    <row r="76" s="9" customFormat="1" ht="10.199999999999999" x14ac:dyDescent="0.25"/>
    <row r="77" s="9" customFormat="1" ht="10.199999999999999" x14ac:dyDescent="0.25"/>
    <row r="78" s="9" customFormat="1" ht="10.199999999999999" x14ac:dyDescent="0.25"/>
    <row r="79" s="9" customFormat="1" ht="10.199999999999999" x14ac:dyDescent="0.25"/>
    <row r="80" s="9" customFormat="1" ht="10.199999999999999" x14ac:dyDescent="0.25"/>
    <row r="81" s="9" customFormat="1" ht="10.199999999999999" x14ac:dyDescent="0.25"/>
    <row r="82" s="9" customFormat="1" ht="10.199999999999999" x14ac:dyDescent="0.25"/>
    <row r="83" s="9" customFormat="1" ht="10.199999999999999" x14ac:dyDescent="0.25"/>
    <row r="84" s="9" customFormat="1" ht="10.199999999999999" x14ac:dyDescent="0.25"/>
    <row r="85" s="9" customFormat="1" ht="10.199999999999999" x14ac:dyDescent="0.25"/>
    <row r="86" s="9" customFormat="1" ht="10.199999999999999" x14ac:dyDescent="0.25"/>
    <row r="87" s="9" customFormat="1" ht="10.199999999999999" x14ac:dyDescent="0.25"/>
    <row r="88" s="9" customFormat="1" ht="10.199999999999999" x14ac:dyDescent="0.25"/>
    <row r="89" s="9" customFormat="1" ht="10.199999999999999" x14ac:dyDescent="0.25"/>
    <row r="90" s="9" customFormat="1" ht="10.199999999999999" x14ac:dyDescent="0.25"/>
    <row r="91" s="9" customFormat="1" ht="10.199999999999999" x14ac:dyDescent="0.25"/>
    <row r="92" s="9" customFormat="1" ht="10.199999999999999" x14ac:dyDescent="0.25"/>
    <row r="93" s="9" customFormat="1" ht="10.199999999999999" x14ac:dyDescent="0.25"/>
    <row r="94" s="9" customFormat="1" ht="10.199999999999999" x14ac:dyDescent="0.25"/>
    <row r="95" s="9" customFormat="1" ht="10.199999999999999" x14ac:dyDescent="0.25"/>
    <row r="96" s="9" customFormat="1" ht="10.199999999999999" x14ac:dyDescent="0.25"/>
    <row r="97" s="9" customFormat="1" ht="10.199999999999999" x14ac:dyDescent="0.25"/>
    <row r="98" s="9" customFormat="1" ht="10.199999999999999" x14ac:dyDescent="0.25"/>
    <row r="99" s="9" customFormat="1" ht="10.199999999999999" x14ac:dyDescent="0.25"/>
    <row r="100" s="9" customFormat="1" ht="10.199999999999999" x14ac:dyDescent="0.25"/>
    <row r="101" s="9" customFormat="1" ht="10.199999999999999" x14ac:dyDescent="0.25"/>
    <row r="102" s="9" customFormat="1" ht="10.199999999999999" x14ac:dyDescent="0.25"/>
    <row r="103" s="9" customFormat="1" ht="10.199999999999999" x14ac:dyDescent="0.25"/>
    <row r="104" s="9" customFormat="1" ht="10.199999999999999" x14ac:dyDescent="0.25"/>
    <row r="105" s="9" customFormat="1" ht="10.199999999999999" x14ac:dyDescent="0.25"/>
    <row r="106" s="9" customFormat="1" ht="10.199999999999999" x14ac:dyDescent="0.25"/>
    <row r="107" s="9" customFormat="1" ht="10.199999999999999" x14ac:dyDescent="0.25"/>
    <row r="108" s="9" customFormat="1" ht="10.199999999999999" x14ac:dyDescent="0.25"/>
    <row r="109" s="9" customFormat="1" ht="10.199999999999999" x14ac:dyDescent="0.25"/>
    <row r="110" s="9" customFormat="1" ht="10.199999999999999" x14ac:dyDescent="0.25"/>
    <row r="111" s="9" customFormat="1" ht="10.199999999999999" x14ac:dyDescent="0.25"/>
    <row r="112" s="9" customFormat="1" ht="10.199999999999999" x14ac:dyDescent="0.25"/>
    <row r="113" s="9" customFormat="1" ht="10.199999999999999" x14ac:dyDescent="0.25"/>
    <row r="114" s="9" customFormat="1" ht="10.199999999999999" x14ac:dyDescent="0.25"/>
    <row r="115" s="9" customFormat="1" ht="10.199999999999999" x14ac:dyDescent="0.25"/>
    <row r="116" s="9" customFormat="1" ht="10.199999999999999" x14ac:dyDescent="0.25"/>
    <row r="117" s="9" customFormat="1" ht="10.199999999999999" x14ac:dyDescent="0.25"/>
    <row r="118" s="9" customFormat="1" ht="10.199999999999999" x14ac:dyDescent="0.25"/>
    <row r="119" s="9" customFormat="1" ht="10.199999999999999" x14ac:dyDescent="0.25"/>
    <row r="120" s="9" customFormat="1" ht="10.199999999999999" x14ac:dyDescent="0.25"/>
    <row r="121" s="9" customFormat="1" ht="10.199999999999999" x14ac:dyDescent="0.25"/>
    <row r="122" s="9" customFormat="1" ht="10.199999999999999" x14ac:dyDescent="0.25"/>
    <row r="123" s="9" customFormat="1" ht="10.199999999999999" x14ac:dyDescent="0.25"/>
    <row r="124" s="9" customFormat="1" ht="10.199999999999999" x14ac:dyDescent="0.25"/>
    <row r="125" s="9" customFormat="1" ht="10.199999999999999" x14ac:dyDescent="0.25"/>
    <row r="126" s="9" customFormat="1" ht="10.199999999999999" x14ac:dyDescent="0.25"/>
    <row r="127" s="9" customFormat="1" ht="10.199999999999999" x14ac:dyDescent="0.25"/>
    <row r="128" s="9" customFormat="1" ht="10.199999999999999" x14ac:dyDescent="0.25"/>
    <row r="129" s="9" customFormat="1" ht="10.199999999999999" x14ac:dyDescent="0.25"/>
    <row r="130" s="9" customFormat="1" ht="10.199999999999999" x14ac:dyDescent="0.25"/>
    <row r="131" s="9" customFormat="1" ht="10.199999999999999" x14ac:dyDescent="0.25"/>
    <row r="132" s="9" customFormat="1" ht="10.199999999999999" x14ac:dyDescent="0.25"/>
    <row r="133" s="9" customFormat="1" ht="10.199999999999999" x14ac:dyDescent="0.25"/>
    <row r="134" s="9" customFormat="1" ht="10.199999999999999" x14ac:dyDescent="0.25"/>
    <row r="135" s="9" customFormat="1" ht="10.199999999999999" x14ac:dyDescent="0.25"/>
    <row r="136" s="9" customFormat="1" ht="10.199999999999999" x14ac:dyDescent="0.25"/>
    <row r="137" s="9" customFormat="1" ht="10.199999999999999" x14ac:dyDescent="0.25"/>
    <row r="138" s="9" customFormat="1" ht="10.199999999999999" x14ac:dyDescent="0.25"/>
    <row r="139" s="9" customFormat="1" ht="10.199999999999999" x14ac:dyDescent="0.25"/>
    <row r="140" s="9" customFormat="1" ht="10.199999999999999" x14ac:dyDescent="0.25"/>
    <row r="141" s="9" customFormat="1" ht="10.199999999999999" x14ac:dyDescent="0.25"/>
    <row r="142" s="9" customFormat="1" ht="10.199999999999999" x14ac:dyDescent="0.25"/>
    <row r="143" s="9" customFormat="1" ht="10.199999999999999" x14ac:dyDescent="0.25"/>
    <row r="144" s="9" customFormat="1" ht="10.199999999999999" x14ac:dyDescent="0.25"/>
    <row r="145" s="9" customFormat="1" ht="10.199999999999999" x14ac:dyDescent="0.25"/>
    <row r="146" s="9" customFormat="1" ht="10.199999999999999" x14ac:dyDescent="0.25"/>
    <row r="147" s="9" customFormat="1" ht="10.199999999999999" x14ac:dyDescent="0.25"/>
    <row r="148" s="9" customFormat="1" ht="10.199999999999999" x14ac:dyDescent="0.25"/>
    <row r="149" s="9" customFormat="1" ht="10.199999999999999" x14ac:dyDescent="0.25"/>
    <row r="150" s="9" customFormat="1" ht="10.199999999999999" x14ac:dyDescent="0.25"/>
    <row r="151" s="9" customFormat="1" ht="10.199999999999999" x14ac:dyDescent="0.25"/>
    <row r="152" s="9" customFormat="1" ht="10.199999999999999" x14ac:dyDescent="0.25"/>
    <row r="153" s="9" customFormat="1" ht="10.199999999999999" x14ac:dyDescent="0.25"/>
    <row r="154" s="9" customFormat="1" ht="10.199999999999999" x14ac:dyDescent="0.25"/>
    <row r="155" s="9" customFormat="1" ht="10.199999999999999" x14ac:dyDescent="0.25"/>
    <row r="156" s="9" customFormat="1" ht="10.199999999999999" x14ac:dyDescent="0.25"/>
    <row r="157" s="9" customFormat="1" ht="10.199999999999999" x14ac:dyDescent="0.25"/>
    <row r="158" s="9" customFormat="1" ht="10.199999999999999" x14ac:dyDescent="0.25"/>
    <row r="159" s="9" customFormat="1" ht="10.199999999999999" x14ac:dyDescent="0.25"/>
    <row r="160" s="9" customFormat="1" ht="10.199999999999999" x14ac:dyDescent="0.25"/>
    <row r="161" s="9" customFormat="1" ht="10.199999999999999" x14ac:dyDescent="0.25"/>
    <row r="162" s="9" customFormat="1" ht="10.199999999999999" x14ac:dyDescent="0.25"/>
    <row r="163" s="9" customFormat="1" ht="10.199999999999999" x14ac:dyDescent="0.25"/>
    <row r="164" s="9" customFormat="1" ht="10.199999999999999" x14ac:dyDescent="0.25"/>
    <row r="165" s="9" customFormat="1" ht="10.199999999999999" x14ac:dyDescent="0.25"/>
    <row r="166" s="9" customFormat="1" ht="10.199999999999999" x14ac:dyDescent="0.25"/>
    <row r="167" s="9" customFormat="1" ht="10.199999999999999" x14ac:dyDescent="0.25"/>
    <row r="168" s="9" customFormat="1" ht="10.199999999999999" x14ac:dyDescent="0.25"/>
    <row r="169" s="9" customFormat="1" ht="10.199999999999999" x14ac:dyDescent="0.25"/>
    <row r="170" s="9" customFormat="1" ht="10.199999999999999" x14ac:dyDescent="0.25"/>
    <row r="171" s="9" customFormat="1" ht="10.199999999999999" x14ac:dyDescent="0.25"/>
    <row r="172" s="9" customFormat="1" ht="10.199999999999999" x14ac:dyDescent="0.25"/>
    <row r="173" s="9" customFormat="1" ht="10.199999999999999" x14ac:dyDescent="0.25"/>
    <row r="174" s="9" customFormat="1" ht="10.199999999999999" x14ac:dyDescent="0.25"/>
    <row r="175" s="9" customFormat="1" ht="10.199999999999999" x14ac:dyDescent="0.25"/>
    <row r="176" s="9" customFormat="1" ht="10.199999999999999" x14ac:dyDescent="0.25"/>
    <row r="177" s="9" customFormat="1" ht="10.199999999999999" x14ac:dyDescent="0.25"/>
    <row r="178" s="9" customFormat="1" ht="10.199999999999999" x14ac:dyDescent="0.25"/>
    <row r="179" s="9" customFormat="1" ht="10.199999999999999" x14ac:dyDescent="0.25"/>
    <row r="180" s="9" customFormat="1" ht="10.199999999999999" x14ac:dyDescent="0.25"/>
    <row r="181" s="9" customFormat="1" ht="10.199999999999999" x14ac:dyDescent="0.25"/>
    <row r="182" s="9" customFormat="1" ht="10.199999999999999" x14ac:dyDescent="0.25"/>
    <row r="183" s="9" customFormat="1" ht="10.199999999999999" x14ac:dyDescent="0.25"/>
    <row r="184" s="9" customFormat="1" ht="10.199999999999999" x14ac:dyDescent="0.25"/>
    <row r="185" s="9" customFormat="1" ht="10.199999999999999" x14ac:dyDescent="0.25"/>
    <row r="186" s="9" customFormat="1" ht="10.199999999999999" x14ac:dyDescent="0.25"/>
    <row r="187" s="9" customFormat="1" ht="10.199999999999999" x14ac:dyDescent="0.25"/>
    <row r="188" s="9" customFormat="1" ht="10.199999999999999" x14ac:dyDescent="0.25"/>
    <row r="189" s="9" customFormat="1" ht="10.199999999999999" x14ac:dyDescent="0.25"/>
    <row r="190" s="9" customFormat="1" ht="10.199999999999999" x14ac:dyDescent="0.25"/>
    <row r="191" s="9" customFormat="1" ht="10.199999999999999" x14ac:dyDescent="0.25"/>
    <row r="192" s="9" customFormat="1" ht="10.199999999999999" x14ac:dyDescent="0.25"/>
    <row r="193" s="9" customFormat="1" ht="10.199999999999999" x14ac:dyDescent="0.25"/>
    <row r="194" s="9" customFormat="1" ht="10.199999999999999" x14ac:dyDescent="0.25"/>
    <row r="195" s="9" customFormat="1" ht="10.199999999999999" x14ac:dyDescent="0.25"/>
    <row r="196" s="9" customFormat="1" ht="10.199999999999999" x14ac:dyDescent="0.25"/>
    <row r="197" s="9" customFormat="1" ht="10.199999999999999" x14ac:dyDescent="0.25"/>
    <row r="198" s="9" customFormat="1" ht="10.199999999999999" x14ac:dyDescent="0.25"/>
    <row r="199" s="9" customFormat="1" ht="10.199999999999999" x14ac:dyDescent="0.25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Promo Analyst View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Sinkevich, Sergey</dc:creator>
  <cp:lastModifiedBy>Merck &amp; Co., Inc.</cp:lastModifiedBy>
  <cp:lastPrinted>2013-03-13T22:36:55Z</cp:lastPrinted>
  <dcterms:created xsi:type="dcterms:W3CDTF">2010-01-22T13:04:32Z</dcterms:created>
  <dcterms:modified xsi:type="dcterms:W3CDTF">2013-03-14T15:01:12Z</dcterms:modified>
</cp:coreProperties>
</file>