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8" windowWidth="15576" windowHeight="9972" activeTab="1"/>
  </bookViews>
  <sheets>
    <sheet name="Promo Analyst View" sheetId="2" r:id="rId1"/>
    <sheet name="Sheet1" sheetId="3" r:id="rId2"/>
  </sheets>
  <calcPr calcId="145621"/>
</workbook>
</file>

<file path=xl/calcChain.xml><?xml version="1.0" encoding="utf-8"?>
<calcChain xmlns="http://schemas.openxmlformats.org/spreadsheetml/2006/main">
  <c r="O33" i="2" l="1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</calcChain>
</file>

<file path=xl/sharedStrings.xml><?xml version="1.0" encoding="utf-8"?>
<sst xmlns="http://schemas.openxmlformats.org/spreadsheetml/2006/main" count="146" uniqueCount="48">
  <si>
    <t>Promo Analyst View for Non Insulin Diabetes</t>
  </si>
  <si>
    <t>Original View:  Promo Analyst View for Non Insulin Diabetes.</t>
  </si>
  <si>
    <t>Show: Product. As: Volume/Value. For: Calendar Quarters. In: '000s. Measure: US Constant Promo Spend. CSD Data (Q4): Dec 2012.</t>
  </si>
  <si>
    <t>Product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</si>
  <si>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</si>
  <si>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</si>
  <si>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</si>
  <si>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</si>
  <si>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</si>
  <si>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</si>
  <si>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</si>
  <si>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</si>
  <si>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</si>
  <si>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</si>
  <si>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</si>
  <si>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</si>
  <si>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</si>
  <si>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TOTAL</t>
  </si>
  <si>
    <t>TRADJENTA</t>
  </si>
  <si>
    <t>VICTOZA</t>
  </si>
  <si>
    <t>BYETTA</t>
  </si>
  <si>
    <t>JANUVIA</t>
  </si>
  <si>
    <t>KOMBIGLYZE</t>
  </si>
  <si>
    <t>JENTADUETO</t>
  </si>
  <si>
    <t>ONGLYZA</t>
  </si>
  <si>
    <t>JANUMET</t>
  </si>
  <si>
    <t>GLUMETZA</t>
  </si>
  <si>
    <t>JUVISYNC</t>
  </si>
  <si>
    <t>ACTOS</t>
  </si>
  <si>
    <t>RIOMET</t>
  </si>
  <si>
    <t>DUETACT</t>
  </si>
  <si>
    <t>SYMLIN</t>
  </si>
  <si>
    <t>AVANDIA</t>
  </si>
  <si>
    <t>AVANDAMET</t>
  </si>
  <si>
    <t>GLUCOPHAGE</t>
  </si>
  <si>
    <t>COMPETACT</t>
  </si>
  <si>
    <t>METFORMIN TEVA</t>
  </si>
  <si>
    <t>AMARYL</t>
  </si>
  <si>
    <t>Others</t>
  </si>
  <si>
    <t>Filters</t>
  </si>
  <si>
    <t>2012</t>
  </si>
  <si>
    <t>2013</t>
  </si>
  <si>
    <t>Index</t>
  </si>
  <si>
    <t>ZZ_TOTAL</t>
  </si>
  <si>
    <t>DAONIL</t>
  </si>
  <si>
    <t>PRANDIN</t>
  </si>
  <si>
    <t>STARLIX</t>
  </si>
  <si>
    <t>ANANDARYL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</si>
</sst>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b/>
      <sz val="10"/>
      <color rgb="FF000000"/>
      <name val="Arial"/>
    </font>
    <font>
      <b/>
      <sz val="14"/>
      <color rgb="FFFFFFFF"/>
      <name val="Arial"/>
      <family val="2"/>
    </font>
    <font>
      <sz val="9"/>
      <color rgb="FFFFFFFF"/>
      <name val="Arial"/>
      <family val="2"/>
      <charset val="204"/>
    </font>
    <font>
      <b/>
      <sz val="8"/>
      <color rgb="FF000000"/>
      <name val="Arial"/>
      <family val="2"/>
    </font>
    <font>
      <b/>
      <sz val="8"/>
      <color rgb="FF057262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428B7D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8E4FB"/>
        <bgColor rgb="FFC8E4FB"/>
      </patternFill>
    </fill>
    <fill>
      <patternFill patternType="solid">
        <fgColor rgb="FF0055B5"/>
        <bgColor indexed="64"/>
      </patternFill>
    </fill>
    <fill>
      <patternFill patternType="solid">
        <fgColor rgb="FF609B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5A1DE"/>
        <bgColor rgb="FF65A1DE"/>
      </patternFill>
    </fill>
    <fill>
      <patternFill patternType="solid">
        <fgColor rgb="FFC8E4FB"/>
        <bgColor rgb="FFC8E4FB"/>
      </patternFill>
    </fill>
    <fill>
      <patternFill patternType="solid">
        <fgColor rgb="FFF1FFF0"/>
        <bgColor rgb="FFF1FFF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7">
    <xf numFmtId="0" fontId="0" fillId="0" borderId="0" xfId="0"/>
    <xf numFmtId="0" fontId="1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0" fillId="6" borderId="0" xfId="0" applyFill="1" applyAlignment="1">
      <alignment horizontal="center" vertical="center" wrapText="1"/>
    </xf>
    <xf numFmtId="3" fontId="6" fillId="0" borderId="0" xfId="0" applyNumberFormat="1" applyFont="1" applyAlignment="1">
      <alignment vertical="center"/>
    </xf>
    <xf numFmtId="3" fontId="3" fillId="7" borderId="0" xfId="0" applyNumberFormat="1" applyFont="1" applyFill="1" applyAlignment="1">
      <alignment vertical="center"/>
    </xf>
    <xf numFmtId="3" fontId="4" fillId="2" borderId="0" xfId="0" applyNumberFormat="1" applyFont="1" applyFill="1" applyAlignment="1">
      <alignment vertical="center"/>
    </xf>
    <xf numFmtId="0" fontId="3" fillId="7" borderId="0" xfId="0" applyFont="1" applyFill="1" applyAlignment="1">
      <alignment vertical="center" indent="1"/>
    </xf>
    <xf numFmtId="0" fontId="4" fillId="2" borderId="0" xfId="0" applyFont="1" applyFill="1" applyAlignment="1">
      <alignment vertical="center" indent="1"/>
    </xf>
    <xf numFmtId="0" fontId="6" fillId="5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 vertical="center" wrapText="1" indent="1"/>
    </xf>
    <xf numFmtId="0" fontId="7" fillId="8" borderId="0" xfId="0" applyFont="1" applyFill="1" applyAlignment="1">
      <alignment horizontal="left" vertical="center" wrapText="1" indent="1"/>
    </xf>
    <xf numFmtId="3" fontId="7" fillId="8" borderId="0" xfId="0" applyNumberFormat="1" applyFont="1" applyFill="1" applyAlignment="1">
      <alignment vertical="center"/>
    </xf>
    <xf numFmtId="164" fontId="6" fillId="5" borderId="0" xfId="1" applyNumberFormat="1" applyFont="1" applyFill="1" applyAlignment="1">
      <alignment horizontal="right" vertical="center"/>
    </xf>
    <xf numFmtId="0" fontId="9" fillId="5" borderId="0" xfId="0" applyNumberFormat="1" applyFont="1" applyFill="1" applyAlignment="1">
      <alignment horizontal="right" vertical="center"/>
    </xf>
    <xf numFmtId="0" fontId="10" fillId="0" borderId="0" xfId="0" applyFont="1"/>
    <xf numFmtId="0" fontId="8" fillId="0" borderId="0" xfId="0" applyFont="1"/>
  </cellXfs>
  <cellStyles count="2">
    <cellStyle name="Comma" xfId="1" builtinId="3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Leading Product (Top 5 graphed)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TRADJENTA</c:v>
          </c:tx>
          <c:spPr>
            <a:ln>
              <a:solidFill>
                <a:srgbClr val="0681BB"/>
              </a:solidFill>
            </a:ln>
          </c:spPr>
          <c:marker>
            <c:symbol val="triangle"/>
            <c:size val="8"/>
            <c:spPr>
              <a:solidFill>
                <a:srgbClr val="0681BB"/>
              </a:solidFill>
              <a:ln>
                <a:solidFill>
                  <a:srgbClr val="0681BB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0681BB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1635.7021099999999</c:v>
              </c:pt>
              <c:pt idx="7">
                <c:v>2012.92</c:v>
              </c:pt>
              <c:pt idx="8">
                <c:v>2335.5457299999998</c:v>
              </c:pt>
              <c:pt idx="9">
                <c:v>1677.0438200000001</c:v>
              </c:pt>
              <c:pt idx="10">
                <c:v>2188.7006700000002</c:v>
              </c:pt>
              <c:pt idx="11">
                <c:v>2896.4145199999998</c:v>
              </c:pt>
              <c:pt idx="12">
                <c:v>5387.6977299999999</c:v>
              </c:pt>
            </c:numLit>
          </c:val>
          <c:smooth val="0"/>
        </c:ser>
        <c:ser>
          <c:idx val="1"/>
          <c:order val="1"/>
          <c:tx>
            <c:v>VICTOZA</c:v>
          </c:tx>
          <c:spPr>
            <a:ln>
              <a:solidFill>
                <a:srgbClr val="9798C4"/>
              </a:solidFill>
            </a:ln>
          </c:spPr>
          <c:marker>
            <c:symbol val="triangle"/>
            <c:size val="8"/>
            <c:spPr>
              <a:solidFill>
                <a:srgbClr val="9798C4"/>
              </a:solidFill>
              <a:ln>
                <a:solidFill>
                  <a:srgbClr val="9798C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8.4747000000000003</c:v>
              </c:pt>
              <c:pt idx="1">
                <c:v>1292.1324400000001</c:v>
              </c:pt>
              <c:pt idx="2">
                <c:v>1570.2908500000001</c:v>
              </c:pt>
              <c:pt idx="3">
                <c:v>2040.13546</c:v>
              </c:pt>
              <c:pt idx="4">
                <c:v>4858.7590099999998</c:v>
              </c:pt>
              <c:pt idx="5">
                <c:v>4646.3723600000003</c:v>
              </c:pt>
              <c:pt idx="6">
                <c:v>2916.8814499999999</c:v>
              </c:pt>
              <c:pt idx="7">
                <c:v>2532.8118899999999</c:v>
              </c:pt>
              <c:pt idx="8">
                <c:v>3726.6835900000001</c:v>
              </c:pt>
              <c:pt idx="9">
                <c:v>3463.8829900000001</c:v>
              </c:pt>
              <c:pt idx="10">
                <c:v>3465.8611799999999</c:v>
              </c:pt>
              <c:pt idx="11">
                <c:v>4301.2338099999997</c:v>
              </c:pt>
              <c:pt idx="12">
                <c:v>4954.3065800000004</c:v>
              </c:pt>
            </c:numLit>
          </c:val>
          <c:smooth val="0"/>
        </c:ser>
        <c:ser>
          <c:idx val="2"/>
          <c:order val="2"/>
          <c:tx>
            <c:v>BYETTA</c:v>
          </c:tx>
          <c:spPr>
            <a:ln>
              <a:solidFill>
                <a:srgbClr val="E0400A"/>
              </a:solidFill>
            </a:ln>
          </c:spPr>
          <c:marker>
            <c:symbol val="triangle"/>
            <c:size val="8"/>
            <c:spPr>
              <a:solidFill>
                <a:srgbClr val="E0400A"/>
              </a:solidFill>
              <a:ln>
                <a:solidFill>
                  <a:srgbClr val="E0400A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1945.6098999999999</c:v>
              </c:pt>
              <c:pt idx="1">
                <c:v>1793.6318900000001</c:v>
              </c:pt>
              <c:pt idx="2">
                <c:v>691.53191000000004</c:v>
              </c:pt>
              <c:pt idx="3">
                <c:v>1001.11031</c:v>
              </c:pt>
              <c:pt idx="4">
                <c:v>1045.1679099999999</c:v>
              </c:pt>
              <c:pt idx="5">
                <c:v>536.63672999999994</c:v>
              </c:pt>
              <c:pt idx="6">
                <c:v>501.86408999999998</c:v>
              </c:pt>
              <c:pt idx="7">
                <c:v>847.82088999999996</c:v>
              </c:pt>
              <c:pt idx="8">
                <c:v>1285.172</c:v>
              </c:pt>
              <c:pt idx="9">
                <c:v>2952.0590699999998</c:v>
              </c:pt>
              <c:pt idx="10">
                <c:v>2791.2781199999999</c:v>
              </c:pt>
              <c:pt idx="11">
                <c:v>2624.22255</c:v>
              </c:pt>
              <c:pt idx="12">
                <c:v>1649.4404999999999</c:v>
              </c:pt>
            </c:numLit>
          </c:val>
          <c:smooth val="0"/>
        </c:ser>
        <c:ser>
          <c:idx val="3"/>
          <c:order val="3"/>
          <c:tx>
            <c:v>JANUVIA</c:v>
          </c:tx>
          <c:spPr>
            <a:ln>
              <a:solidFill>
                <a:srgbClr val="565BA0"/>
              </a:solidFill>
            </a:ln>
          </c:spPr>
          <c:marker>
            <c:symbol val="square"/>
            <c:size val="8"/>
            <c:spPr>
              <a:solidFill>
                <a:srgbClr val="565BA0"/>
              </a:solidFill>
              <a:ln>
                <a:solidFill>
                  <a:srgbClr val="565BA0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1175.1210900000001</c:v>
              </c:pt>
              <c:pt idx="1">
                <c:v>2240.9050400000001</c:v>
              </c:pt>
              <c:pt idx="2">
                <c:v>1715.7970299999999</c:v>
              </c:pt>
              <c:pt idx="3">
                <c:v>1338.1438800000001</c:v>
              </c:pt>
              <c:pt idx="4">
                <c:v>896.11158</c:v>
              </c:pt>
              <c:pt idx="5">
                <c:v>1605.4530099999999</c:v>
              </c:pt>
              <c:pt idx="6">
                <c:v>1661.7207599999999</c:v>
              </c:pt>
              <c:pt idx="7">
                <c:v>742.53521999999998</c:v>
              </c:pt>
              <c:pt idx="8">
                <c:v>528.42467999999997</c:v>
              </c:pt>
              <c:pt idx="9">
                <c:v>504.78899000000001</c:v>
              </c:pt>
              <c:pt idx="10">
                <c:v>922.04801999999995</c:v>
              </c:pt>
              <c:pt idx="11">
                <c:v>550.85645</c:v>
              </c:pt>
              <c:pt idx="12">
                <c:v>1028.89987</c:v>
              </c:pt>
            </c:numLit>
          </c:val>
          <c:smooth val="0"/>
        </c:ser>
        <c:ser>
          <c:idx val="4"/>
          <c:order val="4"/>
          <c:tx>
            <c:v>KOMBIGLYZE</c:v>
          </c:tx>
          <c:spPr>
            <a:ln>
              <a:solidFill>
                <a:srgbClr val="EB8114"/>
              </a:solidFill>
            </a:ln>
          </c:spPr>
          <c:marker>
            <c:symbol val="triangle"/>
            <c:size val="8"/>
            <c:spPr>
              <a:solidFill>
                <a:srgbClr val="EB8114"/>
              </a:solidFill>
              <a:ln>
                <a:solidFill>
                  <a:srgbClr val="EB811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cat>
            <c:strLit>
              <c:ptCount val="13"/>
              <c:pt idx="0">
                <c:v>Q4 09</c:v>
              </c:pt>
              <c:pt idx="1">
                <c:v>Q1 10</c:v>
              </c:pt>
              <c:pt idx="2">
                <c:v>Q2 10</c:v>
              </c:pt>
              <c:pt idx="3">
                <c:v>Q3 10</c:v>
              </c:pt>
              <c:pt idx="4">
                <c:v>Q4 10</c:v>
              </c:pt>
              <c:pt idx="5">
                <c:v>Q1 11</c:v>
              </c:pt>
              <c:pt idx="6">
                <c:v>Q2 11</c:v>
              </c:pt>
              <c:pt idx="7">
                <c:v>Q3 11</c:v>
              </c:pt>
              <c:pt idx="8">
                <c:v>Q4 11</c:v>
              </c:pt>
              <c:pt idx="9">
                <c:v>Q1 12</c:v>
              </c:pt>
              <c:pt idx="10">
                <c:v>Q2 12</c:v>
              </c:pt>
              <c:pt idx="11">
                <c:v>Q3 12</c:v>
              </c:pt>
              <c:pt idx="12">
                <c:v>Q4 12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528.32515000000001</c:v>
              </c:pt>
              <c:pt idx="5">
                <c:v>2061.05312</c:v>
              </c:pt>
              <c:pt idx="6">
                <c:v>430.56027</c:v>
              </c:pt>
              <c:pt idx="7">
                <c:v>887.60924</c:v>
              </c:pt>
              <c:pt idx="8">
                <c:v>740.57759999999996</c:v>
              </c:pt>
              <c:pt idx="9">
                <c:v>790.77287000000001</c:v>
              </c:pt>
              <c:pt idx="10">
                <c:v>977.32410000000004</c:v>
              </c:pt>
              <c:pt idx="11">
                <c:v>1037.13976</c:v>
              </c:pt>
              <c:pt idx="12">
                <c:v>784.06574999999998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498880"/>
        <c:axId val="229500800"/>
      </c:lineChart>
      <c:catAx>
        <c:axId val="22949888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Quarter</a:t>
                </a:r>
              </a:p>
            </c:rich>
          </c:tx>
          <c:layout/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29500800"/>
        <c:crosses val="autoZero"/>
        <c:auto val="1"/>
        <c:lblAlgn val="ctr"/>
        <c:lblOffset val="100"/>
        <c:noMultiLvlLbl val="0"/>
      </c:catAx>
      <c:valAx>
        <c:axId val="229500800"/>
        <c:scaling>
          <c:orientation val="minMax"/>
          <c:max val="6000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US Constant Promo Spend ('000s)</a:t>
                </a:r>
              </a:p>
            </c:rich>
          </c:tx>
          <c:layout/>
          <c:overlay val="0"/>
        </c:title>
        <c:numFmt formatCode="#,##0;\-#,##0;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2949888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sym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Leading Product (Top 5 graphed)
MAT to Dec 2012. Total: 66,294 (US Constant Promo Spend Volume/Value).</a:t>
            </a:r>
          </a:p>
        </c:rich>
      </c:tx>
      <c:layout/>
      <c:overlay val="0"/>
    </c:title>
    <c:autoTitleDeleted val="0"/>
    <c:plotArea>
      <c:layout/>
      <c:pieChart>
        <c:varyColors val="0"/>
        <c:ser>
          <c:idx val="0"/>
          <c:order val="0"/>
          <c:tx>
            <c:v>Pie</c:v>
          </c:tx>
          <c:dPt>
            <c:idx val="0"/>
            <c:bubble3D val="0"/>
            <c:spPr>
              <a:solidFill>
                <a:srgbClr val="0681BB"/>
              </a:solidFill>
            </c:spPr>
          </c:dPt>
          <c:dPt>
            <c:idx val="1"/>
            <c:bubble3D val="0"/>
            <c:spPr>
              <a:solidFill>
                <a:srgbClr val="9798C4"/>
              </a:solidFill>
            </c:spPr>
          </c:dPt>
          <c:dPt>
            <c:idx val="2"/>
            <c:bubble3D val="0"/>
            <c:spPr>
              <a:solidFill>
                <a:srgbClr val="E0400A"/>
              </a:solidFill>
            </c:spPr>
          </c:dPt>
          <c:dPt>
            <c:idx val="3"/>
            <c:bubble3D val="0"/>
            <c:spPr>
              <a:solidFill>
                <a:srgbClr val="565BA0"/>
              </a:solidFill>
            </c:spPr>
          </c:dPt>
          <c:dPt>
            <c:idx val="4"/>
            <c:bubble3D val="0"/>
            <c:spPr>
              <a:solidFill>
                <a:srgbClr val="EB8114"/>
              </a:solidFill>
            </c:spPr>
          </c:dPt>
          <c:dPt>
            <c:idx val="5"/>
            <c:bubble3D val="0"/>
            <c:spPr>
              <a:solidFill>
                <a:srgbClr val="DFDFDF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24.4%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18.3%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15.1%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7.4%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7.1%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 sz="800" b="0" i="0">
                        <a:latin typeface="Arial"/>
                        <a:sym typeface="Arial"/>
                      </a:defRPr>
                    </a:pPr>
                    <a:r>
                      <a:rPr lang="en-US">
                        <a:solidFill>
                          <a:srgbClr val="000000"/>
                        </a:solidFill>
                      </a:rPr>
                      <a:t>27.6%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Lit>
              <c:ptCount val="6"/>
              <c:pt idx="0">
                <c:v>VICTOZA</c:v>
              </c:pt>
              <c:pt idx="1">
                <c:v>TRADJENTA</c:v>
              </c:pt>
              <c:pt idx="2">
                <c:v>BYETTA</c:v>
              </c:pt>
              <c:pt idx="3">
                <c:v>JENTADUETO</c:v>
              </c:pt>
              <c:pt idx="4">
                <c:v>JANUMET</c:v>
              </c:pt>
              <c:pt idx="5">
                <c:v>Others</c:v>
              </c:pt>
            </c:strLit>
          </c:cat>
          <c:val>
            <c:numLit>
              <c:formatCode>General</c:formatCode>
              <c:ptCount val="6"/>
              <c:pt idx="0">
                <c:v>16185.28456</c:v>
              </c:pt>
              <c:pt idx="1">
                <c:v>12149.856739999999</c:v>
              </c:pt>
              <c:pt idx="2">
                <c:v>10017.000239999999</c:v>
              </c:pt>
              <c:pt idx="3">
                <c:v>4919.6574199999995</c:v>
              </c:pt>
              <c:pt idx="4">
                <c:v>4729.1649100000004</c:v>
              </c:pt>
              <c:pt idx="5">
                <c:v>18292.59777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</c:plotArea>
    <c:legend>
      <c:legendPos val="b"/>
      <c:layout/>
      <c:overlay val="0"/>
      <c:txPr>
        <a:bodyPr/>
        <a:lstStyle/>
        <a:p>
          <a:pPr>
            <a:defRPr sz="800">
              <a:latin typeface="Arial"/>
              <a:sym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15" b="0">
                <a:latin typeface="Arial"/>
                <a:sym typeface="Arial"/>
              </a:defRPr>
            </a:pPr>
            <a:r>
              <a:rPr lang="en-US"/>
              <a:t>Mailing ($)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'Promo Analyst View'!$A$37</c:f>
              <c:strCache>
                <c:ptCount val="1"/>
                <c:pt idx="0">
                  <c:v>JANUVIA</c:v>
                </c:pt>
              </c:strCache>
            </c:strRef>
          </c:tx>
          <c:spPr>
            <a:ln>
              <a:solidFill>
                <a:srgbClr val="EB8114"/>
              </a:solidFill>
            </a:ln>
          </c:spPr>
          <c:marker>
            <c:symbol val="triangle"/>
            <c:size val="8"/>
            <c:spPr>
              <a:solidFill>
                <a:srgbClr val="EB8114"/>
              </a:solidFill>
              <a:ln>
                <a:solidFill>
                  <a:srgbClr val="EB811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B8114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View'!$B$37:$N$37</c:f>
              <c:numCache>
                <c:formatCode>#,##0</c:formatCode>
                <c:ptCount val="13"/>
                <c:pt idx="0">
                  <c:v>1175</c:v>
                </c:pt>
                <c:pt idx="1">
                  <c:v>2241</c:v>
                </c:pt>
                <c:pt idx="2">
                  <c:v>1716</c:v>
                </c:pt>
                <c:pt idx="3">
                  <c:v>1338</c:v>
                </c:pt>
                <c:pt idx="4">
                  <c:v>896</c:v>
                </c:pt>
                <c:pt idx="5">
                  <c:v>1605</c:v>
                </c:pt>
                <c:pt idx="6">
                  <c:v>1662</c:v>
                </c:pt>
                <c:pt idx="7">
                  <c:v>743</c:v>
                </c:pt>
                <c:pt idx="8">
                  <c:v>528</c:v>
                </c:pt>
                <c:pt idx="9">
                  <c:v>505</c:v>
                </c:pt>
                <c:pt idx="10">
                  <c:v>922</c:v>
                </c:pt>
                <c:pt idx="11">
                  <c:v>551</c:v>
                </c:pt>
                <c:pt idx="12">
                  <c:v>1029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'Promo Analyst View'!$A$41</c:f>
              <c:strCache>
                <c:ptCount val="1"/>
                <c:pt idx="0">
                  <c:v>JANUMET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View'!$B$41:$N$41</c:f>
              <c:numCache>
                <c:formatCode>#,##0</c:formatCode>
                <c:ptCount val="13"/>
                <c:pt idx="0">
                  <c:v>755</c:v>
                </c:pt>
                <c:pt idx="1">
                  <c:v>895</c:v>
                </c:pt>
                <c:pt idx="2">
                  <c:v>864</c:v>
                </c:pt>
                <c:pt idx="3">
                  <c:v>622</c:v>
                </c:pt>
                <c:pt idx="4">
                  <c:v>751</c:v>
                </c:pt>
                <c:pt idx="5">
                  <c:v>1191</c:v>
                </c:pt>
                <c:pt idx="6">
                  <c:v>339</c:v>
                </c:pt>
                <c:pt idx="7">
                  <c:v>349</c:v>
                </c:pt>
                <c:pt idx="8">
                  <c:v>533</c:v>
                </c:pt>
                <c:pt idx="9">
                  <c:v>2439</c:v>
                </c:pt>
                <c:pt idx="10">
                  <c:v>1069</c:v>
                </c:pt>
                <c:pt idx="11">
                  <c:v>582</c:v>
                </c:pt>
                <c:pt idx="12">
                  <c:v>639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'Promo Analyst View'!$A$40</c:f>
              <c:strCache>
                <c:ptCount val="1"/>
                <c:pt idx="0">
                  <c:v>ONGLYZA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View'!$B$40:$N$40</c:f>
              <c:numCache>
                <c:formatCode>#,##0</c:formatCode>
                <c:ptCount val="13"/>
                <c:pt idx="0">
                  <c:v>3149</c:v>
                </c:pt>
                <c:pt idx="1">
                  <c:v>1834</c:v>
                </c:pt>
                <c:pt idx="2">
                  <c:v>1525</c:v>
                </c:pt>
                <c:pt idx="3">
                  <c:v>1532</c:v>
                </c:pt>
                <c:pt idx="4">
                  <c:v>973</c:v>
                </c:pt>
                <c:pt idx="5">
                  <c:v>1346</c:v>
                </c:pt>
                <c:pt idx="6">
                  <c:v>1033</c:v>
                </c:pt>
                <c:pt idx="7">
                  <c:v>708</c:v>
                </c:pt>
                <c:pt idx="8">
                  <c:v>1649</c:v>
                </c:pt>
                <c:pt idx="9">
                  <c:v>816</c:v>
                </c:pt>
                <c:pt idx="10">
                  <c:v>1253</c:v>
                </c:pt>
                <c:pt idx="11">
                  <c:v>1249</c:v>
                </c:pt>
                <c:pt idx="12">
                  <c:v>752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'Promo Analyst View'!$A$34</c:f>
              <c:strCache>
                <c:ptCount val="1"/>
                <c:pt idx="0">
                  <c:v>TRADJENTA</c:v>
                </c:pt>
              </c:strCache>
            </c:strRef>
          </c:tx>
          <c:spPr>
            <a:ln>
              <a:solidFill>
                <a:srgbClr val="9798C4"/>
              </a:solidFill>
            </a:ln>
          </c:spPr>
          <c:marker>
            <c:symbol val="triangle"/>
            <c:size val="8"/>
            <c:spPr>
              <a:solidFill>
                <a:srgbClr val="9798C4"/>
              </a:solidFill>
              <a:ln>
                <a:solidFill>
                  <a:srgbClr val="9798C4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9798C4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View'!$B$34:$N$34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1636</c:v>
                </c:pt>
                <c:pt idx="7">
                  <c:v>2013</c:v>
                </c:pt>
                <c:pt idx="8">
                  <c:v>2336</c:v>
                </c:pt>
                <c:pt idx="9">
                  <c:v>1677</c:v>
                </c:pt>
                <c:pt idx="10">
                  <c:v>2189</c:v>
                </c:pt>
                <c:pt idx="11">
                  <c:v>2896</c:v>
                </c:pt>
                <c:pt idx="12">
                  <c:v>5388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'Promo Analyst View'!$A$38</c:f>
              <c:strCache>
                <c:ptCount val="1"/>
                <c:pt idx="0">
                  <c:v>KOMBIGLYZE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View'!$B$38:$N$38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528</c:v>
                </c:pt>
                <c:pt idx="5">
                  <c:v>2061</c:v>
                </c:pt>
                <c:pt idx="6">
                  <c:v>431</c:v>
                </c:pt>
                <c:pt idx="7">
                  <c:v>888</c:v>
                </c:pt>
                <c:pt idx="8">
                  <c:v>741</c:v>
                </c:pt>
                <c:pt idx="9">
                  <c:v>791</c:v>
                </c:pt>
                <c:pt idx="10">
                  <c:v>977</c:v>
                </c:pt>
                <c:pt idx="11">
                  <c:v>1037</c:v>
                </c:pt>
                <c:pt idx="12">
                  <c:v>784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'Promo Analyst View'!$A$39</c:f>
              <c:strCache>
                <c:ptCount val="1"/>
                <c:pt idx="0">
                  <c:v>JENTADUETO</c:v>
                </c:pt>
              </c:strCache>
            </c:strRef>
          </c:tx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View'!$B$39:$N$39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1255</c:v>
                </c:pt>
                <c:pt idx="10">
                  <c:v>1540</c:v>
                </c:pt>
                <c:pt idx="11">
                  <c:v>1356</c:v>
                </c:pt>
                <c:pt idx="12">
                  <c:v>768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'Promo Analyst View'!$A$35</c:f>
              <c:strCache>
                <c:ptCount val="1"/>
                <c:pt idx="0">
                  <c:v>VICTOZA</c:v>
                </c:pt>
              </c:strCache>
            </c:strRef>
          </c:tx>
          <c:spPr>
            <a:ln>
              <a:solidFill>
                <a:srgbClr val="E0400A"/>
              </a:solidFill>
            </a:ln>
          </c:spPr>
          <c:marker>
            <c:symbol val="triangle"/>
            <c:size val="8"/>
            <c:spPr>
              <a:solidFill>
                <a:srgbClr val="E0400A"/>
              </a:solidFill>
              <a:ln>
                <a:solidFill>
                  <a:srgbClr val="E0400A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E0400A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View'!$B$35:$N$35</c:f>
              <c:numCache>
                <c:formatCode>#,##0</c:formatCode>
                <c:ptCount val="13"/>
                <c:pt idx="0">
                  <c:v>8</c:v>
                </c:pt>
                <c:pt idx="1">
                  <c:v>1292</c:v>
                </c:pt>
                <c:pt idx="2">
                  <c:v>1570</c:v>
                </c:pt>
                <c:pt idx="3">
                  <c:v>2040</c:v>
                </c:pt>
                <c:pt idx="4">
                  <c:v>4859</c:v>
                </c:pt>
                <c:pt idx="5">
                  <c:v>4646</c:v>
                </c:pt>
                <c:pt idx="6">
                  <c:v>2917</c:v>
                </c:pt>
                <c:pt idx="7">
                  <c:v>2533</c:v>
                </c:pt>
                <c:pt idx="8">
                  <c:v>3727</c:v>
                </c:pt>
                <c:pt idx="9">
                  <c:v>3464</c:v>
                </c:pt>
                <c:pt idx="10">
                  <c:v>3466</c:v>
                </c:pt>
                <c:pt idx="11">
                  <c:v>4301</c:v>
                </c:pt>
                <c:pt idx="12">
                  <c:v>4954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'Promo Analyst View'!$A$36</c:f>
              <c:strCache>
                <c:ptCount val="1"/>
                <c:pt idx="0">
                  <c:v>BYETTA</c:v>
                </c:pt>
              </c:strCache>
            </c:strRef>
          </c:tx>
          <c:spPr>
            <a:ln>
              <a:solidFill>
                <a:srgbClr val="565BA0"/>
              </a:solidFill>
            </a:ln>
          </c:spPr>
          <c:marker>
            <c:symbol val="square"/>
            <c:size val="8"/>
            <c:spPr>
              <a:solidFill>
                <a:srgbClr val="565BA0"/>
              </a:solidFill>
              <a:ln>
                <a:solidFill>
                  <a:srgbClr val="565BA0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3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4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5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6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7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8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9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0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1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dPt>
            <c:idx val="12"/>
            <c:bubble3D val="0"/>
            <c:spPr>
              <a:ln>
                <a:solidFill>
                  <a:srgbClr val="565BA0"/>
                </a:solidFill>
                <a:prstDash val="solid"/>
              </a:ln>
            </c:spPr>
          </c:dPt>
          <c:cat>
            <c:strRef>
              <c:f>'Promo Analyst View'!$B$32:$N$32</c:f>
              <c:strCache>
                <c:ptCount val="13"/>
                <c:pt idx="0">
                  <c:v>Q4 2009</c:v>
                </c:pt>
                <c:pt idx="1">
                  <c:v>Q1 2010</c:v>
                </c:pt>
                <c:pt idx="2">
                  <c:v>Q2 2010</c:v>
                </c:pt>
                <c:pt idx="3">
                  <c:v>Q3 2010</c:v>
                </c:pt>
                <c:pt idx="4">
                  <c:v>Q4 2010</c:v>
                </c:pt>
                <c:pt idx="5">
                  <c:v>Q1 2011</c:v>
                </c:pt>
                <c:pt idx="6">
                  <c:v>Q2 2011</c:v>
                </c:pt>
                <c:pt idx="7">
                  <c:v>Q3 2011</c:v>
                </c:pt>
                <c:pt idx="8">
                  <c:v>Q4 2011</c:v>
                </c:pt>
                <c:pt idx="9">
                  <c:v>Q1 2012</c:v>
                </c:pt>
                <c:pt idx="10">
                  <c:v>Q2 2012</c:v>
                </c:pt>
                <c:pt idx="11">
                  <c:v>Q3 2012</c:v>
                </c:pt>
                <c:pt idx="12">
                  <c:v>Q4 2012</c:v>
                </c:pt>
              </c:strCache>
            </c:strRef>
          </c:cat>
          <c:val>
            <c:numRef>
              <c:f>'Promo Analyst View'!$B$36:$N$36</c:f>
              <c:numCache>
                <c:formatCode>#,##0</c:formatCode>
                <c:ptCount val="13"/>
                <c:pt idx="0">
                  <c:v>1946</c:v>
                </c:pt>
                <c:pt idx="1">
                  <c:v>1794</c:v>
                </c:pt>
                <c:pt idx="2">
                  <c:v>692</c:v>
                </c:pt>
                <c:pt idx="3">
                  <c:v>1001</c:v>
                </c:pt>
                <c:pt idx="4">
                  <c:v>1045</c:v>
                </c:pt>
                <c:pt idx="5">
                  <c:v>537</c:v>
                </c:pt>
                <c:pt idx="6">
                  <c:v>502</c:v>
                </c:pt>
                <c:pt idx="7">
                  <c:v>848</c:v>
                </c:pt>
                <c:pt idx="8">
                  <c:v>1285</c:v>
                </c:pt>
                <c:pt idx="9">
                  <c:v>2952</c:v>
                </c:pt>
                <c:pt idx="10">
                  <c:v>2791</c:v>
                </c:pt>
                <c:pt idx="11">
                  <c:v>2624</c:v>
                </c:pt>
                <c:pt idx="12">
                  <c:v>1649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50784"/>
        <c:axId val="232552704"/>
      </c:lineChart>
      <c:catAx>
        <c:axId val="23255078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</c:title>
        <c:majorTickMark val="out"/>
        <c:minorTickMark val="none"/>
        <c:tickLblPos val="low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32552704"/>
        <c:crosses val="autoZero"/>
        <c:auto val="1"/>
        <c:lblAlgn val="ctr"/>
        <c:lblOffset val="100"/>
        <c:noMultiLvlLbl val="0"/>
      </c:catAx>
      <c:valAx>
        <c:axId val="232552704"/>
        <c:scaling>
          <c:orientation val="minMax"/>
          <c:max val="6000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"/>
                    <a:sym typeface="Arial"/>
                  </a:defRPr>
                </a:pPr>
                <a:r>
                  <a:rPr lang="en-US"/>
                  <a:t>US Constant Promo Spend ('000s)</a:t>
                </a:r>
              </a:p>
            </c:rich>
          </c:tx>
          <c:overlay val="0"/>
        </c:title>
        <c:numFmt formatCode="#,##0;\-#,##0;0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/>
                <a:sym typeface="Arial"/>
              </a:defRPr>
            </a:pPr>
            <a:endParaRPr lang="en-US"/>
          </a:p>
        </c:txPr>
        <c:crossAx val="232550784"/>
        <c:crosses val="autoZero"/>
        <c:crossBetween val="midCat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rgbClr val="B4BECD"/>
      </a:solidFill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9526</xdr:colOff>
      <xdr:row>0</xdr:row>
      <xdr:rowOff>0</xdr:rowOff>
    </xdr:from>
    <xdr:to>
      <xdr:col>2</xdr:col>
      <xdr:colOff>1038225</xdr:colOff>
      <xdr:row>3</xdr:row>
      <xdr:rowOff>95250</xdr:rowOff>
    </xdr:to>
    <xdr:pic>
      <xdr:nvPicPr>
        <xdr:cNvPr id="3" name="Picture 16" descr="Themis_logo"/>
        <xdr:cNvPicPr>
          <a:picLocks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9526" y="0"/>
          <a:ext cx="4124324" cy="6667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349075</xdr:colOff>
      <xdr:row>2</xdr:row>
      <xdr:rowOff>149792</xdr:rowOff>
    </xdr:to>
    <xdr:pic>
      <xdr:nvPicPr>
        <xdr:cNvPr id="4" name="Picture 3" descr="bus_conf_resized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91125" y="0"/>
          <a:ext cx="1396825" cy="546032"/>
        </a:xfrm>
        <a:prstGeom prst="rect">
          <a:avLst/>
        </a:prstGeom>
      </xdr:spPr>
    </xdr:pic>
    <xdr:clientData/>
  </xdr:twoCellAnchor>
  <xdr:twoCellAnchor>
    <xdr:from>
      <xdr:col>0</xdr:col>
      <xdr:colOff>100000</xdr:colOff>
      <xdr:row>8</xdr:row>
      <xdr:rowOff>100000</xdr:rowOff>
    </xdr:from>
    <xdr:to>
      <xdr:col>4</xdr:col>
      <xdr:colOff>70000</xdr:colOff>
      <xdr:row>30</xdr:row>
      <xdr:rowOff>100000</xdr:rowOff>
    </xdr:to>
    <xdr:graphicFrame macro="">
      <xdr:nvGraphicFramePr>
        <xdr:cNvPr id="11" name="Chart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170000</xdr:colOff>
      <xdr:row>8</xdr:row>
      <xdr:rowOff>100000</xdr:rowOff>
    </xdr:from>
    <xdr:to>
      <xdr:col>9</xdr:col>
      <xdr:colOff>0</xdr:colOff>
      <xdr:row>30</xdr:row>
      <xdr:rowOff>100000</xdr:rowOff>
    </xdr:to>
    <xdr:graphicFrame macro="">
      <xdr:nvGraphicFramePr>
        <xdr:cNvPr id="12" name="Chart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100000</xdr:colOff>
      <xdr:row>57</xdr:row>
      <xdr:rowOff>0</xdr:rowOff>
    </xdr:from>
    <xdr:to>
      <xdr:col>8</xdr:col>
      <xdr:colOff>900000</xdr:colOff>
      <xdr:row>58</xdr:row>
      <xdr:rowOff>100000</xdr:rowOff>
    </xdr:to>
    <xdr:sp macro="" textlink="">
      <xdr:nvSpPr>
        <xdr:cNvPr id="13" name="TextBox13"/>
        <xdr:cNvSpPr txBox="1"/>
      </xdr:nvSpPr>
      <xdr:spPr>
        <a:xfrm>
          <a:off x="6209" y="4943475"/>
          <a:ext cx="6318391" cy="676276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144000" tIns="30800" rIns="144000" bIns="30800" rtlCol="0" anchor="t"/>
        <a:lstStyle/>
        <a:p>
          <a:pPr>
            <a:buFont typeface="Arial" pitchFamily="34" charset="0"/>
            <a:buChar char="•"/>
          </a:pPr>
          <a:r>
            <a:rPr lang="en-US" sz="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Promo type: </a:t>
          </a: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MAILING</a:t>
          </a:r>
        </a:p>
        <a:p>
          <a:pPr>
            <a:buFont typeface="Arial" pitchFamily="34" charset="0"/>
            <a:buChar char="•"/>
          </a:pPr>
          <a:r>
            <a:rPr lang="en-US" sz="8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Region: </a:t>
          </a:r>
          <a:r>
            <a:rPr lang="en-US" sz="8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 pitchFamily="34" charset="0"/>
              <a:ea typeface="+mn-ea"/>
              <a:cs typeface="Arial" pitchFamily="34" charset="0"/>
            </a:rPr>
            <a:t>USA</a:t>
          </a:r>
        </a:p>
      </xdr:txBody>
    </xdr:sp>
    <xdr:clientData/>
  </xdr:twoCellAnchor>
  <xdr:twoCellAnchor>
    <xdr:from>
      <xdr:col>0</xdr:col>
      <xdr:colOff>1303020</xdr:colOff>
      <xdr:row>62</xdr:row>
      <xdr:rowOff>45720</xdr:rowOff>
    </xdr:from>
    <xdr:to>
      <xdr:col>6</xdr:col>
      <xdr:colOff>556260</xdr:colOff>
      <xdr:row>104</xdr:row>
      <xdr:rowOff>38100</xdr:rowOff>
    </xdr:to>
    <xdr:graphicFrame macro="">
      <xdr:nvGraphicFramePr>
        <xdr:cNvPr id="7" name="Chart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DataTable2" displayName="DataTable2" ref="A32:P54">
  <tableColumns count="16">
    <tableColumn id="1" name="Product"/>
    <tableColumn id="2" name="Q4 2009"/>
    <tableColumn id="3" name="Q1 2010"/>
    <tableColumn id="4" name="Q2 2010"/>
    <tableColumn id="5" name="Q3 2010"/>
    <tableColumn id="6" name="Q4 2010"/>
    <tableColumn id="7" name="Q1 2011"/>
    <tableColumn id="8" name="Q2 2011"/>
    <tableColumn id="9" name="Q3 2011"/>
    <tableColumn id="10" name="Q4 2011"/>
    <tableColumn id="11" name="Q1 2012"/>
    <tableColumn id="12" name="Q2 2012"/>
    <tableColumn id="13" name="Q3 2012"/>
    <tableColumn id="14" name="Q4 2012"/>
    <tableColumn id="15" name="2012" dataDxfId="1" dataCellStyle="Comma">
      <calculatedColumnFormula>SUM(DataTable2[[#This Row],[Q1 2012]:[Q4 2012]])</calculatedColumnFormula>
    </tableColumn>
    <tableColumn id="16" name="2013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99"/>
  <sheetViews>
    <sheetView topLeftCell="G16" workbookViewId="0">
      <selection activeCell="A32" sqref="A32:N54"/>
    </sheetView>
  </sheetViews>
  <sheetFormatPr defaultRowHeight="13.2" x14ac:dyDescent="0.25"/>
  <cols>
    <col min="1" max="1" width="30.6640625" customWidth="1"/>
    <col min="2" max="122" width="15.6640625" customWidth="1"/>
  </cols>
  <sheetData>
    <row r="1" spans="1:1" s="9" customFormat="1" ht="12" customHeight="1" x14ac:dyDescent="0.25"/>
    <row r="2" spans="1:1" s="9" customFormat="1" ht="12" customHeight="1" x14ac:dyDescent="0.25"/>
    <row r="3" spans="1:1" s="9" customFormat="1" ht="12" customHeight="1" x14ac:dyDescent="0.25"/>
    <row r="4" spans="1:1" s="9" customFormat="1" ht="12" customHeight="1" x14ac:dyDescent="0.25"/>
    <row r="5" spans="1:1" s="1" customFormat="1" ht="24.6" customHeight="1" x14ac:dyDescent="0.25">
      <c r="A5" s="1" t="s">
        <v>0</v>
      </c>
    </row>
    <row r="6" spans="1:1" s="9" customFormat="1" ht="0" hidden="1" customHeight="1" x14ac:dyDescent="0.25"/>
    <row r="7" spans="1:1" s="2" customFormat="1" ht="13.8" customHeight="1" x14ac:dyDescent="0.25">
      <c r="A7" s="2" t="s">
        <v>1</v>
      </c>
    </row>
    <row r="8" spans="1:1" s="2" customFormat="1" ht="13.8" customHeight="1" x14ac:dyDescent="0.25">
      <c r="A8" s="2" t="s">
        <v>2</v>
      </c>
    </row>
    <row r="9" spans="1:1" s="9" customFormat="1" ht="10.199999999999999" x14ac:dyDescent="0.25"/>
    <row r="10" spans="1:1" s="9" customFormat="1" ht="10.199999999999999" x14ac:dyDescent="0.25"/>
    <row r="11" spans="1:1" s="9" customFormat="1" ht="10.199999999999999" x14ac:dyDescent="0.25"/>
    <row r="12" spans="1:1" s="9" customFormat="1" ht="10.199999999999999" x14ac:dyDescent="0.25"/>
    <row r="13" spans="1:1" s="9" customFormat="1" ht="10.199999999999999" x14ac:dyDescent="0.25"/>
    <row r="14" spans="1:1" s="9" customFormat="1" ht="10.199999999999999" x14ac:dyDescent="0.25"/>
    <row r="15" spans="1:1" s="9" customFormat="1" ht="10.199999999999999" x14ac:dyDescent="0.25"/>
    <row r="16" spans="1:1" s="9" customFormat="1" ht="10.199999999999999" x14ac:dyDescent="0.25"/>
    <row r="17" spans="1:16" s="9" customFormat="1" ht="10.199999999999999" x14ac:dyDescent="0.25"/>
    <row r="18" spans="1:16" s="9" customFormat="1" ht="10.199999999999999" x14ac:dyDescent="0.25"/>
    <row r="19" spans="1:16" s="9" customFormat="1" ht="10.199999999999999" x14ac:dyDescent="0.25"/>
    <row r="20" spans="1:16" s="9" customFormat="1" ht="10.199999999999999" x14ac:dyDescent="0.25"/>
    <row r="21" spans="1:16" s="9" customFormat="1" ht="10.199999999999999" x14ac:dyDescent="0.25"/>
    <row r="22" spans="1:16" s="9" customFormat="1" ht="10.199999999999999" x14ac:dyDescent="0.25"/>
    <row r="23" spans="1:16" s="9" customFormat="1" ht="10.199999999999999" x14ac:dyDescent="0.25"/>
    <row r="24" spans="1:16" s="9" customFormat="1" ht="10.199999999999999" x14ac:dyDescent="0.25"/>
    <row r="25" spans="1:16" s="9" customFormat="1" ht="10.199999999999999" x14ac:dyDescent="0.25"/>
    <row r="26" spans="1:16" s="9" customFormat="1" ht="10.199999999999999" x14ac:dyDescent="0.25"/>
    <row r="27" spans="1:16" s="9" customFormat="1" ht="10.199999999999999" x14ac:dyDescent="0.25"/>
    <row r="28" spans="1:16" s="9" customFormat="1" ht="10.199999999999999" x14ac:dyDescent="0.25"/>
    <row r="29" spans="1:16" s="9" customFormat="1" ht="10.199999999999999" x14ac:dyDescent="0.25"/>
    <row r="30" spans="1:16" s="9" customFormat="1" ht="10.199999999999999" x14ac:dyDescent="0.25"/>
    <row r="31" spans="1:16" s="9" customFormat="1" ht="10.199999999999999" x14ac:dyDescent="0.25"/>
    <row r="32" spans="1:16" s="9" customFormat="1" ht="17.399999999999999" customHeight="1" x14ac:dyDescent="0.25">
      <c r="A32" s="3" t="s">
        <v>3</v>
      </c>
      <c r="B32" s="3" t="s">
        <v>4</v>
      </c>
      <c r="C32" s="3" t="s">
        <v>5</v>
      </c>
      <c r="D32" s="3" t="s">
        <v>6</v>
      </c>
      <c r="E32" s="3" t="s">
        <v>7</v>
      </c>
      <c r="F32" s="3" t="s">
        <v>8</v>
      </c>
      <c r="G32" s="3" t="s">
        <v>9</v>
      </c>
      <c r="H32" s="3" t="s">
        <v>10</v>
      </c>
      <c r="I32" s="3" t="s">
        <v>11</v>
      </c>
      <c r="J32" s="3" t="s">
        <v>12</v>
      </c>
      <c r="K32" s="3" t="s">
        <v>13</v>
      </c>
      <c r="L32" s="3" t="s">
        <v>14</v>
      </c>
      <c r="M32" s="3" t="s">
        <v>15</v>
      </c>
      <c r="N32" s="3" t="s">
        <v>16</v>
      </c>
      <c r="O32" s="14" t="s">
        <v>40</v>
      </c>
      <c r="P32" s="9" t="s">
        <v>41</v>
      </c>
    </row>
    <row r="33" spans="1:16" s="9" customFormat="1" ht="17.399999999999999" customHeight="1" collapsed="1" x14ac:dyDescent="0.25">
      <c r="A33" s="7" t="s">
        <v>17</v>
      </c>
      <c r="B33" s="5">
        <v>11747</v>
      </c>
      <c r="C33" s="5">
        <v>11296</v>
      </c>
      <c r="D33" s="5">
        <v>7705</v>
      </c>
      <c r="E33" s="5">
        <v>10798</v>
      </c>
      <c r="F33" s="5">
        <v>11867</v>
      </c>
      <c r="G33" s="5">
        <v>13617</v>
      </c>
      <c r="H33" s="5">
        <v>11329</v>
      </c>
      <c r="I33" s="5">
        <v>10638</v>
      </c>
      <c r="J33" s="5">
        <v>14389</v>
      </c>
      <c r="K33" s="5">
        <v>16050</v>
      </c>
      <c r="L33" s="5">
        <v>16585</v>
      </c>
      <c r="M33" s="5">
        <v>16834</v>
      </c>
      <c r="N33" s="5">
        <v>16824</v>
      </c>
      <c r="O33" s="13">
        <f>SUM(DataTable2[[#This Row],[Q1 2012]:[Q4 2012]])</f>
        <v>66293</v>
      </c>
      <c r="P33" s="7" t="s">
        <v>17</v>
      </c>
    </row>
    <row r="34" spans="1:16" s="9" customFormat="1" ht="10.199999999999999" collapsed="1" x14ac:dyDescent="0.25">
      <c r="A34" s="10" t="s">
        <v>18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1636</v>
      </c>
      <c r="I34" s="4">
        <v>2013</v>
      </c>
      <c r="J34" s="4">
        <v>2336</v>
      </c>
      <c r="K34" s="4">
        <v>1677</v>
      </c>
      <c r="L34" s="4">
        <v>2189</v>
      </c>
      <c r="M34" s="4">
        <v>2896</v>
      </c>
      <c r="N34" s="4">
        <v>5388</v>
      </c>
      <c r="O34" s="13">
        <f>SUM(DataTable2[[#This Row],[Q1 2012]:[Q4 2012]])</f>
        <v>12150</v>
      </c>
      <c r="P34" s="10" t="s">
        <v>18</v>
      </c>
    </row>
    <row r="35" spans="1:16" s="9" customFormat="1" ht="10.199999999999999" collapsed="1" x14ac:dyDescent="0.25">
      <c r="A35" s="10" t="s">
        <v>19</v>
      </c>
      <c r="B35" s="4">
        <v>8</v>
      </c>
      <c r="C35" s="4">
        <v>1292</v>
      </c>
      <c r="D35" s="4">
        <v>1570</v>
      </c>
      <c r="E35" s="4">
        <v>2040</v>
      </c>
      <c r="F35" s="4">
        <v>4859</v>
      </c>
      <c r="G35" s="4">
        <v>4646</v>
      </c>
      <c r="H35" s="4">
        <v>2917</v>
      </c>
      <c r="I35" s="4">
        <v>2533</v>
      </c>
      <c r="J35" s="4">
        <v>3727</v>
      </c>
      <c r="K35" s="4">
        <v>3464</v>
      </c>
      <c r="L35" s="4">
        <v>3466</v>
      </c>
      <c r="M35" s="4">
        <v>4301</v>
      </c>
      <c r="N35" s="4">
        <v>4954</v>
      </c>
      <c r="O35" s="13">
        <f>SUM(DataTable2[[#This Row],[Q1 2012]:[Q4 2012]])</f>
        <v>16185</v>
      </c>
      <c r="P35" s="10" t="s">
        <v>19</v>
      </c>
    </row>
    <row r="36" spans="1:16" s="9" customFormat="1" ht="10.199999999999999" collapsed="1" x14ac:dyDescent="0.25">
      <c r="A36" s="10" t="s">
        <v>20</v>
      </c>
      <c r="B36" s="4">
        <v>1946</v>
      </c>
      <c r="C36" s="4">
        <v>1794</v>
      </c>
      <c r="D36" s="4">
        <v>692</v>
      </c>
      <c r="E36" s="4">
        <v>1001</v>
      </c>
      <c r="F36" s="4">
        <v>1045</v>
      </c>
      <c r="G36" s="4">
        <v>537</v>
      </c>
      <c r="H36" s="4">
        <v>502</v>
      </c>
      <c r="I36" s="4">
        <v>848</v>
      </c>
      <c r="J36" s="4">
        <v>1285</v>
      </c>
      <c r="K36" s="4">
        <v>2952</v>
      </c>
      <c r="L36" s="4">
        <v>2791</v>
      </c>
      <c r="M36" s="4">
        <v>2624</v>
      </c>
      <c r="N36" s="4">
        <v>1649</v>
      </c>
      <c r="O36" s="13">
        <f>SUM(DataTable2[[#This Row],[Q1 2012]:[Q4 2012]])</f>
        <v>10016</v>
      </c>
      <c r="P36" s="10" t="s">
        <v>20</v>
      </c>
    </row>
    <row r="37" spans="1:16" s="9" customFormat="1" ht="10.199999999999999" collapsed="1" x14ac:dyDescent="0.25">
      <c r="A37" s="11" t="s">
        <v>21</v>
      </c>
      <c r="B37" s="12">
        <v>1175</v>
      </c>
      <c r="C37" s="12">
        <v>2241</v>
      </c>
      <c r="D37" s="12">
        <v>1716</v>
      </c>
      <c r="E37" s="12">
        <v>1338</v>
      </c>
      <c r="F37" s="12">
        <v>896</v>
      </c>
      <c r="G37" s="12">
        <v>1605</v>
      </c>
      <c r="H37" s="12">
        <v>1662</v>
      </c>
      <c r="I37" s="12">
        <v>743</v>
      </c>
      <c r="J37" s="12">
        <v>528</v>
      </c>
      <c r="K37" s="12">
        <v>505</v>
      </c>
      <c r="L37" s="12">
        <v>922</v>
      </c>
      <c r="M37" s="12">
        <v>551</v>
      </c>
      <c r="N37" s="12">
        <v>1029</v>
      </c>
      <c r="O37" s="13">
        <f>SUM(DataTable2[[#This Row],[Q1 2012]:[Q4 2012]])</f>
        <v>3007</v>
      </c>
      <c r="P37" s="11" t="s">
        <v>21</v>
      </c>
    </row>
    <row r="38" spans="1:16" s="9" customFormat="1" ht="10.199999999999999" collapsed="1" x14ac:dyDescent="0.25">
      <c r="A38" s="10" t="s">
        <v>22</v>
      </c>
      <c r="B38" s="4">
        <v>0</v>
      </c>
      <c r="C38" s="4">
        <v>0</v>
      </c>
      <c r="D38" s="4">
        <v>0</v>
      </c>
      <c r="E38" s="4">
        <v>0</v>
      </c>
      <c r="F38" s="4">
        <v>528</v>
      </c>
      <c r="G38" s="4">
        <v>2061</v>
      </c>
      <c r="H38" s="4">
        <v>431</v>
      </c>
      <c r="I38" s="4">
        <v>888</v>
      </c>
      <c r="J38" s="4">
        <v>741</v>
      </c>
      <c r="K38" s="4">
        <v>791</v>
      </c>
      <c r="L38" s="4">
        <v>977</v>
      </c>
      <c r="M38" s="4">
        <v>1037</v>
      </c>
      <c r="N38" s="4">
        <v>784</v>
      </c>
      <c r="O38" s="13">
        <f>SUM(DataTable2[[#This Row],[Q1 2012]:[Q4 2012]])</f>
        <v>3589</v>
      </c>
      <c r="P38" s="10" t="s">
        <v>22</v>
      </c>
    </row>
    <row r="39" spans="1:16" s="9" customFormat="1" ht="10.199999999999999" collapsed="1" x14ac:dyDescent="0.25">
      <c r="A39" s="10" t="s">
        <v>23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1255</v>
      </c>
      <c r="L39" s="4">
        <v>1540</v>
      </c>
      <c r="M39" s="4">
        <v>1356</v>
      </c>
      <c r="N39" s="4">
        <v>768</v>
      </c>
      <c r="O39" s="13">
        <f>SUM(DataTable2[[#This Row],[Q1 2012]:[Q4 2012]])</f>
        <v>4919</v>
      </c>
      <c r="P39" s="10" t="s">
        <v>23</v>
      </c>
    </row>
    <row r="40" spans="1:16" s="9" customFormat="1" ht="10.199999999999999" collapsed="1" x14ac:dyDescent="0.25">
      <c r="A40" s="10" t="s">
        <v>24</v>
      </c>
      <c r="B40" s="4">
        <v>3149</v>
      </c>
      <c r="C40" s="4">
        <v>1834</v>
      </c>
      <c r="D40" s="4">
        <v>1525</v>
      </c>
      <c r="E40" s="4">
        <v>1532</v>
      </c>
      <c r="F40" s="4">
        <v>973</v>
      </c>
      <c r="G40" s="4">
        <v>1346</v>
      </c>
      <c r="H40" s="4">
        <v>1033</v>
      </c>
      <c r="I40" s="4">
        <v>708</v>
      </c>
      <c r="J40" s="4">
        <v>1649</v>
      </c>
      <c r="K40" s="4">
        <v>816</v>
      </c>
      <c r="L40" s="4">
        <v>1253</v>
      </c>
      <c r="M40" s="4">
        <v>1249</v>
      </c>
      <c r="N40" s="4">
        <v>752</v>
      </c>
      <c r="O40" s="13">
        <f>SUM(DataTable2[[#This Row],[Q1 2012]:[Q4 2012]])</f>
        <v>4070</v>
      </c>
      <c r="P40" s="10" t="s">
        <v>24</v>
      </c>
    </row>
    <row r="41" spans="1:16" s="9" customFormat="1" ht="10.199999999999999" collapsed="1" x14ac:dyDescent="0.25">
      <c r="A41" s="11" t="s">
        <v>25</v>
      </c>
      <c r="B41" s="12">
        <v>755</v>
      </c>
      <c r="C41" s="12">
        <v>895</v>
      </c>
      <c r="D41" s="12">
        <v>864</v>
      </c>
      <c r="E41" s="12">
        <v>622</v>
      </c>
      <c r="F41" s="12">
        <v>751</v>
      </c>
      <c r="G41" s="12">
        <v>1191</v>
      </c>
      <c r="H41" s="12">
        <v>339</v>
      </c>
      <c r="I41" s="12">
        <v>349</v>
      </c>
      <c r="J41" s="12">
        <v>533</v>
      </c>
      <c r="K41" s="12">
        <v>2439</v>
      </c>
      <c r="L41" s="12">
        <v>1069</v>
      </c>
      <c r="M41" s="12">
        <v>582</v>
      </c>
      <c r="N41" s="12">
        <v>639</v>
      </c>
      <c r="O41" s="13">
        <f>SUM(DataTable2[[#This Row],[Q1 2012]:[Q4 2012]])</f>
        <v>4729</v>
      </c>
      <c r="P41" s="11" t="s">
        <v>25</v>
      </c>
    </row>
    <row r="42" spans="1:16" s="9" customFormat="1" ht="10.199999999999999" collapsed="1" x14ac:dyDescent="0.25">
      <c r="A42" s="10" t="s">
        <v>26</v>
      </c>
      <c r="B42" s="4">
        <v>1897</v>
      </c>
      <c r="C42" s="4">
        <v>759</v>
      </c>
      <c r="D42" s="4">
        <v>105</v>
      </c>
      <c r="E42" s="4">
        <v>487</v>
      </c>
      <c r="F42" s="4">
        <v>109</v>
      </c>
      <c r="G42" s="4">
        <v>1249</v>
      </c>
      <c r="H42" s="4">
        <v>696</v>
      </c>
      <c r="I42" s="4">
        <v>475</v>
      </c>
      <c r="J42" s="4">
        <v>300</v>
      </c>
      <c r="K42" s="4">
        <v>656</v>
      </c>
      <c r="L42" s="4">
        <v>563</v>
      </c>
      <c r="M42" s="4">
        <v>756</v>
      </c>
      <c r="N42" s="4">
        <v>317</v>
      </c>
      <c r="O42" s="13">
        <f>SUM(DataTable2[[#This Row],[Q1 2012]:[Q4 2012]])</f>
        <v>2292</v>
      </c>
      <c r="P42" s="10" t="s">
        <v>26</v>
      </c>
    </row>
    <row r="43" spans="1:16" s="9" customFormat="1" ht="10.199999999999999" collapsed="1" x14ac:dyDescent="0.25">
      <c r="A43" s="11" t="s">
        <v>27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2263</v>
      </c>
      <c r="K43" s="12">
        <v>1051</v>
      </c>
      <c r="L43" s="12">
        <v>1037</v>
      </c>
      <c r="M43" s="12">
        <v>339</v>
      </c>
      <c r="N43" s="12">
        <v>231</v>
      </c>
      <c r="O43" s="13">
        <f>SUM(DataTable2[[#This Row],[Q1 2012]:[Q4 2012]])</f>
        <v>2658</v>
      </c>
      <c r="P43" s="11" t="s">
        <v>27</v>
      </c>
    </row>
    <row r="44" spans="1:16" s="9" customFormat="1" ht="10.199999999999999" collapsed="1" x14ac:dyDescent="0.25">
      <c r="A44" s="10" t="s">
        <v>28</v>
      </c>
      <c r="B44" s="4">
        <v>482</v>
      </c>
      <c r="C44" s="4">
        <v>281</v>
      </c>
      <c r="D44" s="4">
        <v>264</v>
      </c>
      <c r="E44" s="4">
        <v>1320</v>
      </c>
      <c r="F44" s="4">
        <v>699</v>
      </c>
      <c r="G44" s="4">
        <v>506</v>
      </c>
      <c r="H44" s="4">
        <v>1124</v>
      </c>
      <c r="I44" s="4">
        <v>1077</v>
      </c>
      <c r="J44" s="4">
        <v>601</v>
      </c>
      <c r="K44" s="4">
        <v>238</v>
      </c>
      <c r="L44" s="4">
        <v>600</v>
      </c>
      <c r="M44" s="4">
        <v>744</v>
      </c>
      <c r="N44" s="4">
        <v>152</v>
      </c>
      <c r="O44" s="13">
        <f>SUM(DataTable2[[#This Row],[Q1 2012]:[Q4 2012]])</f>
        <v>1734</v>
      </c>
      <c r="P44" s="10" t="s">
        <v>28</v>
      </c>
    </row>
    <row r="45" spans="1:16" s="9" customFormat="1" ht="10.199999999999999" collapsed="1" x14ac:dyDescent="0.25">
      <c r="A45" s="10" t="s">
        <v>29</v>
      </c>
      <c r="B45" s="4">
        <v>201</v>
      </c>
      <c r="C45" s="4">
        <v>21</v>
      </c>
      <c r="D45" s="4">
        <v>15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120</v>
      </c>
      <c r="K45" s="4">
        <v>66</v>
      </c>
      <c r="L45" s="4">
        <v>28</v>
      </c>
      <c r="M45" s="4">
        <v>79</v>
      </c>
      <c r="N45" s="4">
        <v>44</v>
      </c>
      <c r="O45" s="13">
        <f>SUM(DataTable2[[#This Row],[Q1 2012]:[Q4 2012]])</f>
        <v>217</v>
      </c>
      <c r="P45" s="10" t="s">
        <v>29</v>
      </c>
    </row>
    <row r="46" spans="1:16" s="9" customFormat="1" ht="10.199999999999999" collapsed="1" x14ac:dyDescent="0.25">
      <c r="A46" s="10" t="s">
        <v>30</v>
      </c>
      <c r="B46" s="4">
        <v>119</v>
      </c>
      <c r="C46" s="4">
        <v>54</v>
      </c>
      <c r="D46" s="4">
        <v>3</v>
      </c>
      <c r="E46" s="4">
        <v>0</v>
      </c>
      <c r="F46" s="4">
        <v>19</v>
      </c>
      <c r="G46" s="4">
        <v>0</v>
      </c>
      <c r="H46" s="4">
        <v>4</v>
      </c>
      <c r="I46" s="4">
        <v>13</v>
      </c>
      <c r="J46" s="4">
        <v>1</v>
      </c>
      <c r="K46" s="4">
        <v>0</v>
      </c>
      <c r="L46" s="4">
        <v>6</v>
      </c>
      <c r="M46" s="4">
        <v>0</v>
      </c>
      <c r="N46" s="4">
        <v>23</v>
      </c>
      <c r="O46" s="13">
        <f>SUM(DataTable2[[#This Row],[Q1 2012]:[Q4 2012]])</f>
        <v>29</v>
      </c>
      <c r="P46" s="10" t="s">
        <v>30</v>
      </c>
    </row>
    <row r="47" spans="1:16" s="9" customFormat="1" ht="10.199999999999999" collapsed="1" x14ac:dyDescent="0.25">
      <c r="A47" s="10" t="s">
        <v>31</v>
      </c>
      <c r="B47" s="4">
        <v>770</v>
      </c>
      <c r="C47" s="4">
        <v>128</v>
      </c>
      <c r="D47" s="4">
        <v>65</v>
      </c>
      <c r="E47" s="4">
        <v>218</v>
      </c>
      <c r="F47" s="4">
        <v>222</v>
      </c>
      <c r="G47" s="4">
        <v>17</v>
      </c>
      <c r="H47" s="4">
        <v>231</v>
      </c>
      <c r="I47" s="4">
        <v>225</v>
      </c>
      <c r="J47" s="4">
        <v>164</v>
      </c>
      <c r="K47" s="4">
        <v>48</v>
      </c>
      <c r="L47" s="4">
        <v>7</v>
      </c>
      <c r="M47" s="4">
        <v>55</v>
      </c>
      <c r="N47" s="4">
        <v>18</v>
      </c>
      <c r="O47" s="13">
        <f>SUM(DataTable2[[#This Row],[Q1 2012]:[Q4 2012]])</f>
        <v>128</v>
      </c>
      <c r="P47" s="10" t="s">
        <v>31</v>
      </c>
    </row>
    <row r="48" spans="1:16" s="9" customFormat="1" ht="10.199999999999999" collapsed="1" x14ac:dyDescent="0.25">
      <c r="A48" s="10" t="s">
        <v>32</v>
      </c>
      <c r="B48" s="4">
        <v>557</v>
      </c>
      <c r="C48" s="4">
        <v>1261</v>
      </c>
      <c r="D48" s="4">
        <v>642</v>
      </c>
      <c r="E48" s="4">
        <v>1854</v>
      </c>
      <c r="F48" s="4">
        <v>1125</v>
      </c>
      <c r="G48" s="4">
        <v>142</v>
      </c>
      <c r="H48" s="4">
        <v>366</v>
      </c>
      <c r="I48" s="4">
        <v>555</v>
      </c>
      <c r="J48" s="4">
        <v>41</v>
      </c>
      <c r="K48" s="4">
        <v>3</v>
      </c>
      <c r="L48" s="4">
        <v>0</v>
      </c>
      <c r="M48" s="4">
        <v>53</v>
      </c>
      <c r="N48" s="4">
        <v>16</v>
      </c>
      <c r="O48" s="13">
        <f>SUM(DataTable2[[#This Row],[Q1 2012]:[Q4 2012]])</f>
        <v>72</v>
      </c>
      <c r="P48" s="10" t="s">
        <v>32</v>
      </c>
    </row>
    <row r="49" spans="1:16" s="9" customFormat="1" ht="10.199999999999999" collapsed="1" x14ac:dyDescent="0.25">
      <c r="A49" s="10" t="s">
        <v>33</v>
      </c>
      <c r="B49" s="4">
        <v>70</v>
      </c>
      <c r="C49" s="4">
        <v>204</v>
      </c>
      <c r="D49" s="4">
        <v>123</v>
      </c>
      <c r="E49" s="4">
        <v>126</v>
      </c>
      <c r="F49" s="4">
        <v>212</v>
      </c>
      <c r="G49" s="4">
        <v>19</v>
      </c>
      <c r="H49" s="4">
        <v>30</v>
      </c>
      <c r="I49" s="4">
        <v>70</v>
      </c>
      <c r="J49" s="4">
        <v>14</v>
      </c>
      <c r="K49" s="4">
        <v>0</v>
      </c>
      <c r="L49" s="4">
        <v>0</v>
      </c>
      <c r="M49" s="4">
        <v>5</v>
      </c>
      <c r="N49" s="4">
        <v>15</v>
      </c>
      <c r="O49" s="13">
        <f>SUM(DataTable2[[#This Row],[Q1 2012]:[Q4 2012]])</f>
        <v>20</v>
      </c>
      <c r="P49" s="10" t="s">
        <v>33</v>
      </c>
    </row>
    <row r="50" spans="1:16" s="9" customFormat="1" ht="10.199999999999999" collapsed="1" x14ac:dyDescent="0.25">
      <c r="A50" s="10" t="s">
        <v>34</v>
      </c>
      <c r="B50" s="4">
        <v>0</v>
      </c>
      <c r="C50" s="4">
        <v>109</v>
      </c>
      <c r="D50" s="4">
        <v>1</v>
      </c>
      <c r="E50" s="4">
        <v>0</v>
      </c>
      <c r="F50" s="4">
        <v>0</v>
      </c>
      <c r="G50" s="4">
        <v>56</v>
      </c>
      <c r="H50" s="4">
        <v>0</v>
      </c>
      <c r="I50" s="4">
        <v>0</v>
      </c>
      <c r="J50" s="4">
        <v>0</v>
      </c>
      <c r="K50" s="4">
        <v>0</v>
      </c>
      <c r="L50" s="4">
        <v>19</v>
      </c>
      <c r="M50" s="4">
        <v>14</v>
      </c>
      <c r="N50" s="4">
        <v>14</v>
      </c>
      <c r="O50" s="13">
        <f>SUM(DataTable2[[#This Row],[Q1 2012]:[Q4 2012]])</f>
        <v>47</v>
      </c>
      <c r="P50" s="10" t="s">
        <v>34</v>
      </c>
    </row>
    <row r="51" spans="1:16" s="9" customFormat="1" ht="10.199999999999999" collapsed="1" x14ac:dyDescent="0.25">
      <c r="A51" s="10" t="s">
        <v>35</v>
      </c>
      <c r="B51" s="4">
        <v>214</v>
      </c>
      <c r="C51" s="4">
        <v>239</v>
      </c>
      <c r="D51" s="4">
        <v>81</v>
      </c>
      <c r="E51" s="4">
        <v>71</v>
      </c>
      <c r="F51" s="4">
        <v>139</v>
      </c>
      <c r="G51" s="4">
        <v>78</v>
      </c>
      <c r="H51" s="4">
        <v>105</v>
      </c>
      <c r="I51" s="4">
        <v>34</v>
      </c>
      <c r="J51" s="4">
        <v>59</v>
      </c>
      <c r="K51" s="4">
        <v>51</v>
      </c>
      <c r="L51" s="4">
        <v>5</v>
      </c>
      <c r="M51" s="4">
        <v>5</v>
      </c>
      <c r="N51" s="4">
        <v>13</v>
      </c>
      <c r="O51" s="13">
        <f>SUM(DataTable2[[#This Row],[Q1 2012]:[Q4 2012]])</f>
        <v>74</v>
      </c>
      <c r="P51" s="10" t="s">
        <v>35</v>
      </c>
    </row>
    <row r="52" spans="1:16" s="9" customFormat="1" ht="10.199999999999999" collapsed="1" x14ac:dyDescent="0.25">
      <c r="A52" s="10" t="s">
        <v>36</v>
      </c>
      <c r="B52" s="4">
        <v>28</v>
      </c>
      <c r="C52" s="4">
        <v>133</v>
      </c>
      <c r="D52" s="4">
        <v>7</v>
      </c>
      <c r="E52" s="4">
        <v>46</v>
      </c>
      <c r="F52" s="4">
        <v>88</v>
      </c>
      <c r="G52" s="4">
        <v>0</v>
      </c>
      <c r="H52" s="4">
        <v>38</v>
      </c>
      <c r="I52" s="4">
        <v>0</v>
      </c>
      <c r="J52" s="4">
        <v>12</v>
      </c>
      <c r="K52" s="4">
        <v>26</v>
      </c>
      <c r="L52" s="4">
        <v>51</v>
      </c>
      <c r="M52" s="4">
        <v>130</v>
      </c>
      <c r="N52" s="4">
        <v>13</v>
      </c>
      <c r="O52" s="13">
        <f>SUM(DataTable2[[#This Row],[Q1 2012]:[Q4 2012]])</f>
        <v>220</v>
      </c>
      <c r="P52" s="10" t="s">
        <v>36</v>
      </c>
    </row>
    <row r="53" spans="1:16" s="9" customFormat="1" ht="10.199999999999999" collapsed="1" x14ac:dyDescent="0.25">
      <c r="A53" s="10" t="s">
        <v>37</v>
      </c>
      <c r="B53" s="4">
        <v>0</v>
      </c>
      <c r="C53" s="4">
        <v>0</v>
      </c>
      <c r="D53" s="4">
        <v>6</v>
      </c>
      <c r="E53" s="4">
        <v>68</v>
      </c>
      <c r="F53" s="4">
        <v>0</v>
      </c>
      <c r="G53" s="4">
        <v>6</v>
      </c>
      <c r="H53" s="4">
        <v>0</v>
      </c>
      <c r="I53" s="4">
        <v>0</v>
      </c>
      <c r="J53" s="4">
        <v>0</v>
      </c>
      <c r="K53" s="4">
        <v>0</v>
      </c>
      <c r="L53" s="4">
        <v>4</v>
      </c>
      <c r="M53" s="4">
        <v>5</v>
      </c>
      <c r="N53" s="4">
        <v>5</v>
      </c>
      <c r="O53" s="13">
        <f>SUM(DataTable2[[#This Row],[Q1 2012]:[Q4 2012]])</f>
        <v>14</v>
      </c>
      <c r="P53" s="10" t="s">
        <v>37</v>
      </c>
    </row>
    <row r="54" spans="1:16" s="9" customFormat="1" ht="10.199999999999999" collapsed="1" x14ac:dyDescent="0.25">
      <c r="A54" s="8" t="s">
        <v>38</v>
      </c>
      <c r="B54" s="6">
        <v>377</v>
      </c>
      <c r="C54" s="6">
        <v>51</v>
      </c>
      <c r="D54" s="6">
        <v>24</v>
      </c>
      <c r="E54" s="6">
        <v>75</v>
      </c>
      <c r="F54" s="6">
        <v>201</v>
      </c>
      <c r="G54" s="6">
        <v>158</v>
      </c>
      <c r="H54" s="6">
        <v>216</v>
      </c>
      <c r="I54" s="6">
        <v>108</v>
      </c>
      <c r="J54" s="6">
        <v>16</v>
      </c>
      <c r="K54" s="6">
        <v>11</v>
      </c>
      <c r="L54" s="6">
        <v>57</v>
      </c>
      <c r="M54" s="6">
        <v>54</v>
      </c>
      <c r="N54" s="6">
        <v>0</v>
      </c>
      <c r="O54" s="13">
        <f>SUM(DataTable2[[#This Row],[Q1 2012]:[Q4 2012]])</f>
        <v>122</v>
      </c>
      <c r="P54" s="8" t="s">
        <v>38</v>
      </c>
    </row>
    <row r="55" spans="1:16" s="9" customFormat="1" ht="10.199999999999999" x14ac:dyDescent="0.25"/>
    <row r="56" spans="1:16" s="2" customFormat="1" ht="11.4" x14ac:dyDescent="0.25">
      <c r="A56" s="2" t="s">
        <v>39</v>
      </c>
    </row>
    <row r="57" spans="1:16" s="9" customFormat="1" ht="10.199999999999999" x14ac:dyDescent="0.25"/>
    <row r="58" spans="1:16" s="9" customFormat="1" ht="17.55" customHeight="1" x14ac:dyDescent="0.25"/>
    <row r="59" spans="1:16" s="9" customFormat="1" ht="10.199999999999999" x14ac:dyDescent="0.25"/>
    <row r="60" spans="1:16" s="9" customFormat="1" ht="10.199999999999999" x14ac:dyDescent="0.25"/>
    <row r="61" spans="1:16" s="9" customFormat="1" ht="10.199999999999999" x14ac:dyDescent="0.25"/>
    <row r="62" spans="1:16" s="9" customFormat="1" ht="0" hidden="1" customHeight="1" x14ac:dyDescent="0.25"/>
    <row r="63" spans="1:16" s="9" customFormat="1" ht="10.199999999999999" x14ac:dyDescent="0.25"/>
    <row r="64" spans="1:16" s="9" customFormat="1" ht="10.199999999999999" x14ac:dyDescent="0.25"/>
    <row r="65" s="9" customFormat="1" ht="10.199999999999999" x14ac:dyDescent="0.25"/>
    <row r="66" s="9" customFormat="1" ht="10.199999999999999" x14ac:dyDescent="0.25"/>
    <row r="67" s="9" customFormat="1" ht="10.199999999999999" x14ac:dyDescent="0.25"/>
    <row r="68" s="9" customFormat="1" ht="10.199999999999999" x14ac:dyDescent="0.25"/>
    <row r="69" s="9" customFormat="1" ht="10.199999999999999" x14ac:dyDescent="0.25"/>
    <row r="70" s="9" customFormat="1" ht="10.199999999999999" x14ac:dyDescent="0.25"/>
    <row r="71" s="9" customFormat="1" ht="10.199999999999999" x14ac:dyDescent="0.25"/>
    <row r="72" s="9" customFormat="1" ht="10.199999999999999" x14ac:dyDescent="0.25"/>
    <row r="73" s="9" customFormat="1" ht="10.199999999999999" x14ac:dyDescent="0.25"/>
    <row r="74" s="9" customFormat="1" ht="10.199999999999999" x14ac:dyDescent="0.25"/>
    <row r="75" s="9" customFormat="1" ht="10.199999999999999" x14ac:dyDescent="0.25"/>
    <row r="76" s="9" customFormat="1" ht="10.199999999999999" x14ac:dyDescent="0.25"/>
    <row r="77" s="9" customFormat="1" ht="10.199999999999999" x14ac:dyDescent="0.25"/>
    <row r="78" s="9" customFormat="1" ht="10.199999999999999" x14ac:dyDescent="0.25"/>
    <row r="79" s="9" customFormat="1" ht="10.199999999999999" x14ac:dyDescent="0.25"/>
    <row r="80" s="9" customFormat="1" ht="10.199999999999999" x14ac:dyDescent="0.25"/>
    <row r="81" s="9" customFormat="1" ht="10.199999999999999" x14ac:dyDescent="0.25"/>
    <row r="82" s="9" customFormat="1" ht="10.199999999999999" x14ac:dyDescent="0.25"/>
    <row r="83" s="9" customFormat="1" ht="10.199999999999999" x14ac:dyDescent="0.25"/>
    <row r="84" s="9" customFormat="1" ht="10.199999999999999" x14ac:dyDescent="0.25"/>
    <row r="85" s="9" customFormat="1" ht="10.199999999999999" x14ac:dyDescent="0.25"/>
    <row r="86" s="9" customFormat="1" ht="10.199999999999999" x14ac:dyDescent="0.25"/>
    <row r="87" s="9" customFormat="1" ht="10.199999999999999" x14ac:dyDescent="0.25"/>
    <row r="88" s="9" customFormat="1" ht="10.199999999999999" x14ac:dyDescent="0.25"/>
    <row r="89" s="9" customFormat="1" ht="10.199999999999999" x14ac:dyDescent="0.25"/>
    <row r="90" s="9" customFormat="1" ht="10.199999999999999" x14ac:dyDescent="0.25"/>
    <row r="91" s="9" customFormat="1" ht="10.199999999999999" x14ac:dyDescent="0.25"/>
    <row r="92" s="9" customFormat="1" ht="10.199999999999999" x14ac:dyDescent="0.25"/>
    <row r="93" s="9" customFormat="1" ht="10.199999999999999" x14ac:dyDescent="0.25"/>
    <row r="94" s="9" customFormat="1" ht="10.199999999999999" x14ac:dyDescent="0.25"/>
    <row r="95" s="9" customFormat="1" ht="10.199999999999999" x14ac:dyDescent="0.25"/>
    <row r="96" s="9" customFormat="1" ht="10.199999999999999" x14ac:dyDescent="0.25"/>
    <row r="97" s="9" customFormat="1" ht="10.199999999999999" x14ac:dyDescent="0.25"/>
    <row r="98" s="9" customFormat="1" ht="10.199999999999999" x14ac:dyDescent="0.25"/>
    <row r="99" s="9" customFormat="1" ht="10.199999999999999" x14ac:dyDescent="0.25"/>
    <row r="100" s="9" customFormat="1" ht="10.199999999999999" x14ac:dyDescent="0.25"/>
    <row r="101" s="9" customFormat="1" ht="10.199999999999999" x14ac:dyDescent="0.25"/>
    <row r="102" s="9" customFormat="1" ht="10.199999999999999" x14ac:dyDescent="0.25"/>
    <row r="103" s="9" customFormat="1" ht="10.199999999999999" x14ac:dyDescent="0.25"/>
    <row r="104" s="9" customFormat="1" ht="10.199999999999999" x14ac:dyDescent="0.25"/>
    <row r="105" s="9" customFormat="1" ht="10.199999999999999" x14ac:dyDescent="0.25"/>
    <row r="106" s="9" customFormat="1" ht="10.199999999999999" x14ac:dyDescent="0.25"/>
    <row r="107" s="9" customFormat="1" ht="10.199999999999999" x14ac:dyDescent="0.25"/>
    <row r="108" s="9" customFormat="1" ht="10.199999999999999" x14ac:dyDescent="0.25"/>
    <row r="109" s="9" customFormat="1" ht="10.199999999999999" x14ac:dyDescent="0.25"/>
    <row r="110" s="9" customFormat="1" ht="10.199999999999999" x14ac:dyDescent="0.25"/>
    <row r="111" s="9" customFormat="1" ht="10.199999999999999" x14ac:dyDescent="0.25"/>
    <row r="112" s="9" customFormat="1" ht="10.199999999999999" x14ac:dyDescent="0.25"/>
    <row r="113" s="9" customFormat="1" ht="10.199999999999999" x14ac:dyDescent="0.25"/>
    <row r="114" s="9" customFormat="1" ht="10.199999999999999" x14ac:dyDescent="0.25"/>
    <row r="115" s="9" customFormat="1" ht="10.199999999999999" x14ac:dyDescent="0.25"/>
    <row r="116" s="9" customFormat="1" ht="10.199999999999999" x14ac:dyDescent="0.25"/>
    <row r="117" s="9" customFormat="1" ht="10.199999999999999" x14ac:dyDescent="0.25"/>
    <row r="118" s="9" customFormat="1" ht="10.199999999999999" x14ac:dyDescent="0.25"/>
    <row r="119" s="9" customFormat="1" ht="10.199999999999999" x14ac:dyDescent="0.25"/>
    <row r="120" s="9" customFormat="1" ht="10.199999999999999" x14ac:dyDescent="0.25"/>
    <row r="121" s="9" customFormat="1" ht="10.199999999999999" x14ac:dyDescent="0.25"/>
    <row r="122" s="9" customFormat="1" ht="10.199999999999999" x14ac:dyDescent="0.25"/>
    <row r="123" s="9" customFormat="1" ht="10.199999999999999" x14ac:dyDescent="0.25"/>
    <row r="124" s="9" customFormat="1" ht="10.199999999999999" x14ac:dyDescent="0.25"/>
    <row r="125" s="9" customFormat="1" ht="10.199999999999999" x14ac:dyDescent="0.25"/>
    <row r="126" s="9" customFormat="1" ht="10.199999999999999" x14ac:dyDescent="0.25"/>
    <row r="127" s="9" customFormat="1" ht="10.199999999999999" x14ac:dyDescent="0.25"/>
    <row r="128" s="9" customFormat="1" ht="10.199999999999999" x14ac:dyDescent="0.25"/>
    <row r="129" s="9" customFormat="1" ht="10.199999999999999" x14ac:dyDescent="0.25"/>
    <row r="130" s="9" customFormat="1" ht="10.199999999999999" x14ac:dyDescent="0.25"/>
    <row r="131" s="9" customFormat="1" ht="10.199999999999999" x14ac:dyDescent="0.25"/>
    <row r="132" s="9" customFormat="1" ht="10.199999999999999" x14ac:dyDescent="0.25"/>
    <row r="133" s="9" customFormat="1" ht="10.199999999999999" x14ac:dyDescent="0.25"/>
    <row r="134" s="9" customFormat="1" ht="10.199999999999999" x14ac:dyDescent="0.25"/>
    <row r="135" s="9" customFormat="1" ht="10.199999999999999" x14ac:dyDescent="0.25"/>
    <row r="136" s="9" customFormat="1" ht="10.199999999999999" x14ac:dyDescent="0.25"/>
    <row r="137" s="9" customFormat="1" ht="10.199999999999999" x14ac:dyDescent="0.25"/>
    <row r="138" s="9" customFormat="1" ht="10.199999999999999" x14ac:dyDescent="0.25"/>
    <row r="139" s="9" customFormat="1" ht="10.199999999999999" x14ac:dyDescent="0.25"/>
    <row r="140" s="9" customFormat="1" ht="10.199999999999999" x14ac:dyDescent="0.25"/>
    <row r="141" s="9" customFormat="1" ht="10.199999999999999" x14ac:dyDescent="0.25"/>
    <row r="142" s="9" customFormat="1" ht="10.199999999999999" x14ac:dyDescent="0.25"/>
    <row r="143" s="9" customFormat="1" ht="10.199999999999999" x14ac:dyDescent="0.25"/>
    <row r="144" s="9" customFormat="1" ht="10.199999999999999" x14ac:dyDescent="0.25"/>
    <row r="145" s="9" customFormat="1" ht="10.199999999999999" x14ac:dyDescent="0.25"/>
    <row r="146" s="9" customFormat="1" ht="10.199999999999999" x14ac:dyDescent="0.25"/>
    <row r="147" s="9" customFormat="1" ht="10.199999999999999" x14ac:dyDescent="0.25"/>
    <row r="148" s="9" customFormat="1" ht="10.199999999999999" x14ac:dyDescent="0.25"/>
    <row r="149" s="9" customFormat="1" ht="10.199999999999999" x14ac:dyDescent="0.25"/>
    <row r="150" s="9" customFormat="1" ht="10.199999999999999" x14ac:dyDescent="0.25"/>
    <row r="151" s="9" customFormat="1" ht="10.199999999999999" x14ac:dyDescent="0.25"/>
    <row r="152" s="9" customFormat="1" ht="10.199999999999999" x14ac:dyDescent="0.25"/>
    <row r="153" s="9" customFormat="1" ht="10.199999999999999" x14ac:dyDescent="0.25"/>
    <row r="154" s="9" customFormat="1" ht="10.199999999999999" x14ac:dyDescent="0.25"/>
    <row r="155" s="9" customFormat="1" ht="10.199999999999999" x14ac:dyDescent="0.25"/>
    <row r="156" s="9" customFormat="1" ht="10.199999999999999" x14ac:dyDescent="0.25"/>
    <row r="157" s="9" customFormat="1" ht="10.199999999999999" x14ac:dyDescent="0.25"/>
    <row r="158" s="9" customFormat="1" ht="10.199999999999999" x14ac:dyDescent="0.25"/>
    <row r="159" s="9" customFormat="1" ht="10.199999999999999" x14ac:dyDescent="0.25"/>
    <row r="160" s="9" customFormat="1" ht="10.199999999999999" x14ac:dyDescent="0.25"/>
    <row r="161" s="9" customFormat="1" ht="10.199999999999999" x14ac:dyDescent="0.25"/>
    <row r="162" s="9" customFormat="1" ht="10.199999999999999" x14ac:dyDescent="0.25"/>
    <row r="163" s="9" customFormat="1" ht="10.199999999999999" x14ac:dyDescent="0.25"/>
    <row r="164" s="9" customFormat="1" ht="10.199999999999999" x14ac:dyDescent="0.25"/>
    <row r="165" s="9" customFormat="1" ht="10.199999999999999" x14ac:dyDescent="0.25"/>
    <row r="166" s="9" customFormat="1" ht="10.199999999999999" x14ac:dyDescent="0.25"/>
    <row r="167" s="9" customFormat="1" ht="10.199999999999999" x14ac:dyDescent="0.25"/>
    <row r="168" s="9" customFormat="1" ht="10.199999999999999" x14ac:dyDescent="0.25"/>
    <row r="169" s="9" customFormat="1" ht="10.199999999999999" x14ac:dyDescent="0.25"/>
    <row r="170" s="9" customFormat="1" ht="10.199999999999999" x14ac:dyDescent="0.25"/>
    <row r="171" s="9" customFormat="1" ht="10.199999999999999" x14ac:dyDescent="0.25"/>
    <row r="172" s="9" customFormat="1" ht="10.199999999999999" x14ac:dyDescent="0.25"/>
    <row r="173" s="9" customFormat="1" ht="10.199999999999999" x14ac:dyDescent="0.25"/>
    <row r="174" s="9" customFormat="1" ht="10.199999999999999" x14ac:dyDescent="0.25"/>
    <row r="175" s="9" customFormat="1" ht="10.199999999999999" x14ac:dyDescent="0.25"/>
    <row r="176" s="9" customFormat="1" ht="10.199999999999999" x14ac:dyDescent="0.25"/>
    <row r="177" s="9" customFormat="1" ht="10.199999999999999" x14ac:dyDescent="0.25"/>
    <row r="178" s="9" customFormat="1" ht="10.199999999999999" x14ac:dyDescent="0.25"/>
    <row r="179" s="9" customFormat="1" ht="10.199999999999999" x14ac:dyDescent="0.25"/>
    <row r="180" s="9" customFormat="1" ht="10.199999999999999" x14ac:dyDescent="0.25"/>
    <row r="181" s="9" customFormat="1" ht="10.199999999999999" x14ac:dyDescent="0.25"/>
    <row r="182" s="9" customFormat="1" ht="10.199999999999999" x14ac:dyDescent="0.25"/>
    <row r="183" s="9" customFormat="1" ht="10.199999999999999" x14ac:dyDescent="0.25"/>
    <row r="184" s="9" customFormat="1" ht="10.199999999999999" x14ac:dyDescent="0.25"/>
    <row r="185" s="9" customFormat="1" ht="10.199999999999999" x14ac:dyDescent="0.25"/>
    <row r="186" s="9" customFormat="1" ht="10.199999999999999" x14ac:dyDescent="0.25"/>
    <row r="187" s="9" customFormat="1" ht="10.199999999999999" x14ac:dyDescent="0.25"/>
    <row r="188" s="9" customFormat="1" ht="10.199999999999999" x14ac:dyDescent="0.25"/>
    <row r="189" s="9" customFormat="1" ht="10.199999999999999" x14ac:dyDescent="0.25"/>
    <row r="190" s="9" customFormat="1" ht="10.199999999999999" x14ac:dyDescent="0.25"/>
    <row r="191" s="9" customFormat="1" ht="10.199999999999999" x14ac:dyDescent="0.25"/>
    <row r="192" s="9" customFormat="1" ht="10.199999999999999" x14ac:dyDescent="0.25"/>
    <row r="193" s="9" customFormat="1" ht="10.199999999999999" x14ac:dyDescent="0.25"/>
    <row r="194" s="9" customFormat="1" ht="10.199999999999999" x14ac:dyDescent="0.25"/>
    <row r="195" s="9" customFormat="1" ht="10.199999999999999" x14ac:dyDescent="0.25"/>
    <row r="196" s="9" customFormat="1" ht="10.199999999999999" x14ac:dyDescent="0.25"/>
    <row r="197" s="9" customFormat="1" ht="10.199999999999999" x14ac:dyDescent="0.25"/>
    <row r="198" s="9" customFormat="1" ht="10.199999999999999" x14ac:dyDescent="0.25"/>
    <row r="199" s="9" customFormat="1" ht="10.199999999999999" x14ac:dyDescent="0.25"/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47"/>
  <sheetViews>
    <sheetView tabSelected="1" topLeftCell="A25" workbookViewId="0">
      <selection activeCell="A33" sqref="A33:AA47"/>
    </sheetView>
  </sheetViews>
  <sheetFormatPr defaultRowHeight="13.2" x14ac:dyDescent="0.25"/>
  <cols>
    <col min="2" max="2" width="15.6640625" customWidth="1"/>
  </cols>
  <sheetData>
    <row r="4" spans="1:15" x14ac:dyDescent="0.25">
      <c r="A4" s="16" t="s">
        <v>42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11</v>
      </c>
      <c r="K4" s="15" t="s">
        <v>12</v>
      </c>
      <c r="L4" s="15" t="s">
        <v>13</v>
      </c>
      <c r="M4" s="15" t="s">
        <v>14</v>
      </c>
      <c r="N4" s="15" t="s">
        <v>15</v>
      </c>
      <c r="O4" s="15" t="s">
        <v>16</v>
      </c>
    </row>
    <row r="5" spans="1:15" x14ac:dyDescent="0.25">
      <c r="A5">
        <v>1</v>
      </c>
      <c r="B5" s="15" t="s">
        <v>21</v>
      </c>
      <c r="C5" s="15">
        <v>1175</v>
      </c>
      <c r="D5" s="15">
        <v>2241</v>
      </c>
      <c r="E5" s="15">
        <v>1716</v>
      </c>
      <c r="F5" s="15">
        <v>1338</v>
      </c>
      <c r="G5" s="15">
        <v>896</v>
      </c>
      <c r="H5" s="15">
        <v>1605</v>
      </c>
      <c r="I5" s="15">
        <v>1662</v>
      </c>
      <c r="J5" s="15">
        <v>743</v>
      </c>
      <c r="K5" s="15">
        <v>528</v>
      </c>
      <c r="L5" s="15">
        <v>505</v>
      </c>
      <c r="M5" s="15">
        <v>922</v>
      </c>
      <c r="N5" s="15">
        <v>551</v>
      </c>
      <c r="O5" s="15">
        <v>1029</v>
      </c>
    </row>
    <row r="6" spans="1:15" x14ac:dyDescent="0.25">
      <c r="A6">
        <v>2</v>
      </c>
      <c r="B6" s="15" t="s">
        <v>18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1636</v>
      </c>
      <c r="J6" s="15">
        <v>2013</v>
      </c>
      <c r="K6" s="15">
        <v>2336</v>
      </c>
      <c r="L6" s="15">
        <v>1677</v>
      </c>
      <c r="M6" s="15">
        <v>2189</v>
      </c>
      <c r="N6" s="15">
        <v>2896</v>
      </c>
      <c r="O6" s="15">
        <v>5388</v>
      </c>
    </row>
    <row r="7" spans="1:15" x14ac:dyDescent="0.25">
      <c r="A7">
        <v>3</v>
      </c>
      <c r="B7" s="15" t="s">
        <v>24</v>
      </c>
      <c r="C7" s="15">
        <v>3149</v>
      </c>
      <c r="D7" s="15">
        <v>1834</v>
      </c>
      <c r="E7" s="15">
        <v>1525</v>
      </c>
      <c r="F7" s="15">
        <v>1532</v>
      </c>
      <c r="G7" s="15">
        <v>973</v>
      </c>
      <c r="H7" s="15">
        <v>1346</v>
      </c>
      <c r="I7" s="15">
        <v>1033</v>
      </c>
      <c r="J7" s="15">
        <v>708</v>
      </c>
      <c r="K7" s="15">
        <v>1649</v>
      </c>
      <c r="L7" s="15">
        <v>816</v>
      </c>
      <c r="M7" s="15">
        <v>1253</v>
      </c>
      <c r="N7" s="15">
        <v>1249</v>
      </c>
      <c r="O7" s="15">
        <v>752</v>
      </c>
    </row>
    <row r="8" spans="1:15" x14ac:dyDescent="0.25">
      <c r="A8">
        <v>4</v>
      </c>
      <c r="B8" s="15" t="s">
        <v>25</v>
      </c>
      <c r="C8" s="15">
        <v>755</v>
      </c>
      <c r="D8" s="15">
        <v>895</v>
      </c>
      <c r="E8" s="15">
        <v>864</v>
      </c>
      <c r="F8" s="15">
        <v>622</v>
      </c>
      <c r="G8" s="15">
        <v>751</v>
      </c>
      <c r="H8" s="15">
        <v>1191</v>
      </c>
      <c r="I8" s="15">
        <v>339</v>
      </c>
      <c r="J8" s="15">
        <v>349</v>
      </c>
      <c r="K8" s="15">
        <v>533</v>
      </c>
      <c r="L8" s="15">
        <v>2439</v>
      </c>
      <c r="M8" s="15">
        <v>1069</v>
      </c>
      <c r="N8" s="15">
        <v>582</v>
      </c>
      <c r="O8" s="15">
        <v>639</v>
      </c>
    </row>
    <row r="9" spans="1:15" x14ac:dyDescent="0.25">
      <c r="A9">
        <v>5</v>
      </c>
      <c r="B9" s="15" t="s">
        <v>22</v>
      </c>
      <c r="C9" s="15">
        <v>0</v>
      </c>
      <c r="D9" s="15">
        <v>0</v>
      </c>
      <c r="E9" s="15">
        <v>0</v>
      </c>
      <c r="F9" s="15">
        <v>0</v>
      </c>
      <c r="G9" s="15">
        <v>528</v>
      </c>
      <c r="H9" s="15">
        <v>2061</v>
      </c>
      <c r="I9" s="15">
        <v>431</v>
      </c>
      <c r="J9" s="15">
        <v>888</v>
      </c>
      <c r="K9" s="15">
        <v>741</v>
      </c>
      <c r="L9" s="15">
        <v>791</v>
      </c>
      <c r="M9" s="15">
        <v>977</v>
      </c>
      <c r="N9" s="15">
        <v>1037</v>
      </c>
      <c r="O9" s="15">
        <v>784</v>
      </c>
    </row>
    <row r="10" spans="1:15" x14ac:dyDescent="0.25">
      <c r="A10">
        <v>6</v>
      </c>
      <c r="B10" s="15" t="s">
        <v>23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1255</v>
      </c>
      <c r="M10" s="15">
        <v>1540</v>
      </c>
      <c r="N10" s="15">
        <v>1356</v>
      </c>
      <c r="O10" s="15">
        <v>768</v>
      </c>
    </row>
    <row r="11" spans="1:15" x14ac:dyDescent="0.25">
      <c r="A11">
        <v>7</v>
      </c>
      <c r="B11" s="15" t="s">
        <v>19</v>
      </c>
      <c r="C11" s="15">
        <v>8</v>
      </c>
      <c r="D11" s="15">
        <v>1292</v>
      </c>
      <c r="E11" s="15">
        <v>1570</v>
      </c>
      <c r="F11" s="15">
        <v>2040</v>
      </c>
      <c r="G11" s="15">
        <v>4859</v>
      </c>
      <c r="H11" s="15">
        <v>4646</v>
      </c>
      <c r="I11" s="15">
        <v>2917</v>
      </c>
      <c r="J11" s="15">
        <v>2533</v>
      </c>
      <c r="K11" s="15">
        <v>3727</v>
      </c>
      <c r="L11" s="15">
        <v>3464</v>
      </c>
      <c r="M11" s="15">
        <v>3466</v>
      </c>
      <c r="N11" s="15">
        <v>4301</v>
      </c>
      <c r="O11" s="15">
        <v>4954</v>
      </c>
    </row>
    <row r="12" spans="1:15" x14ac:dyDescent="0.25">
      <c r="A12">
        <v>8</v>
      </c>
      <c r="B12" s="15" t="s">
        <v>20</v>
      </c>
      <c r="C12" s="15">
        <v>1946</v>
      </c>
      <c r="D12" s="15">
        <v>1794</v>
      </c>
      <c r="E12" s="15">
        <v>692</v>
      </c>
      <c r="F12" s="15">
        <v>1001</v>
      </c>
      <c r="G12" s="15">
        <v>1045</v>
      </c>
      <c r="H12" s="15">
        <v>537</v>
      </c>
      <c r="I12" s="15">
        <v>502</v>
      </c>
      <c r="J12" s="15">
        <v>848</v>
      </c>
      <c r="K12" s="15">
        <v>1285</v>
      </c>
      <c r="L12" s="15">
        <v>2952</v>
      </c>
      <c r="M12" s="15">
        <v>2791</v>
      </c>
      <c r="N12" s="15">
        <v>2624</v>
      </c>
      <c r="O12" s="15">
        <v>1649</v>
      </c>
    </row>
    <row r="13" spans="1:15" x14ac:dyDescent="0.25">
      <c r="A13">
        <v>9</v>
      </c>
      <c r="B13" s="15" t="s">
        <v>28</v>
      </c>
      <c r="C13" s="15">
        <v>482</v>
      </c>
      <c r="D13" s="15">
        <v>281</v>
      </c>
      <c r="E13" s="15">
        <v>264</v>
      </c>
      <c r="F13" s="15">
        <v>1320</v>
      </c>
      <c r="G13" s="15">
        <v>699</v>
      </c>
      <c r="H13" s="15">
        <v>506</v>
      </c>
      <c r="I13" s="15">
        <v>1124</v>
      </c>
      <c r="J13" s="15">
        <v>1077</v>
      </c>
      <c r="K13" s="15">
        <v>601</v>
      </c>
      <c r="L13" s="15">
        <v>238</v>
      </c>
      <c r="M13" s="15">
        <v>600</v>
      </c>
      <c r="N13" s="15">
        <v>744</v>
      </c>
      <c r="O13" s="15">
        <v>152</v>
      </c>
    </row>
    <row r="14" spans="1:15" x14ac:dyDescent="0.25">
      <c r="A14">
        <v>10</v>
      </c>
      <c r="B14" s="15" t="s">
        <v>33</v>
      </c>
      <c r="C14" s="15">
        <v>70</v>
      </c>
      <c r="D14" s="15">
        <v>204</v>
      </c>
      <c r="E14" s="15">
        <v>123</v>
      </c>
      <c r="F14" s="15">
        <v>126</v>
      </c>
      <c r="G14" s="15">
        <v>212</v>
      </c>
      <c r="H14" s="15">
        <v>19</v>
      </c>
      <c r="I14" s="15">
        <v>30</v>
      </c>
      <c r="J14" s="15">
        <v>70</v>
      </c>
      <c r="K14" s="15">
        <v>14</v>
      </c>
      <c r="L14" s="15">
        <v>0</v>
      </c>
      <c r="M14" s="15">
        <v>0</v>
      </c>
      <c r="N14" s="15">
        <v>5</v>
      </c>
      <c r="O14" s="15">
        <v>15</v>
      </c>
    </row>
    <row r="15" spans="1:15" x14ac:dyDescent="0.25">
      <c r="A15">
        <v>11</v>
      </c>
      <c r="B15" s="15" t="s">
        <v>32</v>
      </c>
      <c r="C15" s="15">
        <v>557</v>
      </c>
      <c r="D15" s="15">
        <v>1261</v>
      </c>
      <c r="E15" s="15">
        <v>642</v>
      </c>
      <c r="F15" s="15">
        <v>1854</v>
      </c>
      <c r="G15" s="15">
        <v>1125</v>
      </c>
      <c r="H15" s="15">
        <v>142</v>
      </c>
      <c r="I15" s="15">
        <v>366</v>
      </c>
      <c r="J15" s="15">
        <v>555</v>
      </c>
      <c r="K15" s="15">
        <v>41</v>
      </c>
      <c r="L15" s="15">
        <v>3</v>
      </c>
      <c r="M15" s="15">
        <v>0</v>
      </c>
      <c r="N15" s="15">
        <v>53</v>
      </c>
      <c r="O15" s="15">
        <v>16</v>
      </c>
    </row>
    <row r="16" spans="1:15" x14ac:dyDescent="0.25">
      <c r="A16">
        <v>12</v>
      </c>
      <c r="B16" s="15" t="s">
        <v>35</v>
      </c>
      <c r="C16" s="15">
        <v>214</v>
      </c>
      <c r="D16" s="15">
        <v>239</v>
      </c>
      <c r="E16" s="15">
        <v>81</v>
      </c>
      <c r="F16" s="15">
        <v>71</v>
      </c>
      <c r="G16" s="15">
        <v>139</v>
      </c>
      <c r="H16" s="15">
        <v>78</v>
      </c>
      <c r="I16" s="15">
        <v>105</v>
      </c>
      <c r="J16" s="15">
        <v>34</v>
      </c>
      <c r="K16" s="15">
        <v>59</v>
      </c>
      <c r="L16" s="15">
        <v>51</v>
      </c>
      <c r="M16" s="15">
        <v>5</v>
      </c>
      <c r="N16" s="15">
        <v>5</v>
      </c>
      <c r="O16" s="15">
        <v>13</v>
      </c>
    </row>
    <row r="17" spans="1:15" x14ac:dyDescent="0.25">
      <c r="A17">
        <v>13</v>
      </c>
      <c r="B17" s="15" t="s">
        <v>44</v>
      </c>
    </row>
    <row r="18" spans="1:15" x14ac:dyDescent="0.25">
      <c r="A18">
        <v>14</v>
      </c>
      <c r="B18" s="15" t="s">
        <v>30</v>
      </c>
      <c r="C18" s="15">
        <v>119</v>
      </c>
      <c r="D18" s="15">
        <v>54</v>
      </c>
      <c r="E18" s="15">
        <v>3</v>
      </c>
      <c r="F18" s="15">
        <v>0</v>
      </c>
      <c r="G18" s="15">
        <v>19</v>
      </c>
      <c r="H18" s="15">
        <v>0</v>
      </c>
      <c r="I18" s="15">
        <v>4</v>
      </c>
      <c r="J18" s="15">
        <v>13</v>
      </c>
      <c r="K18" s="15">
        <v>1</v>
      </c>
      <c r="L18" s="15">
        <v>0</v>
      </c>
      <c r="M18" s="15">
        <v>6</v>
      </c>
      <c r="N18" s="15">
        <v>0</v>
      </c>
      <c r="O18" s="15">
        <v>23</v>
      </c>
    </row>
    <row r="19" spans="1:15" x14ac:dyDescent="0.25">
      <c r="A19">
        <v>15</v>
      </c>
      <c r="B19" s="15" t="s">
        <v>34</v>
      </c>
      <c r="C19" s="15">
        <v>0</v>
      </c>
      <c r="D19" s="15">
        <v>109</v>
      </c>
      <c r="E19" s="15">
        <v>1</v>
      </c>
      <c r="F19" s="15">
        <v>0</v>
      </c>
      <c r="G19" s="15">
        <v>0</v>
      </c>
      <c r="H19" s="15">
        <v>56</v>
      </c>
      <c r="I19" s="15">
        <v>0</v>
      </c>
      <c r="J19" s="15">
        <v>0</v>
      </c>
      <c r="K19" s="15">
        <v>0</v>
      </c>
      <c r="L19" s="15">
        <v>0</v>
      </c>
      <c r="M19" s="15">
        <v>19</v>
      </c>
      <c r="N19" s="15">
        <v>14</v>
      </c>
      <c r="O19" s="15">
        <v>14</v>
      </c>
    </row>
    <row r="20" spans="1:15" x14ac:dyDescent="0.25">
      <c r="A20">
        <v>16</v>
      </c>
      <c r="B20" s="15" t="s">
        <v>26</v>
      </c>
      <c r="C20" s="15">
        <v>1897</v>
      </c>
      <c r="D20" s="15">
        <v>759</v>
      </c>
      <c r="E20" s="15">
        <v>105</v>
      </c>
      <c r="F20" s="15">
        <v>487</v>
      </c>
      <c r="G20" s="15">
        <v>109</v>
      </c>
      <c r="H20" s="15">
        <v>1249</v>
      </c>
      <c r="I20" s="15">
        <v>696</v>
      </c>
      <c r="J20" s="15">
        <v>475</v>
      </c>
      <c r="K20" s="15">
        <v>300</v>
      </c>
      <c r="L20" s="15">
        <v>656</v>
      </c>
      <c r="M20" s="15">
        <v>563</v>
      </c>
      <c r="N20" s="15">
        <v>756</v>
      </c>
      <c r="O20" s="15">
        <v>317</v>
      </c>
    </row>
    <row r="21" spans="1:15" x14ac:dyDescent="0.25">
      <c r="A21">
        <v>17</v>
      </c>
      <c r="B21" s="15" t="s">
        <v>27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2263</v>
      </c>
      <c r="L21" s="15">
        <v>1051</v>
      </c>
      <c r="M21" s="15">
        <v>1037</v>
      </c>
      <c r="N21" s="15">
        <v>339</v>
      </c>
      <c r="O21" s="15">
        <v>231</v>
      </c>
    </row>
    <row r="22" spans="1:15" x14ac:dyDescent="0.25">
      <c r="A22">
        <v>18</v>
      </c>
      <c r="B22" s="15" t="s">
        <v>45</v>
      </c>
    </row>
    <row r="23" spans="1:15" x14ac:dyDescent="0.25">
      <c r="A23">
        <v>19</v>
      </c>
      <c r="B23" s="15" t="s">
        <v>46</v>
      </c>
    </row>
    <row r="24" spans="1:15" x14ac:dyDescent="0.25">
      <c r="A24">
        <v>20</v>
      </c>
      <c r="B24" s="15" t="s">
        <v>31</v>
      </c>
      <c r="C24" s="15">
        <v>770</v>
      </c>
      <c r="D24" s="15">
        <v>128</v>
      </c>
      <c r="E24" s="15">
        <v>65</v>
      </c>
      <c r="F24" s="15">
        <v>218</v>
      </c>
      <c r="G24" s="15">
        <v>222</v>
      </c>
      <c r="H24" s="15">
        <v>17</v>
      </c>
      <c r="I24" s="15">
        <v>231</v>
      </c>
      <c r="J24" s="15">
        <v>225</v>
      </c>
      <c r="K24" s="15">
        <v>164</v>
      </c>
      <c r="L24" s="15">
        <v>48</v>
      </c>
      <c r="M24" s="15">
        <v>7</v>
      </c>
      <c r="N24" s="15">
        <v>55</v>
      </c>
      <c r="O24" s="15">
        <v>18</v>
      </c>
    </row>
    <row r="25" spans="1:15" x14ac:dyDescent="0.25">
      <c r="A25">
        <v>21</v>
      </c>
      <c r="B25" s="15" t="s">
        <v>38</v>
      </c>
      <c r="C25" s="15">
        <v>377</v>
      </c>
      <c r="D25" s="15">
        <v>51</v>
      </c>
      <c r="E25" s="15">
        <v>24</v>
      </c>
      <c r="F25" s="15">
        <v>75</v>
      </c>
      <c r="G25" s="15">
        <v>201</v>
      </c>
      <c r="H25" s="15">
        <v>158</v>
      </c>
      <c r="I25" s="15">
        <v>216</v>
      </c>
      <c r="J25" s="15">
        <v>108</v>
      </c>
      <c r="K25" s="15">
        <v>16</v>
      </c>
      <c r="L25" s="15">
        <v>11</v>
      </c>
      <c r="M25" s="15">
        <v>57</v>
      </c>
      <c r="N25" s="15">
        <v>54</v>
      </c>
      <c r="O25" s="15">
        <v>0</v>
      </c>
    </row>
    <row r="26" spans="1:15" x14ac:dyDescent="0.25">
      <c r="A26">
        <v>22</v>
      </c>
      <c r="B26" s="15" t="s">
        <v>43</v>
      </c>
      <c r="C26" s="15">
        <v>11747</v>
      </c>
      <c r="D26" s="15">
        <v>11296</v>
      </c>
      <c r="E26" s="15">
        <v>7705</v>
      </c>
      <c r="F26" s="15">
        <v>10798</v>
      </c>
      <c r="G26" s="15">
        <v>11867</v>
      </c>
      <c r="H26" s="15">
        <v>13617</v>
      </c>
      <c r="I26" s="15">
        <v>11329</v>
      </c>
      <c r="J26" s="15">
        <v>10638</v>
      </c>
      <c r="K26" s="15">
        <v>14389</v>
      </c>
      <c r="L26" s="15">
        <v>16050</v>
      </c>
      <c r="M26" s="15">
        <v>16585</v>
      </c>
      <c r="N26" s="15">
        <v>16834</v>
      </c>
      <c r="O26" s="15">
        <v>16824</v>
      </c>
    </row>
    <row r="27" spans="1:15" x14ac:dyDescent="0.25">
      <c r="A27">
        <v>24</v>
      </c>
      <c r="B27" s="15" t="s">
        <v>37</v>
      </c>
      <c r="C27" s="15">
        <v>0</v>
      </c>
      <c r="D27" s="15">
        <v>0</v>
      </c>
      <c r="E27" s="15">
        <v>6</v>
      </c>
      <c r="F27" s="15">
        <v>68</v>
      </c>
      <c r="G27" s="15">
        <v>0</v>
      </c>
      <c r="H27" s="15">
        <v>6</v>
      </c>
      <c r="I27" s="15">
        <v>0</v>
      </c>
      <c r="J27" s="15">
        <v>0</v>
      </c>
      <c r="K27" s="15">
        <v>0</v>
      </c>
      <c r="L27" s="15">
        <v>0</v>
      </c>
      <c r="M27" s="15">
        <v>4</v>
      </c>
      <c r="N27" s="15">
        <v>5</v>
      </c>
      <c r="O27" s="15">
        <v>5</v>
      </c>
    </row>
    <row r="28" spans="1:15" x14ac:dyDescent="0.25">
      <c r="A28">
        <v>25</v>
      </c>
      <c r="B28" s="15" t="s">
        <v>47</v>
      </c>
    </row>
    <row r="29" spans="1:15" x14ac:dyDescent="0.25">
      <c r="A29">
        <v>26</v>
      </c>
      <c r="B29" s="15" t="s">
        <v>36</v>
      </c>
      <c r="C29" s="15">
        <v>28</v>
      </c>
      <c r="D29" s="15">
        <v>133</v>
      </c>
      <c r="E29" s="15">
        <v>7</v>
      </c>
      <c r="F29" s="15">
        <v>46</v>
      </c>
      <c r="G29" s="15">
        <v>88</v>
      </c>
      <c r="H29" s="15">
        <v>0</v>
      </c>
      <c r="I29" s="15">
        <v>38</v>
      </c>
      <c r="J29" s="15">
        <v>0</v>
      </c>
      <c r="K29" s="15">
        <v>12</v>
      </c>
      <c r="L29" s="15">
        <v>26</v>
      </c>
      <c r="M29" s="15">
        <v>51</v>
      </c>
      <c r="N29" s="15">
        <v>130</v>
      </c>
      <c r="O29" s="15">
        <v>13</v>
      </c>
    </row>
    <row r="30" spans="1:15" x14ac:dyDescent="0.25">
      <c r="A30">
        <v>27</v>
      </c>
      <c r="B30" s="15" t="s">
        <v>29</v>
      </c>
      <c r="C30" s="15">
        <v>201</v>
      </c>
      <c r="D30" s="15">
        <v>21</v>
      </c>
      <c r="E30" s="15">
        <v>15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120</v>
      </c>
      <c r="L30" s="15">
        <v>66</v>
      </c>
      <c r="M30" s="15">
        <v>28</v>
      </c>
      <c r="N30" s="15">
        <v>79</v>
      </c>
      <c r="O30" s="15">
        <v>44</v>
      </c>
    </row>
    <row r="33" spans="1:27" x14ac:dyDescent="0.25">
      <c r="A33" s="15" t="s">
        <v>42</v>
      </c>
      <c r="B33" s="15">
        <v>1</v>
      </c>
      <c r="C33" s="15">
        <v>2</v>
      </c>
      <c r="D33" s="15">
        <v>3</v>
      </c>
      <c r="E33" s="15">
        <v>4</v>
      </c>
      <c r="F33" s="15">
        <v>5</v>
      </c>
      <c r="G33" s="15">
        <v>6</v>
      </c>
      <c r="H33" s="15">
        <v>7</v>
      </c>
      <c r="I33" s="15">
        <v>8</v>
      </c>
      <c r="J33" s="15">
        <v>9</v>
      </c>
      <c r="K33" s="15">
        <v>10</v>
      </c>
      <c r="L33" s="15">
        <v>11</v>
      </c>
      <c r="M33" s="15">
        <v>12</v>
      </c>
      <c r="N33" s="15">
        <v>13</v>
      </c>
      <c r="O33" s="15">
        <v>14</v>
      </c>
      <c r="P33" s="15">
        <v>15</v>
      </c>
      <c r="Q33" s="15">
        <v>16</v>
      </c>
      <c r="R33" s="15">
        <v>17</v>
      </c>
      <c r="S33" s="15">
        <v>18</v>
      </c>
      <c r="T33" s="15">
        <v>19</v>
      </c>
      <c r="U33" s="15">
        <v>20</v>
      </c>
      <c r="V33" s="15">
        <v>21</v>
      </c>
      <c r="W33" s="15">
        <v>22</v>
      </c>
      <c r="X33" s="15">
        <v>24</v>
      </c>
      <c r="Y33" s="15">
        <v>25</v>
      </c>
      <c r="Z33" s="15">
        <v>26</v>
      </c>
      <c r="AA33" s="15">
        <v>27</v>
      </c>
    </row>
    <row r="34" spans="1:27" x14ac:dyDescent="0.25">
      <c r="A34" s="15" t="s">
        <v>3</v>
      </c>
      <c r="B34" s="15" t="s">
        <v>21</v>
      </c>
      <c r="C34" s="15" t="s">
        <v>18</v>
      </c>
      <c r="D34" s="15" t="s">
        <v>24</v>
      </c>
      <c r="E34" s="15" t="s">
        <v>25</v>
      </c>
      <c r="F34" s="15" t="s">
        <v>22</v>
      </c>
      <c r="G34" s="15" t="s">
        <v>23</v>
      </c>
      <c r="H34" s="15" t="s">
        <v>19</v>
      </c>
      <c r="I34" s="15" t="s">
        <v>20</v>
      </c>
      <c r="J34" s="15" t="s">
        <v>28</v>
      </c>
      <c r="K34" s="15" t="s">
        <v>33</v>
      </c>
      <c r="L34" s="15" t="s">
        <v>32</v>
      </c>
      <c r="M34" s="15" t="s">
        <v>35</v>
      </c>
      <c r="N34" s="15" t="s">
        <v>44</v>
      </c>
      <c r="O34" s="15" t="s">
        <v>30</v>
      </c>
      <c r="P34" s="15" t="s">
        <v>34</v>
      </c>
      <c r="Q34" s="15" t="s">
        <v>26</v>
      </c>
      <c r="R34" s="15" t="s">
        <v>27</v>
      </c>
      <c r="S34" s="15" t="s">
        <v>45</v>
      </c>
      <c r="T34" s="15" t="s">
        <v>46</v>
      </c>
      <c r="U34" s="15" t="s">
        <v>31</v>
      </c>
      <c r="V34" s="15" t="s">
        <v>38</v>
      </c>
      <c r="W34" s="15" t="s">
        <v>43</v>
      </c>
      <c r="X34" s="15" t="s">
        <v>37</v>
      </c>
      <c r="Y34" s="15" t="s">
        <v>47</v>
      </c>
      <c r="Z34" s="15" t="s">
        <v>36</v>
      </c>
      <c r="AA34" s="15" t="s">
        <v>29</v>
      </c>
    </row>
    <row r="35" spans="1:27" x14ac:dyDescent="0.25">
      <c r="A35" s="15" t="s">
        <v>4</v>
      </c>
      <c r="B35" s="15">
        <v>1175</v>
      </c>
      <c r="C35" s="15">
        <v>0</v>
      </c>
      <c r="D35" s="15">
        <v>3149</v>
      </c>
      <c r="E35" s="15">
        <v>755</v>
      </c>
      <c r="F35" s="15">
        <v>0</v>
      </c>
      <c r="G35" s="15">
        <v>0</v>
      </c>
      <c r="H35" s="15">
        <v>8</v>
      </c>
      <c r="I35" s="15">
        <v>1946</v>
      </c>
      <c r="J35" s="15">
        <v>482</v>
      </c>
      <c r="K35" s="15">
        <v>70</v>
      </c>
      <c r="L35" s="15">
        <v>557</v>
      </c>
      <c r="M35" s="15">
        <v>214</v>
      </c>
      <c r="N35" s="15"/>
      <c r="O35" s="15">
        <v>119</v>
      </c>
      <c r="P35" s="15">
        <v>0</v>
      </c>
      <c r="Q35" s="15">
        <v>1897</v>
      </c>
      <c r="R35" s="15">
        <v>0</v>
      </c>
      <c r="S35" s="15"/>
      <c r="T35" s="15"/>
      <c r="U35" s="15">
        <v>770</v>
      </c>
      <c r="V35" s="15">
        <v>377</v>
      </c>
      <c r="W35" s="15">
        <v>11747</v>
      </c>
      <c r="X35" s="15">
        <v>0</v>
      </c>
      <c r="Y35" s="15"/>
      <c r="Z35" s="15">
        <v>28</v>
      </c>
      <c r="AA35" s="15">
        <v>201</v>
      </c>
    </row>
    <row r="36" spans="1:27" x14ac:dyDescent="0.25">
      <c r="A36" s="15" t="s">
        <v>5</v>
      </c>
      <c r="B36" s="15">
        <v>2241</v>
      </c>
      <c r="C36" s="15">
        <v>0</v>
      </c>
      <c r="D36" s="15">
        <v>1834</v>
      </c>
      <c r="E36" s="15">
        <v>895</v>
      </c>
      <c r="F36" s="15">
        <v>0</v>
      </c>
      <c r="G36" s="15">
        <v>0</v>
      </c>
      <c r="H36" s="15">
        <v>1292</v>
      </c>
      <c r="I36" s="15">
        <v>1794</v>
      </c>
      <c r="J36" s="15">
        <v>281</v>
      </c>
      <c r="K36" s="15">
        <v>204</v>
      </c>
      <c r="L36" s="15">
        <v>1261</v>
      </c>
      <c r="M36" s="15">
        <v>239</v>
      </c>
      <c r="N36" s="15"/>
      <c r="O36" s="15">
        <v>54</v>
      </c>
      <c r="P36" s="15">
        <v>109</v>
      </c>
      <c r="Q36" s="15">
        <v>759</v>
      </c>
      <c r="R36" s="15">
        <v>0</v>
      </c>
      <c r="S36" s="15"/>
      <c r="T36" s="15"/>
      <c r="U36" s="15">
        <v>128</v>
      </c>
      <c r="V36" s="15">
        <v>51</v>
      </c>
      <c r="W36" s="15">
        <v>11296</v>
      </c>
      <c r="X36" s="15">
        <v>0</v>
      </c>
      <c r="Y36" s="15"/>
      <c r="Z36" s="15">
        <v>133</v>
      </c>
      <c r="AA36" s="15">
        <v>21</v>
      </c>
    </row>
    <row r="37" spans="1:27" x14ac:dyDescent="0.25">
      <c r="A37" s="15" t="s">
        <v>6</v>
      </c>
      <c r="B37" s="15">
        <v>1716</v>
      </c>
      <c r="C37" s="15">
        <v>0</v>
      </c>
      <c r="D37" s="15">
        <v>1525</v>
      </c>
      <c r="E37" s="15">
        <v>864</v>
      </c>
      <c r="F37" s="15">
        <v>0</v>
      </c>
      <c r="G37" s="15">
        <v>0</v>
      </c>
      <c r="H37" s="15">
        <v>1570</v>
      </c>
      <c r="I37" s="15">
        <v>692</v>
      </c>
      <c r="J37" s="15">
        <v>264</v>
      </c>
      <c r="K37" s="15">
        <v>123</v>
      </c>
      <c r="L37" s="15">
        <v>642</v>
      </c>
      <c r="M37" s="15">
        <v>81</v>
      </c>
      <c r="N37" s="15"/>
      <c r="O37" s="15">
        <v>3</v>
      </c>
      <c r="P37" s="15">
        <v>1</v>
      </c>
      <c r="Q37" s="15">
        <v>105</v>
      </c>
      <c r="R37" s="15">
        <v>0</v>
      </c>
      <c r="S37" s="15"/>
      <c r="T37" s="15"/>
      <c r="U37" s="15">
        <v>65</v>
      </c>
      <c r="V37" s="15">
        <v>24</v>
      </c>
      <c r="W37" s="15">
        <v>7705</v>
      </c>
      <c r="X37" s="15">
        <v>6</v>
      </c>
      <c r="Y37" s="15"/>
      <c r="Z37" s="15">
        <v>7</v>
      </c>
      <c r="AA37" s="15">
        <v>15</v>
      </c>
    </row>
    <row r="38" spans="1:27" x14ac:dyDescent="0.25">
      <c r="A38" s="15" t="s">
        <v>7</v>
      </c>
      <c r="B38" s="15">
        <v>1338</v>
      </c>
      <c r="C38" s="15">
        <v>0</v>
      </c>
      <c r="D38" s="15">
        <v>1532</v>
      </c>
      <c r="E38" s="15">
        <v>622</v>
      </c>
      <c r="F38" s="15">
        <v>0</v>
      </c>
      <c r="G38" s="15">
        <v>0</v>
      </c>
      <c r="H38" s="15">
        <v>2040</v>
      </c>
      <c r="I38" s="15">
        <v>1001</v>
      </c>
      <c r="J38" s="15">
        <v>1320</v>
      </c>
      <c r="K38" s="15">
        <v>126</v>
      </c>
      <c r="L38" s="15">
        <v>1854</v>
      </c>
      <c r="M38" s="15">
        <v>71</v>
      </c>
      <c r="N38" s="15"/>
      <c r="O38" s="15">
        <v>0</v>
      </c>
      <c r="P38" s="15">
        <v>0</v>
      </c>
      <c r="Q38" s="15">
        <v>487</v>
      </c>
      <c r="R38" s="15">
        <v>0</v>
      </c>
      <c r="S38" s="15"/>
      <c r="T38" s="15"/>
      <c r="U38" s="15">
        <v>218</v>
      </c>
      <c r="V38" s="15">
        <v>75</v>
      </c>
      <c r="W38" s="15">
        <v>10798</v>
      </c>
      <c r="X38" s="15">
        <v>68</v>
      </c>
      <c r="Y38" s="15"/>
      <c r="Z38" s="15">
        <v>46</v>
      </c>
      <c r="AA38" s="15">
        <v>0</v>
      </c>
    </row>
    <row r="39" spans="1:27" x14ac:dyDescent="0.25">
      <c r="A39" s="15" t="s">
        <v>8</v>
      </c>
      <c r="B39" s="15">
        <v>896</v>
      </c>
      <c r="C39" s="15">
        <v>0</v>
      </c>
      <c r="D39" s="15">
        <v>973</v>
      </c>
      <c r="E39" s="15">
        <v>751</v>
      </c>
      <c r="F39" s="15">
        <v>528</v>
      </c>
      <c r="G39" s="15">
        <v>0</v>
      </c>
      <c r="H39" s="15">
        <v>4859</v>
      </c>
      <c r="I39" s="15">
        <v>1045</v>
      </c>
      <c r="J39" s="15">
        <v>699</v>
      </c>
      <c r="K39" s="15">
        <v>212</v>
      </c>
      <c r="L39" s="15">
        <v>1125</v>
      </c>
      <c r="M39" s="15">
        <v>139</v>
      </c>
      <c r="N39" s="15"/>
      <c r="O39" s="15">
        <v>19</v>
      </c>
      <c r="P39" s="15">
        <v>0</v>
      </c>
      <c r="Q39" s="15">
        <v>109</v>
      </c>
      <c r="R39" s="15">
        <v>0</v>
      </c>
      <c r="S39" s="15"/>
      <c r="T39" s="15"/>
      <c r="U39" s="15">
        <v>222</v>
      </c>
      <c r="V39" s="15">
        <v>201</v>
      </c>
      <c r="W39" s="15">
        <v>11867</v>
      </c>
      <c r="X39" s="15">
        <v>0</v>
      </c>
      <c r="Y39" s="15"/>
      <c r="Z39" s="15">
        <v>88</v>
      </c>
      <c r="AA39" s="15">
        <v>0</v>
      </c>
    </row>
    <row r="40" spans="1:27" x14ac:dyDescent="0.25">
      <c r="A40" s="15" t="s">
        <v>9</v>
      </c>
      <c r="B40" s="15">
        <v>1605</v>
      </c>
      <c r="C40" s="15">
        <v>0</v>
      </c>
      <c r="D40" s="15">
        <v>1346</v>
      </c>
      <c r="E40" s="15">
        <v>1191</v>
      </c>
      <c r="F40" s="15">
        <v>2061</v>
      </c>
      <c r="G40" s="15">
        <v>0</v>
      </c>
      <c r="H40" s="15">
        <v>4646</v>
      </c>
      <c r="I40" s="15">
        <v>537</v>
      </c>
      <c r="J40" s="15">
        <v>506</v>
      </c>
      <c r="K40" s="15">
        <v>19</v>
      </c>
      <c r="L40" s="15">
        <v>142</v>
      </c>
      <c r="M40" s="15">
        <v>78</v>
      </c>
      <c r="N40" s="15"/>
      <c r="O40" s="15">
        <v>0</v>
      </c>
      <c r="P40" s="15">
        <v>56</v>
      </c>
      <c r="Q40" s="15">
        <v>1249</v>
      </c>
      <c r="R40" s="15">
        <v>0</v>
      </c>
      <c r="S40" s="15"/>
      <c r="T40" s="15"/>
      <c r="U40" s="15">
        <v>17</v>
      </c>
      <c r="V40" s="15">
        <v>158</v>
      </c>
      <c r="W40" s="15">
        <v>13617</v>
      </c>
      <c r="X40" s="15">
        <v>6</v>
      </c>
      <c r="Y40" s="15"/>
      <c r="Z40" s="15">
        <v>0</v>
      </c>
      <c r="AA40" s="15">
        <v>0</v>
      </c>
    </row>
    <row r="41" spans="1:27" x14ac:dyDescent="0.25">
      <c r="A41" s="15" t="s">
        <v>10</v>
      </c>
      <c r="B41" s="15">
        <v>1662</v>
      </c>
      <c r="C41" s="15">
        <v>1636</v>
      </c>
      <c r="D41" s="15">
        <v>1033</v>
      </c>
      <c r="E41" s="15">
        <v>339</v>
      </c>
      <c r="F41" s="15">
        <v>431</v>
      </c>
      <c r="G41" s="15">
        <v>0</v>
      </c>
      <c r="H41" s="15">
        <v>2917</v>
      </c>
      <c r="I41" s="15">
        <v>502</v>
      </c>
      <c r="J41" s="15">
        <v>1124</v>
      </c>
      <c r="K41" s="15">
        <v>30</v>
      </c>
      <c r="L41" s="15">
        <v>366</v>
      </c>
      <c r="M41" s="15">
        <v>105</v>
      </c>
      <c r="N41" s="15"/>
      <c r="O41" s="15">
        <v>4</v>
      </c>
      <c r="P41" s="15">
        <v>0</v>
      </c>
      <c r="Q41" s="15">
        <v>696</v>
      </c>
      <c r="R41" s="15">
        <v>0</v>
      </c>
      <c r="S41" s="15"/>
      <c r="T41" s="15"/>
      <c r="U41" s="15">
        <v>231</v>
      </c>
      <c r="V41" s="15">
        <v>216</v>
      </c>
      <c r="W41" s="15">
        <v>11329</v>
      </c>
      <c r="X41" s="15">
        <v>0</v>
      </c>
      <c r="Y41" s="15"/>
      <c r="Z41" s="15">
        <v>38</v>
      </c>
      <c r="AA41" s="15">
        <v>0</v>
      </c>
    </row>
    <row r="42" spans="1:27" x14ac:dyDescent="0.25">
      <c r="A42" s="15" t="s">
        <v>11</v>
      </c>
      <c r="B42" s="15">
        <v>743</v>
      </c>
      <c r="C42" s="15">
        <v>2013</v>
      </c>
      <c r="D42" s="15">
        <v>708</v>
      </c>
      <c r="E42" s="15">
        <v>349</v>
      </c>
      <c r="F42" s="15">
        <v>888</v>
      </c>
      <c r="G42" s="15">
        <v>0</v>
      </c>
      <c r="H42" s="15">
        <v>2533</v>
      </c>
      <c r="I42" s="15">
        <v>848</v>
      </c>
      <c r="J42" s="15">
        <v>1077</v>
      </c>
      <c r="K42" s="15">
        <v>70</v>
      </c>
      <c r="L42" s="15">
        <v>555</v>
      </c>
      <c r="M42" s="15">
        <v>34</v>
      </c>
      <c r="N42" s="15"/>
      <c r="O42" s="15">
        <v>13</v>
      </c>
      <c r="P42" s="15">
        <v>0</v>
      </c>
      <c r="Q42" s="15">
        <v>475</v>
      </c>
      <c r="R42" s="15">
        <v>0</v>
      </c>
      <c r="S42" s="15"/>
      <c r="T42" s="15"/>
      <c r="U42" s="15">
        <v>225</v>
      </c>
      <c r="V42" s="15">
        <v>108</v>
      </c>
      <c r="W42" s="15">
        <v>10638</v>
      </c>
      <c r="X42" s="15">
        <v>0</v>
      </c>
      <c r="Y42" s="15"/>
      <c r="Z42" s="15">
        <v>0</v>
      </c>
      <c r="AA42" s="15">
        <v>0</v>
      </c>
    </row>
    <row r="43" spans="1:27" x14ac:dyDescent="0.25">
      <c r="A43" s="15" t="s">
        <v>12</v>
      </c>
      <c r="B43" s="15">
        <v>528</v>
      </c>
      <c r="C43" s="15">
        <v>2336</v>
      </c>
      <c r="D43" s="15">
        <v>1649</v>
      </c>
      <c r="E43" s="15">
        <v>533</v>
      </c>
      <c r="F43" s="15">
        <v>741</v>
      </c>
      <c r="G43" s="15">
        <v>0</v>
      </c>
      <c r="H43" s="15">
        <v>3727</v>
      </c>
      <c r="I43" s="15">
        <v>1285</v>
      </c>
      <c r="J43" s="15">
        <v>601</v>
      </c>
      <c r="K43" s="15">
        <v>14</v>
      </c>
      <c r="L43" s="15">
        <v>41</v>
      </c>
      <c r="M43" s="15">
        <v>59</v>
      </c>
      <c r="N43" s="15"/>
      <c r="O43" s="15">
        <v>1</v>
      </c>
      <c r="P43" s="15">
        <v>0</v>
      </c>
      <c r="Q43" s="15">
        <v>300</v>
      </c>
      <c r="R43" s="15">
        <v>2263</v>
      </c>
      <c r="S43" s="15"/>
      <c r="T43" s="15"/>
      <c r="U43" s="15">
        <v>164</v>
      </c>
      <c r="V43" s="15">
        <v>16</v>
      </c>
      <c r="W43" s="15">
        <v>14389</v>
      </c>
      <c r="X43" s="15">
        <v>0</v>
      </c>
      <c r="Y43" s="15"/>
      <c r="Z43" s="15">
        <v>12</v>
      </c>
      <c r="AA43" s="15">
        <v>120</v>
      </c>
    </row>
    <row r="44" spans="1:27" x14ac:dyDescent="0.25">
      <c r="A44" s="15" t="s">
        <v>13</v>
      </c>
      <c r="B44" s="15">
        <v>505</v>
      </c>
      <c r="C44" s="15">
        <v>1677</v>
      </c>
      <c r="D44" s="15">
        <v>816</v>
      </c>
      <c r="E44" s="15">
        <v>2439</v>
      </c>
      <c r="F44" s="15">
        <v>791</v>
      </c>
      <c r="G44" s="15">
        <v>1255</v>
      </c>
      <c r="H44" s="15">
        <v>3464</v>
      </c>
      <c r="I44" s="15">
        <v>2952</v>
      </c>
      <c r="J44" s="15">
        <v>238</v>
      </c>
      <c r="K44" s="15">
        <v>0</v>
      </c>
      <c r="L44" s="15">
        <v>3</v>
      </c>
      <c r="M44" s="15">
        <v>51</v>
      </c>
      <c r="N44" s="15"/>
      <c r="O44" s="15">
        <v>0</v>
      </c>
      <c r="P44" s="15">
        <v>0</v>
      </c>
      <c r="Q44" s="15">
        <v>656</v>
      </c>
      <c r="R44" s="15">
        <v>1051</v>
      </c>
      <c r="S44" s="15"/>
      <c r="T44" s="15"/>
      <c r="U44" s="15">
        <v>48</v>
      </c>
      <c r="V44" s="15">
        <v>11</v>
      </c>
      <c r="W44" s="15">
        <v>16050</v>
      </c>
      <c r="X44" s="15">
        <v>0</v>
      </c>
      <c r="Y44" s="15"/>
      <c r="Z44" s="15">
        <v>26</v>
      </c>
      <c r="AA44" s="15">
        <v>66</v>
      </c>
    </row>
    <row r="45" spans="1:27" x14ac:dyDescent="0.25">
      <c r="A45" s="15" t="s">
        <v>14</v>
      </c>
      <c r="B45" s="15">
        <v>922</v>
      </c>
      <c r="C45" s="15">
        <v>2189</v>
      </c>
      <c r="D45" s="15">
        <v>1253</v>
      </c>
      <c r="E45" s="15">
        <v>1069</v>
      </c>
      <c r="F45" s="15">
        <v>977</v>
      </c>
      <c r="G45" s="15">
        <v>1540</v>
      </c>
      <c r="H45" s="15">
        <v>3466</v>
      </c>
      <c r="I45" s="15">
        <v>2791</v>
      </c>
      <c r="J45" s="15">
        <v>600</v>
      </c>
      <c r="K45" s="15">
        <v>0</v>
      </c>
      <c r="L45" s="15">
        <v>0</v>
      </c>
      <c r="M45" s="15">
        <v>5</v>
      </c>
      <c r="N45" s="15"/>
      <c r="O45" s="15">
        <v>6</v>
      </c>
      <c r="P45" s="15">
        <v>19</v>
      </c>
      <c r="Q45" s="15">
        <v>563</v>
      </c>
      <c r="R45" s="15">
        <v>1037</v>
      </c>
      <c r="S45" s="15"/>
      <c r="T45" s="15"/>
      <c r="U45" s="15">
        <v>7</v>
      </c>
      <c r="V45" s="15">
        <v>57</v>
      </c>
      <c r="W45" s="15">
        <v>16585</v>
      </c>
      <c r="X45" s="15">
        <v>4</v>
      </c>
      <c r="Y45" s="15"/>
      <c r="Z45" s="15">
        <v>51</v>
      </c>
      <c r="AA45" s="15">
        <v>28</v>
      </c>
    </row>
    <row r="46" spans="1:27" x14ac:dyDescent="0.25">
      <c r="A46" s="15" t="s">
        <v>15</v>
      </c>
      <c r="B46" s="15">
        <v>551</v>
      </c>
      <c r="C46" s="15">
        <v>2896</v>
      </c>
      <c r="D46" s="15">
        <v>1249</v>
      </c>
      <c r="E46" s="15">
        <v>582</v>
      </c>
      <c r="F46" s="15">
        <v>1037</v>
      </c>
      <c r="G46" s="15">
        <v>1356</v>
      </c>
      <c r="H46" s="15">
        <v>4301</v>
      </c>
      <c r="I46" s="15">
        <v>2624</v>
      </c>
      <c r="J46" s="15">
        <v>744</v>
      </c>
      <c r="K46" s="15">
        <v>5</v>
      </c>
      <c r="L46" s="15">
        <v>53</v>
      </c>
      <c r="M46" s="15">
        <v>5</v>
      </c>
      <c r="N46" s="15"/>
      <c r="O46" s="15">
        <v>0</v>
      </c>
      <c r="P46" s="15">
        <v>14</v>
      </c>
      <c r="Q46" s="15">
        <v>756</v>
      </c>
      <c r="R46" s="15">
        <v>339</v>
      </c>
      <c r="S46" s="15"/>
      <c r="T46" s="15"/>
      <c r="U46" s="15">
        <v>55</v>
      </c>
      <c r="V46" s="15">
        <v>54</v>
      </c>
      <c r="W46" s="15">
        <v>16834</v>
      </c>
      <c r="X46" s="15">
        <v>5</v>
      </c>
      <c r="Y46" s="15"/>
      <c r="Z46" s="15">
        <v>130</v>
      </c>
      <c r="AA46" s="15">
        <v>79</v>
      </c>
    </row>
    <row r="47" spans="1:27" x14ac:dyDescent="0.25">
      <c r="A47" s="15" t="s">
        <v>16</v>
      </c>
      <c r="B47" s="15">
        <v>1029</v>
      </c>
      <c r="C47" s="15">
        <v>5388</v>
      </c>
      <c r="D47" s="15">
        <v>752</v>
      </c>
      <c r="E47" s="15">
        <v>639</v>
      </c>
      <c r="F47" s="15">
        <v>784</v>
      </c>
      <c r="G47" s="15">
        <v>768</v>
      </c>
      <c r="H47" s="15">
        <v>4954</v>
      </c>
      <c r="I47" s="15">
        <v>1649</v>
      </c>
      <c r="J47" s="15">
        <v>152</v>
      </c>
      <c r="K47" s="15">
        <v>15</v>
      </c>
      <c r="L47" s="15">
        <v>16</v>
      </c>
      <c r="M47" s="15">
        <v>13</v>
      </c>
      <c r="N47" s="15"/>
      <c r="O47" s="15">
        <v>23</v>
      </c>
      <c r="P47" s="15">
        <v>14</v>
      </c>
      <c r="Q47" s="15">
        <v>317</v>
      </c>
      <c r="R47" s="15">
        <v>231</v>
      </c>
      <c r="S47" s="15"/>
      <c r="T47" s="15"/>
      <c r="U47" s="15">
        <v>18</v>
      </c>
      <c r="V47" s="15">
        <v>0</v>
      </c>
      <c r="W47" s="15">
        <v>16824</v>
      </c>
      <c r="X47" s="15">
        <v>5</v>
      </c>
      <c r="Y47" s="15"/>
      <c r="Z47" s="15">
        <v>13</v>
      </c>
      <c r="AA47" s="15">
        <v>44</v>
      </c>
    </row>
  </sheetData>
  <sortState ref="A5:O30">
    <sortCondition ref="A5:A30"/>
    <sortCondition ref="B5:B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Promo Analyst View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Sinkevich, Sergey</dc:creator>
  <cp:lastModifiedBy>Merck &amp; Co., Inc.</cp:lastModifiedBy>
  <cp:lastPrinted>2013-03-13T22:54:46Z</cp:lastPrinted>
  <dcterms:created xsi:type="dcterms:W3CDTF">2010-01-22T13:04:32Z</dcterms:created>
  <dcterms:modified xsi:type="dcterms:W3CDTF">2013-03-18T17:32:12Z</dcterms:modified>
</cp:coreProperties>
</file>