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arketing Mix PI\InvOpt\P12 2024 AB\Products\Verquvo\"/>
    </mc:Choice>
  </mc:AlternateContent>
  <xr:revisionPtr revIDLastSave="0" documentId="13_ncr:1_{D39ED96B-4FC6-43C6-A6CB-236C95B09227}" xr6:coauthVersionLast="47" xr6:coauthVersionMax="47" xr10:uidLastSave="{00000000-0000-0000-0000-000000000000}"/>
  <bookViews>
    <workbookView xWindow="-108" yWindow="-108" windowWidth="23256" windowHeight="12576" xr2:uid="{34EF12C0-6BFD-4844-B248-FE50CF724E0F}"/>
  </bookViews>
  <sheets>
    <sheet name="Sheet2" sheetId="2" r:id="rId1"/>
  </sheets>
  <definedNames>
    <definedName name="_xlnm._FilterDatabase" localSheetId="0" hidden="1">Sheet2!$A$1:$C$58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2" l="1"/>
  <c r="C64" i="2"/>
  <c r="B33" i="2" l="1"/>
  <c r="B32" i="2" s="1"/>
  <c r="B58" i="2" s="1"/>
  <c r="B34" i="2"/>
  <c r="B53" i="2"/>
  <c r="C62" i="2"/>
  <c r="C61" i="2"/>
  <c r="C60" i="2"/>
  <c r="C65" i="2" l="1"/>
</calcChain>
</file>

<file path=xl/sharedStrings.xml><?xml version="1.0" encoding="utf-8"?>
<sst xmlns="http://schemas.openxmlformats.org/spreadsheetml/2006/main" count="105" uniqueCount="44">
  <si>
    <t>BING.COM</t>
  </si>
  <si>
    <t>SEARCH</t>
  </si>
  <si>
    <t>Row Labels</t>
  </si>
  <si>
    <t>Sum of Planned cost ($)</t>
  </si>
  <si>
    <t>FCB HEALTH</t>
  </si>
  <si>
    <t>MERCK HUMAN HEALTH DIVISION</t>
  </si>
  <si>
    <t>VERICIGUAT</t>
  </si>
  <si>
    <t>AJMC.COM</t>
  </si>
  <si>
    <t>ALERTMARKETING.COM</t>
  </si>
  <si>
    <t>AMERICAN COLLEGE OF CARDIOLOGY</t>
  </si>
  <si>
    <t>CARDIOLOGY NEWS</t>
  </si>
  <si>
    <t>CARDIOLOGY TODAY</t>
  </si>
  <si>
    <t>CLEVELAND CLINIC JOURNAL</t>
  </si>
  <si>
    <t>DEEPINTENT</t>
  </si>
  <si>
    <t>DG CONNECT</t>
  </si>
  <si>
    <t>DOUBLEVERIFY INC</t>
  </si>
  <si>
    <t>DOXIMITY INC</t>
  </si>
  <si>
    <t>EHEALTHCARESOLUTIONS.COM</t>
  </si>
  <si>
    <t>EPOCRATES.COM</t>
  </si>
  <si>
    <t>EVERYDAY HEALTH MEDIA LLC</t>
  </si>
  <si>
    <t>GOOGLE AD SERVING</t>
  </si>
  <si>
    <t>JRNL OF AMERICAN COLLEGE CARDI</t>
  </si>
  <si>
    <t>JRNL OF THE AM COLLEGE OF CARD</t>
  </si>
  <si>
    <t>MEDSCAPE.COM</t>
  </si>
  <si>
    <t>NEJM.ORG</t>
  </si>
  <si>
    <t>NUMEDIS</t>
  </si>
  <si>
    <t>OPTIMIZERX CORP</t>
  </si>
  <si>
    <t>PATIENT POINT NETWORK SOLUTION</t>
  </si>
  <si>
    <t>PDQ COMMUNICATIONS</t>
  </si>
  <si>
    <t>PHYSICIANS WEEKLY</t>
  </si>
  <si>
    <t>PHYSICIANS WEEKLY LLC</t>
  </si>
  <si>
    <t>REACH MD</t>
  </si>
  <si>
    <t>INITIATIVE NEW YORK - NY</t>
  </si>
  <si>
    <t>MERCK SHARP &amp; DOHME LLC</t>
  </si>
  <si>
    <t>DOUBLECLICK</t>
  </si>
  <si>
    <t>VERICIGUAT HCP</t>
  </si>
  <si>
    <t>PHYSICIAN'S WEEKLY</t>
  </si>
  <si>
    <t>Grand Total</t>
  </si>
  <si>
    <t>Channel</t>
  </si>
  <si>
    <t>MCM</t>
  </si>
  <si>
    <t>POC</t>
  </si>
  <si>
    <t>JOURNALS</t>
  </si>
  <si>
    <t>FEES</t>
  </si>
  <si>
    <t>TRENDMD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</si>
</sst>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BFA1A-B63E-445C-B3E3-42153B5866F0}">
  <dimension ref="A1:D65"/>
  <sheetViews>
    <sheetView tabSelected="1" topLeftCell="A31" workbookViewId="0">
      <selection activeCell="I40" sqref="I40"/>
    </sheetView>
  </sheetViews>
  <sheetFormatPr defaultRowHeight="14.4" x14ac:dyDescent="0.3"/>
  <cols>
    <col min="1" max="1" width="32.44140625" bestFit="1" customWidth="1"/>
    <col min="2" max="2" width="20.21875" bestFit="1" customWidth="1"/>
    <col min="3" max="3" width="12.44140625" bestFit="1" customWidth="1"/>
  </cols>
  <sheetData>
    <row r="1" spans="1:4" x14ac:dyDescent="0.3">
      <c r="A1" t="s">
        <v>2</v>
      </c>
      <c r="B1" t="s">
        <v>3</v>
      </c>
      <c r="C1" t="s">
        <v>38</v>
      </c>
    </row>
    <row r="2" spans="1:4" x14ac:dyDescent="0.3">
      <c r="A2" s="2" t="s">
        <v>4</v>
      </c>
      <c r="B2" s="2">
        <v>2009305.7800000003</v>
      </c>
      <c r="C2" s="2"/>
    </row>
    <row r="3" spans="1:4" x14ac:dyDescent="0.3">
      <c r="A3" s="2" t="s">
        <v>5</v>
      </c>
      <c r="B3" s="2">
        <v>2009305.7800000003</v>
      </c>
      <c r="C3" s="2"/>
    </row>
    <row r="4" spans="1:4" x14ac:dyDescent="0.3">
      <c r="A4" s="2" t="s">
        <v>6</v>
      </c>
      <c r="B4" s="2">
        <v>2009305.7800000003</v>
      </c>
      <c r="C4" s="2"/>
    </row>
    <row r="5" spans="1:4" x14ac:dyDescent="0.3">
      <c r="A5" t="s">
        <v>7</v>
      </c>
      <c r="B5">
        <v>0</v>
      </c>
    </row>
    <row r="6" spans="1:4" x14ac:dyDescent="0.3">
      <c r="A6" t="s">
        <v>8</v>
      </c>
      <c r="B6">
        <v>15407</v>
      </c>
      <c r="C6" t="s">
        <v>39</v>
      </c>
    </row>
    <row r="7" spans="1:4" x14ac:dyDescent="0.3">
      <c r="A7" t="s">
        <v>9</v>
      </c>
      <c r="B7">
        <v>117087.5</v>
      </c>
      <c r="C7" t="s">
        <v>41</v>
      </c>
    </row>
    <row r="8" spans="1:4" x14ac:dyDescent="0.3">
      <c r="A8" t="s">
        <v>0</v>
      </c>
      <c r="B8">
        <v>6415.63</v>
      </c>
      <c r="C8" t="s">
        <v>1</v>
      </c>
    </row>
    <row r="9" spans="1:4" x14ac:dyDescent="0.3">
      <c r="A9" t="s">
        <v>10</v>
      </c>
      <c r="B9">
        <v>36760.300000000003</v>
      </c>
      <c r="C9" t="s">
        <v>41</v>
      </c>
    </row>
    <row r="10" spans="1:4" x14ac:dyDescent="0.3">
      <c r="A10" t="s">
        <v>11</v>
      </c>
      <c r="B10">
        <v>35693.019999999997</v>
      </c>
      <c r="C10" t="s">
        <v>41</v>
      </c>
    </row>
    <row r="11" spans="1:4" x14ac:dyDescent="0.3">
      <c r="A11" t="s">
        <v>12</v>
      </c>
      <c r="B11">
        <v>29926.04</v>
      </c>
      <c r="C11" t="s">
        <v>41</v>
      </c>
    </row>
    <row r="12" spans="1:4" x14ac:dyDescent="0.3">
      <c r="A12" t="s">
        <v>13</v>
      </c>
      <c r="B12">
        <v>27461.199999999997</v>
      </c>
      <c r="C12" t="s">
        <v>39</v>
      </c>
    </row>
    <row r="13" spans="1:4" x14ac:dyDescent="0.3">
      <c r="A13" t="s">
        <v>14</v>
      </c>
      <c r="B13">
        <v>32000</v>
      </c>
      <c r="C13" t="s">
        <v>39</v>
      </c>
    </row>
    <row r="14" spans="1:4" x14ac:dyDescent="0.3">
      <c r="A14" t="s">
        <v>15</v>
      </c>
      <c r="B14">
        <v>102.88</v>
      </c>
      <c r="C14" t="s">
        <v>42</v>
      </c>
    </row>
    <row r="15" spans="1:4" x14ac:dyDescent="0.3">
      <c r="A15" t="s">
        <v>16</v>
      </c>
      <c r="B15">
        <v>165000</v>
      </c>
      <c r="C15" t="s">
        <v>39</v>
      </c>
    </row>
    <row r="16" spans="1:4" x14ac:dyDescent="0.3">
      <c r="A16" t="s">
        <v>17</v>
      </c>
      <c r="B16">
        <v>45000</v>
      </c>
      <c r="C16" t="s">
        <v>39</v>
      </c>
      <c r="D16" t="s">
        <v>43</v>
      </c>
    </row>
    <row r="17" spans="1:3" x14ac:dyDescent="0.3">
      <c r="A17" t="s">
        <v>18</v>
      </c>
      <c r="B17">
        <v>0</v>
      </c>
      <c r="C17" t="s">
        <v>39</v>
      </c>
    </row>
    <row r="18" spans="1:3" x14ac:dyDescent="0.3">
      <c r="A18" t="s">
        <v>19</v>
      </c>
      <c r="B18">
        <v>117484</v>
      </c>
      <c r="C18" t="s">
        <v>39</v>
      </c>
    </row>
    <row r="19" spans="1:3" x14ac:dyDescent="0.3">
      <c r="A19" t="s">
        <v>20</v>
      </c>
      <c r="B19">
        <v>0</v>
      </c>
    </row>
    <row r="20" spans="1:3" x14ac:dyDescent="0.3">
      <c r="A20" t="s">
        <v>21</v>
      </c>
      <c r="B20">
        <v>109087.51000000001</v>
      </c>
      <c r="C20" t="s">
        <v>41</v>
      </c>
    </row>
    <row r="21" spans="1:3" x14ac:dyDescent="0.3">
      <c r="A21" t="s">
        <v>22</v>
      </c>
      <c r="B21">
        <v>87687.5</v>
      </c>
      <c r="C21" t="s">
        <v>41</v>
      </c>
    </row>
    <row r="22" spans="1:3" x14ac:dyDescent="0.3">
      <c r="A22" t="s">
        <v>23</v>
      </c>
      <c r="B22">
        <v>668085</v>
      </c>
      <c r="C22" t="s">
        <v>39</v>
      </c>
    </row>
    <row r="23" spans="1:3" x14ac:dyDescent="0.3">
      <c r="A23" t="s">
        <v>24</v>
      </c>
      <c r="B23">
        <v>81644</v>
      </c>
      <c r="C23" t="s">
        <v>41</v>
      </c>
    </row>
    <row r="24" spans="1:3" x14ac:dyDescent="0.3">
      <c r="A24" t="s">
        <v>25</v>
      </c>
      <c r="B24">
        <v>0</v>
      </c>
      <c r="C24" t="s">
        <v>39</v>
      </c>
    </row>
    <row r="25" spans="1:3" x14ac:dyDescent="0.3">
      <c r="A25" t="s">
        <v>26</v>
      </c>
      <c r="B25">
        <v>0</v>
      </c>
    </row>
    <row r="26" spans="1:3" x14ac:dyDescent="0.3">
      <c r="A26" t="s">
        <v>27</v>
      </c>
      <c r="B26">
        <v>224198.84</v>
      </c>
      <c r="C26" t="s">
        <v>40</v>
      </c>
    </row>
    <row r="27" spans="1:3" x14ac:dyDescent="0.3">
      <c r="A27" t="s">
        <v>28</v>
      </c>
      <c r="B27">
        <v>15000</v>
      </c>
      <c r="C27" t="s">
        <v>39</v>
      </c>
    </row>
    <row r="28" spans="1:3" x14ac:dyDescent="0.3">
      <c r="A28" t="s">
        <v>29</v>
      </c>
      <c r="B28">
        <v>186260</v>
      </c>
      <c r="C28" t="s">
        <v>39</v>
      </c>
    </row>
    <row r="29" spans="1:3" x14ac:dyDescent="0.3">
      <c r="A29" t="s">
        <v>30</v>
      </c>
      <c r="B29">
        <v>0</v>
      </c>
      <c r="C29" t="s">
        <v>40</v>
      </c>
    </row>
    <row r="30" spans="1:3" x14ac:dyDescent="0.3">
      <c r="A30" t="s">
        <v>31</v>
      </c>
      <c r="B30">
        <v>0</v>
      </c>
      <c r="C30" t="s">
        <v>39</v>
      </c>
    </row>
    <row r="31" spans="1:3" x14ac:dyDescent="0.3">
      <c r="A31" t="s">
        <v>1</v>
      </c>
      <c r="B31">
        <v>9005.36</v>
      </c>
      <c r="C31" t="s">
        <v>1</v>
      </c>
    </row>
    <row r="32" spans="1:3" x14ac:dyDescent="0.3">
      <c r="A32" s="1" t="s">
        <v>32</v>
      </c>
      <c r="B32" s="1">
        <f>B33</f>
        <v>514713.98</v>
      </c>
      <c r="C32" s="1"/>
    </row>
    <row r="33" spans="1:3" x14ac:dyDescent="0.3">
      <c r="A33" s="1" t="s">
        <v>33</v>
      </c>
      <c r="B33" s="1">
        <f>SUM(B34,B53)</f>
        <v>514713.98</v>
      </c>
      <c r="C33" s="1"/>
    </row>
    <row r="34" spans="1:3" s="1" customFormat="1" x14ac:dyDescent="0.3">
      <c r="A34" s="1" t="s">
        <v>6</v>
      </c>
      <c r="B34" s="1">
        <f>SUM(B35:B52)</f>
        <v>389498.88999999996</v>
      </c>
    </row>
    <row r="35" spans="1:3" x14ac:dyDescent="0.3">
      <c r="A35" t="s">
        <v>7</v>
      </c>
      <c r="B35">
        <v>0</v>
      </c>
    </row>
    <row r="36" spans="1:3" x14ac:dyDescent="0.3">
      <c r="A36" t="s">
        <v>9</v>
      </c>
      <c r="B36">
        <v>0</v>
      </c>
    </row>
    <row r="37" spans="1:3" x14ac:dyDescent="0.3">
      <c r="A37" t="s">
        <v>13</v>
      </c>
      <c r="B37">
        <v>30953.030000000002</v>
      </c>
      <c r="C37" t="s">
        <v>39</v>
      </c>
    </row>
    <row r="38" spans="1:3" x14ac:dyDescent="0.3">
      <c r="A38" t="s">
        <v>14</v>
      </c>
      <c r="B38">
        <v>0</v>
      </c>
      <c r="C38" t="s">
        <v>39</v>
      </c>
    </row>
    <row r="39" spans="1:3" x14ac:dyDescent="0.3">
      <c r="A39" t="s">
        <v>34</v>
      </c>
      <c r="B39">
        <v>250</v>
      </c>
      <c r="C39" t="s">
        <v>42</v>
      </c>
    </row>
    <row r="40" spans="1:3" x14ac:dyDescent="0.3">
      <c r="A40" t="s">
        <v>15</v>
      </c>
      <c r="B40">
        <v>250</v>
      </c>
      <c r="C40" t="s">
        <v>42</v>
      </c>
    </row>
    <row r="41" spans="1:3" x14ac:dyDescent="0.3">
      <c r="A41" t="s">
        <v>16</v>
      </c>
      <c r="B41">
        <v>0</v>
      </c>
      <c r="C41" t="s">
        <v>39</v>
      </c>
    </row>
    <row r="42" spans="1:3" x14ac:dyDescent="0.3">
      <c r="A42" t="s">
        <v>17</v>
      </c>
      <c r="B42">
        <v>0</v>
      </c>
    </row>
    <row r="43" spans="1:3" x14ac:dyDescent="0.3">
      <c r="A43" t="s">
        <v>18</v>
      </c>
      <c r="B43">
        <v>0</v>
      </c>
      <c r="C43" t="s">
        <v>39</v>
      </c>
    </row>
    <row r="44" spans="1:3" x14ac:dyDescent="0.3">
      <c r="A44" t="s">
        <v>19</v>
      </c>
      <c r="B44">
        <v>77242</v>
      </c>
      <c r="C44" t="s">
        <v>39</v>
      </c>
    </row>
    <row r="45" spans="1:3" x14ac:dyDescent="0.3">
      <c r="A45" t="s">
        <v>22</v>
      </c>
      <c r="B45">
        <v>0</v>
      </c>
    </row>
    <row r="46" spans="1:3" x14ac:dyDescent="0.3">
      <c r="A46" t="s">
        <v>23</v>
      </c>
      <c r="B46">
        <v>157770.69</v>
      </c>
      <c r="C46" t="s">
        <v>39</v>
      </c>
    </row>
    <row r="47" spans="1:3" x14ac:dyDescent="0.3">
      <c r="A47" t="s">
        <v>24</v>
      </c>
      <c r="B47">
        <v>0</v>
      </c>
    </row>
    <row r="48" spans="1:3" x14ac:dyDescent="0.3">
      <c r="A48" t="s">
        <v>25</v>
      </c>
      <c r="B48">
        <v>0</v>
      </c>
      <c r="C48" t="s">
        <v>39</v>
      </c>
    </row>
    <row r="49" spans="1:3" x14ac:dyDescent="0.3">
      <c r="A49" t="s">
        <v>26</v>
      </c>
      <c r="B49">
        <v>0</v>
      </c>
    </row>
    <row r="50" spans="1:3" x14ac:dyDescent="0.3">
      <c r="A50" t="s">
        <v>27</v>
      </c>
      <c r="B50">
        <v>123033.17</v>
      </c>
      <c r="C50" t="s">
        <v>40</v>
      </c>
    </row>
    <row r="51" spans="1:3" x14ac:dyDescent="0.3">
      <c r="A51" t="s">
        <v>28</v>
      </c>
      <c r="B51">
        <v>0</v>
      </c>
      <c r="C51" t="s">
        <v>39</v>
      </c>
    </row>
    <row r="52" spans="1:3" x14ac:dyDescent="0.3">
      <c r="A52" t="s">
        <v>30</v>
      </c>
      <c r="B52">
        <v>0</v>
      </c>
      <c r="C52" t="s">
        <v>40</v>
      </c>
    </row>
    <row r="53" spans="1:3" s="1" customFormat="1" x14ac:dyDescent="0.3">
      <c r="A53" s="1" t="s">
        <v>35</v>
      </c>
      <c r="B53" s="1">
        <f>SUM(B54:B57)</f>
        <v>125215.09</v>
      </c>
    </row>
    <row r="54" spans="1:3" x14ac:dyDescent="0.3">
      <c r="A54" t="s">
        <v>0</v>
      </c>
      <c r="B54">
        <v>24500</v>
      </c>
      <c r="C54" t="s">
        <v>1</v>
      </c>
    </row>
    <row r="55" spans="1:3" x14ac:dyDescent="0.3">
      <c r="A55" t="s">
        <v>20</v>
      </c>
      <c r="B55">
        <v>0</v>
      </c>
    </row>
    <row r="56" spans="1:3" x14ac:dyDescent="0.3">
      <c r="A56" t="s">
        <v>36</v>
      </c>
      <c r="B56">
        <v>46565</v>
      </c>
      <c r="C56" t="s">
        <v>39</v>
      </c>
    </row>
    <row r="57" spans="1:3" x14ac:dyDescent="0.3">
      <c r="A57" t="s">
        <v>1</v>
      </c>
      <c r="B57">
        <v>54150.09</v>
      </c>
      <c r="C57" t="s">
        <v>1</v>
      </c>
    </row>
    <row r="58" spans="1:3" s="1" customFormat="1" x14ac:dyDescent="0.3">
      <c r="A58" s="1" t="s">
        <v>37</v>
      </c>
      <c r="B58" s="1">
        <f>SUM(B32,B2)</f>
        <v>2524019.7600000002</v>
      </c>
    </row>
    <row r="60" spans="1:3" x14ac:dyDescent="0.3">
      <c r="B60" s="3" t="s">
        <v>39</v>
      </c>
      <c r="C60" s="4">
        <f>SUMIF($C$2:$C$58,B60,$B$2:$B$58)</f>
        <v>1584227.92</v>
      </c>
    </row>
    <row r="61" spans="1:3" x14ac:dyDescent="0.3">
      <c r="B61" s="3" t="s">
        <v>40</v>
      </c>
      <c r="C61" s="4">
        <f>SUMIF($C$2:$C$58,B61,$B$2:$B$58)</f>
        <v>347232.01</v>
      </c>
    </row>
    <row r="62" spans="1:3" x14ac:dyDescent="0.3">
      <c r="B62" s="3" t="s">
        <v>1</v>
      </c>
      <c r="C62" s="4">
        <f>SUMIF($C$2:$C$58,B62,$B$2:$B$58)</f>
        <v>94071.08</v>
      </c>
    </row>
    <row r="63" spans="1:3" x14ac:dyDescent="0.3">
      <c r="B63" s="3" t="s">
        <v>41</v>
      </c>
      <c r="C63" s="4">
        <f>SUMIF($C$2:$C$58,B63,$B$2:$B$58)</f>
        <v>497885.87</v>
      </c>
    </row>
    <row r="64" spans="1:3" x14ac:dyDescent="0.3">
      <c r="B64" s="3" t="s">
        <v>42</v>
      </c>
      <c r="C64" s="4">
        <f>SUMIF($C$2:$C$58,B64,$B$2:$B$58)</f>
        <v>602.88</v>
      </c>
    </row>
    <row r="65" spans="2:3" x14ac:dyDescent="0.3">
      <c r="B65" s="3"/>
      <c r="C65" s="5">
        <f>SUM(C60:C64)</f>
        <v>2524019.7599999998</v>
      </c>
    </row>
  </sheetData>
  <autoFilter ref="A1:C58" xr:uid="{9A2BFA1A-B63E-445C-B3E3-42153B5866F0}"/>
  <pageMargins left="0.7" right="0.7" top="0.75" bottom="0.75" header="0.3" footer="0.3"/>
  <pageSetup orientation="portrait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Quiggle, Tracie A.</dc:creator>
  <cp:lastModifiedBy>Quiggle, Tracie A.</cp:lastModifiedBy>
  <dcterms:created xsi:type="dcterms:W3CDTF">2023-07-17T14:11:44Z</dcterms:created>
  <dcterms:modified xsi:type="dcterms:W3CDTF">2023-07-18T19:15:58Z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2023-07-17T14:29:20Z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7ce0c186-0531-4a43-a00d-4870352ce6bd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</Properties>
</file>