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Optimize\"/>
    </mc:Choice>
  </mc:AlternateContent>
  <xr:revisionPtr revIDLastSave="0" documentId="13_ncr:1_{83946555-781C-4D0D-A72E-FA645C2E9096}" xr6:coauthVersionLast="47" xr6:coauthVersionMax="47" xr10:uidLastSave="{00000000-0000-0000-0000-000000000000}"/>
  <bookViews>
    <workbookView xWindow="-108" yWindow="-108" windowWidth="23256" windowHeight="12576" xr2:uid="{D0616AB0-4A40-42F0-BE39-7A6E35D2A2F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D32" i="1"/>
  <c r="H24" i="1"/>
  <c r="H17" i="1"/>
</calcChain>
</file>

<file path=xl/sharedStrings.xml><?xml version="1.0" encoding="utf-8"?>
<sst xmlns="http://schemas.openxmlformats.org/spreadsheetml/2006/main" count="115" uniqueCount="72">
  <si>
    <t>Current Spend Range</t>
  </si>
  <si>
    <t>Proposed Spend Range</t>
  </si>
  <si>
    <t>Comments</t>
  </si>
  <si>
    <t>in the optimization scenarios ($MM)</t>
  </si>
  <si>
    <t>Channel</t>
  </si>
  <si>
    <t>Min</t>
  </si>
  <si>
    <t>Max</t>
  </si>
  <si>
    <t>MMF</t>
  </si>
  <si>
    <t>Vendor/Partner</t>
  </si>
  <si>
    <t>2023 Spend</t>
  </si>
  <si>
    <t>HCP</t>
  </si>
  <si>
    <t>PatientPoint HCP</t>
  </si>
  <si>
    <t>DEEPINTENT</t>
  </si>
  <si>
    <t>DG CONNECT</t>
  </si>
  <si>
    <t>DOXIMITY</t>
  </si>
  <si>
    <t>EDH</t>
  </si>
  <si>
    <t>MEDSCAPE</t>
  </si>
  <si>
    <t>TRENDMD</t>
  </si>
  <si>
    <t>PHYSICIANS WEEKLY</t>
  </si>
  <si>
    <t>Total HCP</t>
  </si>
  <si>
    <t>POC</t>
  </si>
  <si>
    <t>PatientPoint</t>
  </si>
  <si>
    <t>Health Monitor</t>
  </si>
  <si>
    <t>Phys Weekly</t>
  </si>
  <si>
    <t>Coverwrap</t>
  </si>
  <si>
    <t>TMH</t>
  </si>
  <si>
    <t>Mesmerize</t>
  </si>
  <si>
    <t>Total POC</t>
  </si>
  <si>
    <t>HCC</t>
  </si>
  <si>
    <t>Display</t>
  </si>
  <si>
    <t>Paid Search</t>
  </si>
  <si>
    <t xml:space="preserve">Social </t>
  </si>
  <si>
    <t>Total HCC</t>
  </si>
  <si>
    <t xml:space="preserve"> Vendor Min (-40%) </t>
  </si>
  <si>
    <t>Vendor Max (+40%)</t>
  </si>
  <si>
    <t>REACHMD</t>
  </si>
  <si>
    <t>NUMEDIS</t>
  </si>
  <si>
    <t>(JM) Keep spend as is</t>
  </si>
  <si>
    <t>(JM)</t>
  </si>
  <si>
    <t>(JM) Active in 2022, Dropped in 2023, Bring back 2024</t>
  </si>
  <si>
    <t xml:space="preserve">(Karthik) only have approval through May24, budget smaller </t>
  </si>
  <si>
    <t>(JM) Eliminated from consideration in 2024</t>
  </si>
  <si>
    <t>(CD)  min=$840K (fully fund Branded)                                                                                                    max=$2MM (allowing up to an additional $1.16MM for competitive).</t>
  </si>
  <si>
    <t>(CD &amp; Team Frontiers)                                                                                                                                     1) max avail match results from most recent 2023 target list for all  current partners/tactics   2) Used 2023 rates to back into a max FY cost for those 2023 matched avails
3) Projecting out the max avails &amp; costs for 2024 by applying the precent decrease (~46%) between the 2023 vs. 2024 target lists                                                                                                  We also accounted for an estimated ~5% inflation going into 2024, which is applied to the projected pricing; minimum is -40% of max</t>
  </si>
  <si>
    <t xml:space="preserve">PP HCP </t>
  </si>
  <si>
    <t>Samples</t>
  </si>
  <si>
    <t>Vouchers</t>
  </si>
  <si>
    <t>Total PP HCP</t>
  </si>
  <si>
    <t>(CD) use +/- 40%</t>
  </si>
  <si>
    <t>Grand</t>
  </si>
  <si>
    <t>Total</t>
  </si>
  <si>
    <t>+/-40% of current</t>
  </si>
  <si>
    <t>InScope Promotion</t>
  </si>
  <si>
    <t>Pre-tax Spend (MM)</t>
  </si>
  <si>
    <t xml:space="preserve">MINIMUM POSSIBLE </t>
  </si>
  <si>
    <t>INVESTMENT ($)</t>
  </si>
  <si>
    <t xml:space="preserve">MAXIMUM POSSIBLE </t>
  </si>
  <si>
    <t>EPOCRATES</t>
  </si>
  <si>
    <t>Patient Point - Back-Office TV</t>
  </si>
  <si>
    <t>Physician's Weekly - Wall Boards</t>
  </si>
  <si>
    <t>HCP MCM Total</t>
  </si>
  <si>
    <t>WebMD</t>
  </si>
  <si>
    <t>Targeted Media Health</t>
  </si>
  <si>
    <t>Physician's Weekly</t>
  </si>
  <si>
    <t xml:space="preserve">Mesmerize </t>
  </si>
  <si>
    <t>POC Total</t>
  </si>
  <si>
    <t>HCC Total</t>
  </si>
  <si>
    <t>PP HCP Total</t>
  </si>
  <si>
    <t>Total InScope Budget</t>
  </si>
  <si>
    <t>Max=sum of constraints, Min is 80% of Max</t>
  </si>
  <si>
    <t>Max=sum of constraints, Min is 80% of Current</t>
  </si>
  <si>
    <t>+/- 20% overall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</si>
</sst>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0.0,,&quot; M&quot;;\ "/>
    <numFmt numFmtId="165" formatCode="&quot;$&quot;#0.00,,&quot; M&quot;;\ "/>
    <numFmt numFmtId="174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indexed="64"/>
      </right>
      <top/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rgb="FFD9D9D9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rgb="FFBFBFBF"/>
      </bottom>
      <diagonal/>
    </border>
    <border>
      <left/>
      <right/>
      <top style="medium">
        <color indexed="64"/>
      </top>
      <bottom style="medium">
        <color rgb="FFBFBFBF"/>
      </bottom>
      <diagonal/>
    </border>
    <border>
      <left style="medium">
        <color indexed="64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rgb="FFD9D9D9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 style="thin">
        <color rgb="FFD9D9D9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5" fillId="0" borderId="6" xfId="0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8" fontId="5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8" fontId="5" fillId="0" borderId="0" xfId="0" applyNumberFormat="1" applyFont="1" applyBorder="1" applyAlignment="1">
      <alignment horizontal="center" vertical="center"/>
    </xf>
    <xf numFmtId="8" fontId="5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165" fontId="5" fillId="0" borderId="8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6" fillId="5" borderId="16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8" fontId="5" fillId="6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5" borderId="18" xfId="0" applyFont="1" applyFill="1" applyBorder="1" applyAlignment="1">
      <alignment horizontal="left" vertical="center" wrapText="1"/>
    </xf>
    <xf numFmtId="164" fontId="6" fillId="5" borderId="1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8" fontId="7" fillId="0" borderId="23" xfId="0" applyNumberFormat="1" applyFont="1" applyBorder="1" applyAlignment="1">
      <alignment horizontal="left" vertical="center" wrapText="1"/>
    </xf>
    <xf numFmtId="8" fontId="7" fillId="0" borderId="20" xfId="0" applyNumberFormat="1" applyFont="1" applyBorder="1" applyAlignment="1">
      <alignment horizontal="left" vertical="center"/>
    </xf>
    <xf numFmtId="8" fontId="7" fillId="0" borderId="24" xfId="0" applyNumberFormat="1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8" fontId="5" fillId="0" borderId="5" xfId="0" applyNumberFormat="1" applyFont="1" applyBorder="1" applyAlignment="1">
      <alignment horizontal="center" vertical="center"/>
    </xf>
    <xf numFmtId="8" fontId="5" fillId="0" borderId="5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5" fontId="5" fillId="0" borderId="22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5" fillId="0" borderId="22" xfId="0" quotePrefix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readingOrder="1"/>
    </xf>
    <xf numFmtId="8" fontId="8" fillId="0" borderId="27" xfId="0" applyNumberFormat="1" applyFont="1" applyBorder="1" applyAlignment="1">
      <alignment horizontal="center" vertical="center" readingOrder="1"/>
    </xf>
    <xf numFmtId="8" fontId="8" fillId="8" borderId="27" xfId="0" applyNumberFormat="1" applyFont="1" applyFill="1" applyBorder="1" applyAlignment="1">
      <alignment horizontal="center" vertical="center" readingOrder="1"/>
    </xf>
    <xf numFmtId="0" fontId="8" fillId="0" borderId="28" xfId="0" applyFont="1" applyBorder="1" applyAlignment="1">
      <alignment horizontal="center" vertical="center" readingOrder="1"/>
    </xf>
    <xf numFmtId="8" fontId="8" fillId="0" borderId="28" xfId="0" applyNumberFormat="1" applyFont="1" applyBorder="1" applyAlignment="1">
      <alignment horizontal="center" vertical="center" readingOrder="1"/>
    </xf>
    <xf numFmtId="8" fontId="8" fillId="8" borderId="28" xfId="0" applyNumberFormat="1" applyFont="1" applyFill="1" applyBorder="1" applyAlignment="1">
      <alignment horizontal="center" vertical="center" readingOrder="1"/>
    </xf>
    <xf numFmtId="0" fontId="8" fillId="7" borderId="25" xfId="0" applyFont="1" applyFill="1" applyBorder="1" applyAlignment="1">
      <alignment horizontal="center" vertical="center" readingOrder="1"/>
    </xf>
    <xf numFmtId="0" fontId="8" fillId="7" borderId="26" xfId="0" applyFont="1" applyFill="1" applyBorder="1" applyAlignment="1">
      <alignment horizontal="center" vertical="center" readingOrder="1"/>
    </xf>
    <xf numFmtId="0" fontId="8" fillId="9" borderId="28" xfId="0" applyFont="1" applyFill="1" applyBorder="1" applyAlignment="1">
      <alignment horizontal="center" vertical="center" readingOrder="1"/>
    </xf>
    <xf numFmtId="8" fontId="8" fillId="9" borderId="28" xfId="0" applyNumberFormat="1" applyFont="1" applyFill="1" applyBorder="1" applyAlignment="1">
      <alignment horizontal="center" vertical="center" readingOrder="1"/>
    </xf>
    <xf numFmtId="0" fontId="8" fillId="9" borderId="29" xfId="0" applyFont="1" applyFill="1" applyBorder="1" applyAlignment="1">
      <alignment horizontal="center" vertical="center" readingOrder="1"/>
    </xf>
    <xf numFmtId="8" fontId="8" fillId="9" borderId="29" xfId="0" applyNumberFormat="1" applyFont="1" applyFill="1" applyBorder="1" applyAlignment="1">
      <alignment horizontal="center" vertical="center" readingOrder="1"/>
    </xf>
    <xf numFmtId="0" fontId="8" fillId="10" borderId="30" xfId="0" applyFont="1" applyFill="1" applyBorder="1" applyAlignment="1">
      <alignment horizontal="center" readingOrder="1"/>
    </xf>
    <xf numFmtId="8" fontId="8" fillId="10" borderId="30" xfId="0" applyNumberFormat="1" applyFont="1" applyFill="1" applyBorder="1" applyAlignment="1">
      <alignment horizontal="center" vertical="center" readingOrder="1"/>
    </xf>
    <xf numFmtId="0" fontId="8" fillId="0" borderId="25" xfId="0" applyFont="1" applyBorder="1" applyAlignment="1">
      <alignment vertical="center" readingOrder="1"/>
    </xf>
    <xf numFmtId="0" fontId="8" fillId="0" borderId="26" xfId="0" applyFont="1" applyBorder="1" applyAlignment="1">
      <alignment vertical="center" readingOrder="1"/>
    </xf>
    <xf numFmtId="165" fontId="5" fillId="11" borderId="7" xfId="0" applyNumberFormat="1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6" fillId="5" borderId="18" xfId="0" quotePrefix="1" applyNumberFormat="1" applyFont="1" applyFill="1" applyBorder="1" applyAlignment="1">
      <alignment horizontal="left" vertic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D317-89B8-45AB-BF11-0D0A0CDDB027}">
  <dimension ref="A2:L32"/>
  <sheetViews>
    <sheetView showGridLines="0" tabSelected="1" zoomScale="90" zoomScaleNormal="90" workbookViewId="0"/>
  </sheetViews>
  <sheetFormatPr defaultRowHeight="14.4" x14ac:dyDescent="0.3"/>
  <cols>
    <col min="2" max="2" width="15.6640625" style="74" bestFit="1" customWidth="1"/>
    <col min="3" max="3" width="19.33203125" style="74" bestFit="1" customWidth="1"/>
    <col min="4" max="4" width="15.33203125" style="74" customWidth="1"/>
    <col min="5" max="5" width="18" style="74" hidden="1" customWidth="1"/>
    <col min="6" max="6" width="17.77734375" style="74" hidden="1" customWidth="1"/>
    <col min="7" max="7" width="17.88671875" style="74" customWidth="1"/>
    <col min="8" max="8" width="17.109375" style="74" customWidth="1"/>
    <col min="9" max="9" width="65.6640625" style="37" customWidth="1"/>
    <col min="12" max="12" width="14.33203125" customWidth="1"/>
  </cols>
  <sheetData>
    <row r="2" spans="2:12" ht="15" thickBot="1" x14ac:dyDescent="0.35"/>
    <row r="3" spans="2:12" x14ac:dyDescent="0.3">
      <c r="D3" s="15"/>
      <c r="E3" s="16" t="s">
        <v>0</v>
      </c>
      <c r="F3" s="27"/>
      <c r="G3" s="17" t="s">
        <v>1</v>
      </c>
      <c r="H3" s="29"/>
      <c r="I3" s="40" t="s">
        <v>2</v>
      </c>
    </row>
    <row r="4" spans="2:12" ht="15" thickBot="1" x14ac:dyDescent="0.35">
      <c r="D4" s="15"/>
      <c r="E4" s="18" t="s">
        <v>3</v>
      </c>
      <c r="F4" s="28"/>
      <c r="G4" s="19" t="s">
        <v>3</v>
      </c>
      <c r="H4" s="30"/>
      <c r="I4" s="41"/>
    </row>
    <row r="5" spans="2:12" ht="15" thickBot="1" x14ac:dyDescent="0.35">
      <c r="B5" s="9" t="s">
        <v>4</v>
      </c>
      <c r="C5" s="11" t="s">
        <v>8</v>
      </c>
      <c r="D5" s="51" t="s">
        <v>9</v>
      </c>
      <c r="E5" s="12" t="s">
        <v>33</v>
      </c>
      <c r="F5" s="11" t="s">
        <v>34</v>
      </c>
      <c r="G5" s="9" t="s">
        <v>5</v>
      </c>
      <c r="H5" s="10" t="s">
        <v>6</v>
      </c>
      <c r="I5" s="42"/>
    </row>
    <row r="6" spans="2:12" ht="15" thickBot="1" x14ac:dyDescent="0.35">
      <c r="B6" s="1" t="s">
        <v>10</v>
      </c>
      <c r="C6" s="48" t="s">
        <v>11</v>
      </c>
      <c r="D6" s="53">
        <v>347232.01</v>
      </c>
      <c r="E6" s="26">
        <v>208339.20600000001</v>
      </c>
      <c r="F6" s="13">
        <v>486124.81399999995</v>
      </c>
      <c r="G6" s="26">
        <v>347232.01</v>
      </c>
      <c r="H6" s="72">
        <v>347232.01</v>
      </c>
      <c r="I6" s="43" t="s">
        <v>37</v>
      </c>
    </row>
    <row r="7" spans="2:12" ht="15" thickBot="1" x14ac:dyDescent="0.35">
      <c r="B7" s="1" t="s">
        <v>10</v>
      </c>
      <c r="C7" s="48" t="s">
        <v>12</v>
      </c>
      <c r="D7" s="53">
        <v>58414.229999999996</v>
      </c>
      <c r="E7" s="4">
        <v>35048.537999999993</v>
      </c>
      <c r="F7" s="3">
        <v>81779.921999999991</v>
      </c>
      <c r="G7" s="4">
        <v>75000</v>
      </c>
      <c r="H7" s="72">
        <v>90000</v>
      </c>
      <c r="I7" s="43" t="s">
        <v>38</v>
      </c>
    </row>
    <row r="8" spans="2:12" ht="15" thickBot="1" x14ac:dyDescent="0.35">
      <c r="B8" s="2" t="s">
        <v>10</v>
      </c>
      <c r="C8" s="49" t="s">
        <v>15</v>
      </c>
      <c r="D8" s="53">
        <v>194726</v>
      </c>
      <c r="E8" s="4">
        <v>116835.59999999999</v>
      </c>
      <c r="F8" s="3">
        <v>272616.39999999997</v>
      </c>
      <c r="G8" s="4">
        <v>200000</v>
      </c>
      <c r="H8" s="72">
        <v>300000</v>
      </c>
      <c r="I8" s="43" t="s">
        <v>38</v>
      </c>
    </row>
    <row r="9" spans="2:12" ht="15" thickBot="1" x14ac:dyDescent="0.35">
      <c r="B9" s="2" t="s">
        <v>10</v>
      </c>
      <c r="C9" s="49" t="s">
        <v>16</v>
      </c>
      <c r="D9" s="52">
        <v>825855.69</v>
      </c>
      <c r="E9" s="4">
        <v>495513.41399999993</v>
      </c>
      <c r="F9" s="3">
        <v>1156197.9659999998</v>
      </c>
      <c r="G9" s="4">
        <v>700000</v>
      </c>
      <c r="H9" s="72">
        <v>900000</v>
      </c>
      <c r="I9" s="43" t="s">
        <v>38</v>
      </c>
    </row>
    <row r="10" spans="2:12" s="24" customFormat="1" ht="15" thickBot="1" x14ac:dyDescent="0.35">
      <c r="B10" s="21" t="s">
        <v>10</v>
      </c>
      <c r="C10" s="50" t="s">
        <v>36</v>
      </c>
      <c r="D10" s="52"/>
      <c r="E10" s="22">
        <v>27000</v>
      </c>
      <c r="F10" s="23">
        <v>44800</v>
      </c>
      <c r="G10" s="4">
        <v>100000</v>
      </c>
      <c r="H10" s="72">
        <v>250000</v>
      </c>
      <c r="I10" s="43" t="s">
        <v>39</v>
      </c>
    </row>
    <row r="11" spans="2:12" s="24" customFormat="1" ht="15" thickBot="1" x14ac:dyDescent="0.35">
      <c r="B11" s="21" t="s">
        <v>10</v>
      </c>
      <c r="C11" s="50" t="s">
        <v>35</v>
      </c>
      <c r="D11" s="52"/>
      <c r="E11" s="22">
        <v>19200</v>
      </c>
      <c r="F11" s="23">
        <v>44800</v>
      </c>
      <c r="G11" s="4">
        <v>150000</v>
      </c>
      <c r="H11" s="72">
        <v>300000</v>
      </c>
      <c r="I11" s="43" t="s">
        <v>39</v>
      </c>
      <c r="L11" s="84"/>
    </row>
    <row r="12" spans="2:12" ht="15" thickBot="1" x14ac:dyDescent="0.35">
      <c r="B12" s="2" t="s">
        <v>10</v>
      </c>
      <c r="C12" s="49" t="s">
        <v>18</v>
      </c>
      <c r="D12" s="52">
        <v>232825</v>
      </c>
      <c r="E12" s="4">
        <v>139695</v>
      </c>
      <c r="F12" s="3">
        <v>325955</v>
      </c>
      <c r="G12" s="4">
        <v>300000</v>
      </c>
      <c r="H12" s="72">
        <v>300000</v>
      </c>
      <c r="I12" s="43" t="s">
        <v>38</v>
      </c>
    </row>
    <row r="13" spans="2:12" ht="15" thickBot="1" x14ac:dyDescent="0.35">
      <c r="B13" s="2" t="s">
        <v>10</v>
      </c>
      <c r="C13" s="49" t="s">
        <v>7</v>
      </c>
      <c r="D13" s="52">
        <v>2251268.11</v>
      </c>
      <c r="E13" s="4">
        <v>1350760.8659999999</v>
      </c>
      <c r="F13" s="3">
        <v>3151775.3539999998</v>
      </c>
      <c r="G13" s="4">
        <v>750000</v>
      </c>
      <c r="H13" s="72">
        <v>1200000</v>
      </c>
      <c r="I13" s="43" t="s">
        <v>40</v>
      </c>
    </row>
    <row r="14" spans="2:12" ht="15" thickBot="1" x14ac:dyDescent="0.35">
      <c r="B14" s="2" t="s">
        <v>10</v>
      </c>
      <c r="C14" s="49" t="s">
        <v>17</v>
      </c>
      <c r="D14" s="53">
        <v>45000</v>
      </c>
      <c r="E14" s="4">
        <v>27000</v>
      </c>
      <c r="F14" s="3">
        <v>62999.999999999993</v>
      </c>
      <c r="G14" s="35"/>
      <c r="H14" s="36"/>
      <c r="I14" s="43" t="s">
        <v>41</v>
      </c>
      <c r="L14" s="84"/>
    </row>
    <row r="15" spans="2:12" ht="15" thickBot="1" x14ac:dyDescent="0.35">
      <c r="B15" s="2" t="s">
        <v>10</v>
      </c>
      <c r="C15" s="49" t="s">
        <v>13</v>
      </c>
      <c r="D15" s="53">
        <v>32000</v>
      </c>
      <c r="E15" s="4">
        <v>19200</v>
      </c>
      <c r="F15" s="3">
        <v>44800</v>
      </c>
      <c r="G15" s="35"/>
      <c r="H15" s="36"/>
      <c r="I15" s="43" t="s">
        <v>41</v>
      </c>
    </row>
    <row r="16" spans="2:12" ht="15" thickBot="1" x14ac:dyDescent="0.35">
      <c r="B16" s="2" t="s">
        <v>10</v>
      </c>
      <c r="C16" s="49" t="s">
        <v>14</v>
      </c>
      <c r="D16" s="53">
        <v>165000</v>
      </c>
      <c r="E16" s="4">
        <v>99000</v>
      </c>
      <c r="F16" s="3">
        <v>230999.99999999997</v>
      </c>
      <c r="G16" s="35"/>
      <c r="H16" s="36"/>
      <c r="I16" s="43" t="s">
        <v>41</v>
      </c>
    </row>
    <row r="17" spans="1:9" ht="15" thickBot="1" x14ac:dyDescent="0.35">
      <c r="B17" s="75" t="s">
        <v>10</v>
      </c>
      <c r="C17" s="76" t="s">
        <v>19</v>
      </c>
      <c r="D17" s="39">
        <v>4152321.04</v>
      </c>
      <c r="E17" s="8">
        <v>2491392.6239999998</v>
      </c>
      <c r="F17" s="7">
        <v>5813249.4560000002</v>
      </c>
      <c r="G17" s="33">
        <v>2949785.608</v>
      </c>
      <c r="H17" s="34">
        <f>SUM(H6:H13)</f>
        <v>3687232.01</v>
      </c>
      <c r="I17" s="38" t="s">
        <v>69</v>
      </c>
    </row>
    <row r="18" spans="1:9" ht="15.6" thickTop="1" thickBot="1" x14ac:dyDescent="0.35">
      <c r="B18" s="1" t="s">
        <v>20</v>
      </c>
      <c r="C18" s="48" t="s">
        <v>21</v>
      </c>
      <c r="D18" s="52">
        <v>1604598.54</v>
      </c>
      <c r="E18" s="4">
        <v>962759.12399999995</v>
      </c>
      <c r="F18" s="3">
        <v>2246437.9559999998</v>
      </c>
      <c r="G18" s="26">
        <v>38684.126806393651</v>
      </c>
      <c r="H18" s="72">
        <v>64473.54467732276</v>
      </c>
      <c r="I18" s="44" t="s">
        <v>43</v>
      </c>
    </row>
    <row r="19" spans="1:9" ht="15" thickBot="1" x14ac:dyDescent="0.35">
      <c r="B19" s="1" t="s">
        <v>20</v>
      </c>
      <c r="C19" s="48" t="s">
        <v>22</v>
      </c>
      <c r="D19" s="52">
        <v>1116009</v>
      </c>
      <c r="E19" s="4">
        <v>669605.4</v>
      </c>
      <c r="F19" s="3">
        <v>1562412.5999999999</v>
      </c>
      <c r="G19" s="4">
        <v>576605.04201680678</v>
      </c>
      <c r="H19" s="72">
        <v>961008.40336134471</v>
      </c>
      <c r="I19" s="45"/>
    </row>
    <row r="20" spans="1:9" ht="15" thickBot="1" x14ac:dyDescent="0.35">
      <c r="B20" s="2" t="s">
        <v>20</v>
      </c>
      <c r="C20" s="49" t="s">
        <v>23</v>
      </c>
      <c r="D20" s="52">
        <v>881744</v>
      </c>
      <c r="E20" s="4">
        <v>529046.4</v>
      </c>
      <c r="F20" s="3">
        <v>1234441.5999999999</v>
      </c>
      <c r="G20" s="4">
        <v>186727.96037952552</v>
      </c>
      <c r="H20" s="72">
        <v>311213.2672992092</v>
      </c>
      <c r="I20" s="45"/>
    </row>
    <row r="21" spans="1:9" ht="15" thickBot="1" x14ac:dyDescent="0.35">
      <c r="B21" s="2" t="s">
        <v>20</v>
      </c>
      <c r="C21" s="49" t="s">
        <v>24</v>
      </c>
      <c r="D21" s="52">
        <v>291283</v>
      </c>
      <c r="E21" s="4">
        <v>174769.8</v>
      </c>
      <c r="F21" s="3">
        <v>407796.19999999995</v>
      </c>
      <c r="G21" s="4">
        <v>103198.22657439446</v>
      </c>
      <c r="H21" s="72">
        <v>171997.04429065745</v>
      </c>
      <c r="I21" s="45"/>
    </row>
    <row r="22" spans="1:9" ht="15" thickBot="1" x14ac:dyDescent="0.35">
      <c r="B22" s="2" t="s">
        <v>20</v>
      </c>
      <c r="C22" s="49" t="s">
        <v>25</v>
      </c>
      <c r="D22" s="52">
        <v>312651</v>
      </c>
      <c r="E22" s="4">
        <v>187590.6</v>
      </c>
      <c r="F22" s="3">
        <v>437711.39999999997</v>
      </c>
      <c r="G22" s="4">
        <v>606723.54273578455</v>
      </c>
      <c r="H22" s="72">
        <v>1011205.904559641</v>
      </c>
      <c r="I22" s="45"/>
    </row>
    <row r="23" spans="1:9" x14ac:dyDescent="0.3">
      <c r="B23" s="14" t="s">
        <v>20</v>
      </c>
      <c r="C23" s="20" t="s">
        <v>26</v>
      </c>
      <c r="D23" s="54">
        <v>313745</v>
      </c>
      <c r="E23" s="6">
        <v>188247</v>
      </c>
      <c r="F23" s="5">
        <v>439243</v>
      </c>
      <c r="G23" s="25">
        <v>14205.524656283253</v>
      </c>
      <c r="H23" s="73">
        <v>23675.874427138755</v>
      </c>
      <c r="I23" s="46"/>
    </row>
    <row r="24" spans="1:9" ht="15" thickBot="1" x14ac:dyDescent="0.35">
      <c r="B24" s="75" t="s">
        <v>20</v>
      </c>
      <c r="C24" s="76" t="s">
        <v>27</v>
      </c>
      <c r="D24" s="39">
        <v>4520030.54</v>
      </c>
      <c r="E24" s="8">
        <v>2712018.324</v>
      </c>
      <c r="F24" s="7">
        <v>6328042.7560000001</v>
      </c>
      <c r="G24" s="33">
        <v>2034859.2308922512</v>
      </c>
      <c r="H24" s="34">
        <f>SUM(H18:H23)</f>
        <v>2543574.0386153138</v>
      </c>
      <c r="I24" s="38" t="s">
        <v>69</v>
      </c>
    </row>
    <row r="25" spans="1:9" ht="15.6" thickTop="1" thickBot="1" x14ac:dyDescent="0.35">
      <c r="B25" s="1" t="s">
        <v>28</v>
      </c>
      <c r="C25" s="48" t="s">
        <v>29</v>
      </c>
      <c r="D25" s="52">
        <v>1538884.19</v>
      </c>
      <c r="E25" s="4">
        <v>923330.51399999997</v>
      </c>
      <c r="F25" s="3">
        <v>2154437.8659999999</v>
      </c>
      <c r="G25" s="26">
        <v>923330.51399999997</v>
      </c>
      <c r="H25" s="72">
        <v>2154437.8659999999</v>
      </c>
      <c r="I25" s="43" t="s">
        <v>48</v>
      </c>
    </row>
    <row r="26" spans="1:9" ht="42" thickBot="1" x14ac:dyDescent="0.35">
      <c r="B26" s="2" t="s">
        <v>28</v>
      </c>
      <c r="C26" s="49" t="s">
        <v>30</v>
      </c>
      <c r="D26" s="52">
        <v>1539278</v>
      </c>
      <c r="E26" s="4">
        <v>923566.79999999993</v>
      </c>
      <c r="F26" s="3">
        <v>2154989.1999999997</v>
      </c>
      <c r="G26" s="26">
        <v>840000</v>
      </c>
      <c r="H26" s="72">
        <v>2000000</v>
      </c>
      <c r="I26" s="43" t="s">
        <v>42</v>
      </c>
    </row>
    <row r="27" spans="1:9" x14ac:dyDescent="0.3">
      <c r="B27" s="14" t="s">
        <v>28</v>
      </c>
      <c r="C27" s="20" t="s">
        <v>31</v>
      </c>
      <c r="D27" s="54">
        <v>736027</v>
      </c>
      <c r="E27" s="6">
        <v>441616.2</v>
      </c>
      <c r="F27" s="5">
        <v>1030437.7999999999</v>
      </c>
      <c r="G27" s="6">
        <v>441616.2</v>
      </c>
      <c r="H27" s="73">
        <v>1030437.7999999999</v>
      </c>
      <c r="I27" s="47" t="s">
        <v>48</v>
      </c>
    </row>
    <row r="28" spans="1:9" ht="15" thickBot="1" x14ac:dyDescent="0.35">
      <c r="B28" s="75" t="s">
        <v>28</v>
      </c>
      <c r="C28" s="76" t="s">
        <v>32</v>
      </c>
      <c r="D28" s="39">
        <v>3814189.19</v>
      </c>
      <c r="E28" s="8">
        <v>2288513.514</v>
      </c>
      <c r="F28" s="7">
        <v>5339864.8659999995</v>
      </c>
      <c r="G28" s="33">
        <v>3051351.352</v>
      </c>
      <c r="H28" s="34">
        <v>5184875.6660000002</v>
      </c>
      <c r="I28" s="38" t="s">
        <v>70</v>
      </c>
    </row>
    <row r="29" spans="1:9" ht="15.6" thickTop="1" thickBot="1" x14ac:dyDescent="0.35">
      <c r="B29" s="2" t="s">
        <v>44</v>
      </c>
      <c r="C29" s="49" t="s">
        <v>45</v>
      </c>
      <c r="D29" s="52">
        <v>1361913.37</v>
      </c>
      <c r="E29" s="4"/>
      <c r="F29" s="3"/>
      <c r="G29" s="4">
        <v>817148.022</v>
      </c>
      <c r="H29" s="31">
        <v>1906678.7180000001</v>
      </c>
      <c r="I29" s="55" t="s">
        <v>51</v>
      </c>
    </row>
    <row r="30" spans="1:9" ht="15" thickBot="1" x14ac:dyDescent="0.35">
      <c r="B30" s="14" t="s">
        <v>44</v>
      </c>
      <c r="C30" s="20" t="s">
        <v>46</v>
      </c>
      <c r="D30" s="54">
        <v>126305.05</v>
      </c>
      <c r="E30" s="6"/>
      <c r="F30" s="5"/>
      <c r="G30" s="6">
        <v>75783.03</v>
      </c>
      <c r="H30" s="32">
        <v>176827.07</v>
      </c>
      <c r="I30" s="55" t="s">
        <v>51</v>
      </c>
    </row>
    <row r="31" spans="1:9" ht="15" thickBot="1" x14ac:dyDescent="0.35">
      <c r="B31" s="75" t="s">
        <v>44</v>
      </c>
      <c r="C31" s="76" t="s">
        <v>47</v>
      </c>
      <c r="D31" s="39">
        <v>1488218.4200000002</v>
      </c>
      <c r="E31" s="8"/>
      <c r="F31" s="7"/>
      <c r="G31" s="33">
        <v>1190574.7360000003</v>
      </c>
      <c r="H31" s="34">
        <v>1785862.1040000001</v>
      </c>
      <c r="I31" s="83" t="s">
        <v>71</v>
      </c>
    </row>
    <row r="32" spans="1:9" s="80" customFormat="1" ht="15" thickTop="1" x14ac:dyDescent="0.3">
      <c r="A32" s="82"/>
      <c r="B32" s="81" t="s">
        <v>49</v>
      </c>
      <c r="C32" s="77" t="s">
        <v>50</v>
      </c>
      <c r="D32" s="78">
        <f>SUM(D17,D24,D28,D31)</f>
        <v>13974759.189999999</v>
      </c>
      <c r="E32" s="79"/>
      <c r="F32" s="79"/>
      <c r="G32" s="78">
        <f>SUM(G17,G24,G28,G31)</f>
        <v>9226570.9268922508</v>
      </c>
      <c r="H32" s="78">
        <f>SUM(H17,H24,H28,H31)</f>
        <v>13201543.818615315</v>
      </c>
    </row>
  </sheetData>
  <mergeCells count="7">
    <mergeCell ref="I18:I23"/>
    <mergeCell ref="D3:D4"/>
    <mergeCell ref="E3:F3"/>
    <mergeCell ref="G3:H3"/>
    <mergeCell ref="I3:I4"/>
    <mergeCell ref="E4:F4"/>
    <mergeCell ref="G4:H4"/>
  </mergeCells>
  <pageMargins left="0.7" right="0.7" top="0.75" bottom="0.75" header="0.3" footer="0.3"/>
  <pageSetup orientation="portrait" r:id="rId1"/>
  <headerFooter>
    <oddHeader>&amp;L&amp;"Calibri"&amp;12&amp;KA80000Sensitive&amp;1#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15D1-AB46-4E7E-8BFF-FD2B6EFE9893}">
  <dimension ref="B1:E25"/>
  <sheetViews>
    <sheetView workbookViewId="0">
      <selection activeCell="D25" sqref="D25"/>
    </sheetView>
  </sheetViews>
  <sheetFormatPr defaultRowHeight="14.4" x14ac:dyDescent="0.3"/>
  <cols>
    <col min="2" max="2" width="31.109375" bestFit="1" customWidth="1"/>
    <col min="3" max="3" width="19.109375" bestFit="1" customWidth="1"/>
    <col min="4" max="4" width="20.88671875" bestFit="1" customWidth="1"/>
    <col min="5" max="5" width="21.5546875" bestFit="1" customWidth="1"/>
  </cols>
  <sheetData>
    <row r="1" spans="2:5" ht="15" thickBot="1" x14ac:dyDescent="0.35"/>
    <row r="2" spans="2:5" x14ac:dyDescent="0.3">
      <c r="B2" s="70" t="s">
        <v>52</v>
      </c>
      <c r="C2" s="70" t="s">
        <v>53</v>
      </c>
      <c r="D2" s="62" t="s">
        <v>54</v>
      </c>
      <c r="E2" s="62" t="s">
        <v>56</v>
      </c>
    </row>
    <row r="3" spans="2:5" ht="15" thickBot="1" x14ac:dyDescent="0.35">
      <c r="B3" s="71"/>
      <c r="C3" s="71"/>
      <c r="D3" s="63" t="s">
        <v>55</v>
      </c>
      <c r="E3" s="63" t="s">
        <v>55</v>
      </c>
    </row>
    <row r="4" spans="2:5" x14ac:dyDescent="0.3">
      <c r="B4" s="56" t="s">
        <v>57</v>
      </c>
      <c r="C4" s="57">
        <v>0.5</v>
      </c>
      <c r="D4" s="58">
        <v>0.1</v>
      </c>
      <c r="E4" s="58">
        <v>0.9</v>
      </c>
    </row>
    <row r="5" spans="2:5" x14ac:dyDescent="0.3">
      <c r="B5" s="59" t="s">
        <v>15</v>
      </c>
      <c r="C5" s="60">
        <v>0.5</v>
      </c>
      <c r="D5" s="61">
        <v>0.2</v>
      </c>
      <c r="E5" s="61">
        <v>1.3</v>
      </c>
    </row>
    <row r="6" spans="2:5" x14ac:dyDescent="0.3">
      <c r="B6" s="59" t="s">
        <v>16</v>
      </c>
      <c r="C6" s="60">
        <v>1.9</v>
      </c>
      <c r="D6" s="61">
        <v>1.8</v>
      </c>
      <c r="E6" s="61">
        <v>2.5</v>
      </c>
    </row>
    <row r="7" spans="2:5" x14ac:dyDescent="0.3">
      <c r="B7" s="59" t="s">
        <v>36</v>
      </c>
      <c r="C7" s="60">
        <v>0.2</v>
      </c>
      <c r="D7" s="61">
        <v>0.3</v>
      </c>
      <c r="E7" s="61">
        <v>0.5</v>
      </c>
    </row>
    <row r="8" spans="2:5" x14ac:dyDescent="0.3">
      <c r="B8" s="59" t="s">
        <v>58</v>
      </c>
      <c r="C8" s="60">
        <v>0.5</v>
      </c>
      <c r="D8" s="61">
        <v>0.4</v>
      </c>
      <c r="E8" s="61">
        <v>0.7</v>
      </c>
    </row>
    <row r="9" spans="2:5" x14ac:dyDescent="0.3">
      <c r="B9" s="59" t="s">
        <v>59</v>
      </c>
      <c r="C9" s="60">
        <v>0.6</v>
      </c>
      <c r="D9" s="61">
        <v>0.6</v>
      </c>
      <c r="E9" s="61">
        <v>0.7</v>
      </c>
    </row>
    <row r="10" spans="2:5" x14ac:dyDescent="0.3">
      <c r="B10" s="64" t="s">
        <v>60</v>
      </c>
      <c r="C10" s="65">
        <v>4.2</v>
      </c>
      <c r="D10" s="65">
        <v>3.3</v>
      </c>
      <c r="E10" s="65">
        <v>6.7</v>
      </c>
    </row>
    <row r="11" spans="2:5" x14ac:dyDescent="0.3">
      <c r="B11" s="59" t="s">
        <v>21</v>
      </c>
      <c r="C11" s="60">
        <v>1.6</v>
      </c>
      <c r="D11" s="61">
        <v>1</v>
      </c>
      <c r="E11" s="61">
        <v>2.2999999999999998</v>
      </c>
    </row>
    <row r="12" spans="2:5" x14ac:dyDescent="0.3">
      <c r="B12" s="59" t="s">
        <v>61</v>
      </c>
      <c r="C12" s="60">
        <v>0.6</v>
      </c>
      <c r="D12" s="61">
        <v>0.4</v>
      </c>
      <c r="E12" s="61">
        <v>0.9</v>
      </c>
    </row>
    <row r="13" spans="2:5" x14ac:dyDescent="0.3">
      <c r="B13" s="59" t="s">
        <v>22</v>
      </c>
      <c r="C13" s="60">
        <v>1.5</v>
      </c>
      <c r="D13" s="61">
        <v>0.9</v>
      </c>
      <c r="E13" s="61">
        <v>2.1</v>
      </c>
    </row>
    <row r="14" spans="2:5" x14ac:dyDescent="0.3">
      <c r="B14" s="59" t="s">
        <v>62</v>
      </c>
      <c r="C14" s="60">
        <v>0.4</v>
      </c>
      <c r="D14" s="61">
        <v>0.3</v>
      </c>
      <c r="E14" s="61">
        <v>0.6</v>
      </c>
    </row>
    <row r="15" spans="2:5" x14ac:dyDescent="0.3">
      <c r="B15" s="59" t="s">
        <v>63</v>
      </c>
      <c r="C15" s="60">
        <v>0.7</v>
      </c>
      <c r="D15" s="61">
        <v>0.4</v>
      </c>
      <c r="E15" s="61">
        <v>0.9</v>
      </c>
    </row>
    <row r="16" spans="2:5" x14ac:dyDescent="0.3">
      <c r="B16" s="59" t="s">
        <v>64</v>
      </c>
      <c r="C16" s="60">
        <v>0.4</v>
      </c>
      <c r="D16" s="61">
        <v>0.2</v>
      </c>
      <c r="E16" s="61">
        <v>0.6</v>
      </c>
    </row>
    <row r="17" spans="2:5" x14ac:dyDescent="0.3">
      <c r="B17" s="64" t="s">
        <v>65</v>
      </c>
      <c r="C17" s="65">
        <v>5.2</v>
      </c>
      <c r="D17" s="65">
        <v>3.1</v>
      </c>
      <c r="E17" s="65">
        <v>7.3</v>
      </c>
    </row>
    <row r="18" spans="2:5" x14ac:dyDescent="0.3">
      <c r="B18" s="59" t="s">
        <v>29</v>
      </c>
      <c r="C18" s="60">
        <v>3.3</v>
      </c>
      <c r="D18" s="61">
        <v>2</v>
      </c>
      <c r="E18" s="61">
        <v>4.5999999999999996</v>
      </c>
    </row>
    <row r="19" spans="2:5" x14ac:dyDescent="0.3">
      <c r="B19" s="59" t="s">
        <v>30</v>
      </c>
      <c r="C19" s="60">
        <v>2.5</v>
      </c>
      <c r="D19" s="61">
        <v>1.5</v>
      </c>
      <c r="E19" s="61">
        <v>3.5</v>
      </c>
    </row>
    <row r="20" spans="2:5" x14ac:dyDescent="0.3">
      <c r="B20" s="59" t="s">
        <v>31</v>
      </c>
      <c r="C20" s="60">
        <v>1.8</v>
      </c>
      <c r="D20" s="61">
        <v>1.1000000000000001</v>
      </c>
      <c r="E20" s="61">
        <v>2.5</v>
      </c>
    </row>
    <row r="21" spans="2:5" x14ac:dyDescent="0.3">
      <c r="B21" s="64" t="s">
        <v>66</v>
      </c>
      <c r="C21" s="65">
        <v>7.6</v>
      </c>
      <c r="D21" s="65">
        <v>4.5999999999999996</v>
      </c>
      <c r="E21" s="65">
        <v>10.6</v>
      </c>
    </row>
    <row r="22" spans="2:5" x14ac:dyDescent="0.3">
      <c r="B22" s="59" t="s">
        <v>45</v>
      </c>
      <c r="C22" s="60">
        <v>1.6</v>
      </c>
      <c r="D22" s="61">
        <v>1</v>
      </c>
      <c r="E22" s="61">
        <v>2.2999999999999998</v>
      </c>
    </row>
    <row r="23" spans="2:5" x14ac:dyDescent="0.3">
      <c r="B23" s="59" t="s">
        <v>46</v>
      </c>
      <c r="C23" s="60">
        <v>0.1</v>
      </c>
      <c r="D23" s="61">
        <v>0</v>
      </c>
      <c r="E23" s="61">
        <v>0.1</v>
      </c>
    </row>
    <row r="24" spans="2:5" x14ac:dyDescent="0.3">
      <c r="B24" s="66" t="s">
        <v>67</v>
      </c>
      <c r="C24" s="67">
        <v>1.7</v>
      </c>
      <c r="D24" s="67">
        <v>1</v>
      </c>
      <c r="E24" s="67">
        <v>2.4</v>
      </c>
    </row>
    <row r="25" spans="2:5" ht="15" thickBot="1" x14ac:dyDescent="0.35">
      <c r="B25" s="68" t="s">
        <v>68</v>
      </c>
      <c r="C25" s="69">
        <v>18.7</v>
      </c>
      <c r="D25" s="69">
        <v>12.1</v>
      </c>
      <c r="E25" s="69">
        <v>27.1</v>
      </c>
    </row>
  </sheetData>
  <pageMargins left="0.7" right="0.7" top="0.75" bottom="0.75" header="0.3" footer="0.3"/>
  <pageSetup orientation="portrait" r:id="rId1"/>
  <headerFooter>
    <oddHeader>&amp;L&amp;"Calibri"&amp;12&amp;KA80000Sensitive&amp;1#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275C61E5D354C8CF72F3F89BC3A57" ma:contentTypeVersion="39" ma:contentTypeDescription="Create a new document." ma:contentTypeScope="" ma:versionID="309327435365cf1c65ce2247b2fd5631">
  <xsd:schema xmlns:xsd="http://www.w3.org/2001/XMLSchema" xmlns:xs="http://www.w3.org/2001/XMLSchema" xmlns:p="http://schemas.microsoft.com/office/2006/metadata/properties" xmlns:ns1="http://schemas.microsoft.com/sharepoint/v3" xmlns:ns2="36d5fe28-2e7b-483d-95e2-5ed1a88f6cd6" xmlns:ns3="a3c0cbdc-d0de-4bbb-b603-851f71e6a1f0" targetNamespace="http://schemas.microsoft.com/office/2006/metadata/properties" ma:root="true" ma:fieldsID="858f83e4827485c4164351d3a461fbed" ns1:_="" ns2:_="" ns3:_="">
    <xsd:import namespace="http://schemas.microsoft.com/sharepoint/v3"/>
    <xsd:import namespace="36d5fe28-2e7b-483d-95e2-5ed1a88f6cd6"/>
    <xsd:import namespace="a3c0cbdc-d0de-4bbb-b603-851f71e6a1f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L3_PublishingStatus" minOccurs="0"/>
                <xsd:element ref="ns3:he192d5e60be4a69a4a5793557ddfc1d" minOccurs="0"/>
                <xsd:element ref="ns3:L3_ToolID" minOccurs="0"/>
                <xsd:element ref="ns1:L3_Brand_TaxHTField" minOccurs="0"/>
                <xsd:element ref="ns1:L3_Franchise_TaxHTField" minOccurs="0"/>
                <xsd:element ref="ns3:L3_Published_with_Name" minOccurs="0"/>
                <xsd:element ref="ns3:L3_Published_Version" minOccurs="0"/>
                <xsd:element ref="ns3:L3_Document_Type"/>
                <xsd:element ref="ns3:L3_Published_Version_Url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3_Brand_TaxHTField" ma:index="15" nillable="true" ma:taxonomy="true" ma:internalName="L3_Brand_TaxHTField" ma:taxonomyFieldName="L3_Brand" ma:displayName="L3_Brand" ma:fieldId="{4142108b-fcf4-4753-bf5f-cfca82325596}" ma:taxonomyMulti="true" ma:sspId="3f5e642b-91f5-4888-b018-43334a040d09" ma:termSetId="bc915d34-57f8-4033-9b49-945f5d215a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_Franchise_TaxHTField" ma:index="17" nillable="true" ma:taxonomy="true" ma:internalName="L3_Franchise_TaxHTField" ma:taxonomyFieldName="L3_Franchise" ma:displayName="L3_Franchise" ma:fieldId="{22444168-a47a-4436-a3eb-7e4d68f742d5}" ma:sspId="3f5e642b-91f5-4888-b018-43334a040d09" ma:termSetId="bc915d34-57f8-4033-9b49-945f5d215a2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d5fe28-2e7b-483d-95e2-5ed1a88f6cd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590c19c-8e41-4bbb-b881-a86f6b64ede7}" ma:internalName="TaxCatchAll" ma:showField="CatchAllData" ma:web="36d5fe28-2e7b-483d-95e2-5ed1a88f6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0cbdc-d0de-4bbb-b603-851f71e6a1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3_PublishingStatus" ma:index="11" nillable="true" ma:displayName="L3_PublishingStatus" ma:default="Draft" ma:internalName="L3_PublishingStatus">
      <xsd:simpleType>
        <xsd:restriction base="dms:Choice">
          <xsd:enumeration value="Draft"/>
          <xsd:enumeration value="Published"/>
          <xsd:enumeration value="Complete"/>
        </xsd:restriction>
      </xsd:simpleType>
    </xsd:element>
    <xsd:element name="he192d5e60be4a69a4a5793557ddfc1d" ma:index="13" nillable="true" ma:taxonomy="true" ma:internalName="he192d5e60be4a69a4a5793557ddfc1d" ma:taxonomyFieldName="L3_Mode" ma:displayName="L3_Mode" ma:fieldId="{1e192d5e-60be-4a69-a4a5-793557ddfc1d}" ma:sspId="3f5e642b-91f5-4888-b018-43334a040d09" ma:termSetId="1eb24007-389f-4a41-b7c4-3534c88d2e0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_ToolID" ma:index="14" nillable="true" ma:displayName="L3_ToolID" ma:internalName="L3_ToolID">
      <xsd:simpleType>
        <xsd:restriction base="dms:Text">
          <xsd:maxLength value="255"/>
        </xsd:restriction>
      </xsd:simpleType>
    </xsd:element>
    <xsd:element name="L3_Published_with_Name" ma:index="19" nillable="true" ma:displayName="L3_Published_with_Name" ma:internalName="L3_Published_with_Name">
      <xsd:simpleType>
        <xsd:restriction base="dms:Text">
          <xsd:maxLength value="255"/>
        </xsd:restriction>
      </xsd:simpleType>
    </xsd:element>
    <xsd:element name="L3_Published_Version" ma:index="20" nillable="true" ma:displayName="L3_Published_Version" ma:internalName="L3_Published_Version">
      <xsd:simpleType>
        <xsd:restriction base="dms:Text">
          <xsd:maxLength value="255"/>
        </xsd:restriction>
      </xsd:simpleType>
    </xsd:element>
    <xsd:element name="L3_Document_Type" ma:index="21" ma:displayName="L3_Document_Type" ma:default="Tool" ma:internalName="L3_Document_Type">
      <xsd:simpleType>
        <xsd:restriction base="dms:Choice">
          <xsd:enumeration value="Tool"/>
          <xsd:enumeration value="Supporting"/>
        </xsd:restriction>
      </xsd:simpleType>
    </xsd:element>
    <xsd:element name="L3_Published_Version_Url" ma:index="22" nillable="true" ma:displayName="L3_Published_Version_Url" ma:internalName="L3_Published_Version_Url">
      <xsd:simpleType>
        <xsd:restriction base="dms:Text">
          <xsd:maxLength value="255"/>
        </xsd:restriction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6" nillable="true" ma:displayName="Tags" ma:internalName="MediaServiceAutoTags" ma:readOnly="true">
      <xsd:simpleType>
        <xsd:restriction base="dms:Text"/>
      </xsd:simpleType>
    </xsd:element>
    <xsd:element name="MediaServiceOCR" ma:index="2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3f5e642b-91f5-4888-b018-43334a040d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3_Document_Type xmlns="a3c0cbdc-d0de-4bbb-b603-851f71e6a1f0">Tool</L3_Document_Type>
    <L3_Brand_TaxHTField xmlns="http://schemas.microsoft.com/sharepoint/v3">
      <Terms xmlns="http://schemas.microsoft.com/office/infopath/2007/PartnerControls"/>
    </L3_Brand_TaxHTField>
    <he192d5e60be4a69a4a5793557ddfc1d xmlns="a3c0cbdc-d0de-4bbb-b603-851f71e6a1f0">
      <Terms xmlns="http://schemas.microsoft.com/office/infopath/2007/PartnerControls"/>
    </he192d5e60be4a69a4a5793557ddfc1d>
    <L3_Published_with_Name xmlns="a3c0cbdc-d0de-4bbb-b603-851f71e6a1f0" xsi:nil="true"/>
    <L3_Franchise_TaxHTField xmlns="http://schemas.microsoft.com/sharepoint/v3">
      <Terms xmlns="http://schemas.microsoft.com/office/infopath/2007/PartnerControls"/>
    </L3_Franchise_TaxHTField>
    <L3_Published_Version xmlns="a3c0cbdc-d0de-4bbb-b603-851f71e6a1f0" xsi:nil="true"/>
    <L3_Published_Version_Url xmlns="a3c0cbdc-d0de-4bbb-b603-851f71e6a1f0" xsi:nil="true"/>
    <TaxCatchAll xmlns="36d5fe28-2e7b-483d-95e2-5ed1a88f6cd6" xsi:nil="true"/>
    <L3_PublishingStatus xmlns="a3c0cbdc-d0de-4bbb-b603-851f71e6a1f0">Draft</L3_PublishingStatus>
    <L3_ToolID xmlns="a3c0cbdc-d0de-4bbb-b603-851f71e6a1f0" xsi:nil="true"/>
    <lcf76f155ced4ddcb4097134ff3c332f xmlns="a3c0cbdc-d0de-4bbb-b603-851f71e6a1f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2F468A-F866-4BE0-9A64-66BCA74318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6d5fe28-2e7b-483d-95e2-5ed1a88f6cd6"/>
    <ds:schemaRef ds:uri="a3c0cbdc-d0de-4bbb-b603-851f71e6a1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1FD4BE-02B6-4BF9-BCD6-15A6F9B391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E1DD9D-A003-4CE0-9BE4-7AAD213E0732}">
  <ds:schemaRefs>
    <ds:schemaRef ds:uri="http://schemas.microsoft.com/office/2006/metadata/properties"/>
    <ds:schemaRef ds:uri="http://schemas.microsoft.com/office/infopath/2007/PartnerControls"/>
    <ds:schemaRef ds:uri="a3c0cbdc-d0de-4bbb-b603-851f71e6a1f0"/>
    <ds:schemaRef ds:uri="http://schemas.microsoft.com/sharepoint/v3"/>
    <ds:schemaRef ds:uri="36d5fe28-2e7b-483d-95e2-5ed1a88f6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Quiggle, Tracie A.</dc:creator>
  <cp:lastModifiedBy>Quiggle, Tracie A.</cp:lastModifiedBy>
  <dcterms:created xsi:type="dcterms:W3CDTF">2023-08-17T19:01:51Z</dcterms:created>
  <dcterms:modified xsi:type="dcterms:W3CDTF">2023-09-15T17:39:55Z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6ca4e7-1c6d-42ba-bd69-ca0c2ce1e034_Enabled">
    <vt:lpwstr>true</vt:lpwstr>
  </property>
  <property fmtid="{D5CDD505-2E9C-101B-9397-08002B2CF9AE}" pid="3" name="MSIP_Label_956ca4e7-1c6d-42ba-bd69-ca0c2ce1e034_SetDate">
    <vt:lpwstr>2023-08-17T19:06:11Z</vt:lpwstr>
  </property>
  <property fmtid="{D5CDD505-2E9C-101B-9397-08002B2CF9AE}" pid="4" name="MSIP_Label_956ca4e7-1c6d-42ba-bd69-ca0c2ce1e034_Method">
    <vt:lpwstr>Privileged</vt:lpwstr>
  </property>
  <property fmtid="{D5CDD505-2E9C-101B-9397-08002B2CF9AE}" pid="5" name="MSIP_Label_956ca4e7-1c6d-42ba-bd69-ca0c2ce1e034_Name">
    <vt:lpwstr>956ca4e7-1c6d-42ba-bd69-ca0c2ce1e034</vt:lpwstr>
  </property>
  <property fmtid="{D5CDD505-2E9C-101B-9397-08002B2CF9AE}" pid="6" name="MSIP_Label_956ca4e7-1c6d-42ba-bd69-ca0c2ce1e034_SiteId">
    <vt:lpwstr>a00de4ec-48a8-43a6-be74-e31274e2060d</vt:lpwstr>
  </property>
  <property fmtid="{D5CDD505-2E9C-101B-9397-08002B2CF9AE}" pid="7" name="MSIP_Label_956ca4e7-1c6d-42ba-bd69-ca0c2ce1e034_ActionId">
    <vt:lpwstr>e34abc35-bb7c-4f6a-ab71-46433af4f5eb</vt:lpwstr>
  </property>
  <property fmtid="{D5CDD505-2E9C-101B-9397-08002B2CF9AE}" pid="8" name="MSIP_Label_956ca4e7-1c6d-42ba-bd69-ca0c2ce1e034_ContentBits">
    <vt:lpwstr>1</vt:lpwstr>
  </property>
  <property fmtid="{D5CDD505-2E9C-101B-9397-08002B2CF9AE}" pid="9" name="MerckAIPLabel">
    <vt:lpwstr>Sensitive</vt:lpwstr>
  </property>
  <property fmtid="{D5CDD505-2E9C-101B-9397-08002B2CF9AE}" pid="10" name="MerckAIPDataExchange">
    <vt:lpwstr>!MRKMIP@Sensitive</vt:lpwstr>
  </property>
  <property fmtid="{D5CDD505-2E9C-101B-9397-08002B2CF9AE}" pid="11" name="_AdHocReviewCycleID">
    <vt:i4>-1018736704</vt:i4>
  </property>
  <property fmtid="{D5CDD505-2E9C-101B-9397-08002B2CF9AE}" pid="12" name="_NewReviewCycle">
    <vt:lpwstr/>
  </property>
  <property fmtid="{D5CDD505-2E9C-101B-9397-08002B2CF9AE}" pid="13" name="_EmailSubject">
    <vt:lpwstr>[Sensitive] Verq HCP Channel constraints</vt:lpwstr>
  </property>
  <property fmtid="{D5CDD505-2E9C-101B-9397-08002B2CF9AE}" pid="14" name="_AuthorEmail">
    <vt:lpwstr>jennifer.mullins@merck.com</vt:lpwstr>
  </property>
  <property fmtid="{D5CDD505-2E9C-101B-9397-08002B2CF9AE}" pid="15" name="_AuthorEmailDisplayName">
    <vt:lpwstr>Mullins, Jennifer</vt:lpwstr>
  </property>
  <property fmtid="{D5CDD505-2E9C-101B-9397-08002B2CF9AE}" pid="16" name="ContentTypeId">
    <vt:lpwstr>0x01010055D275C61E5D354C8CF72F3F89BC3A57</vt:lpwstr>
  </property>
  <property fmtid="{D5CDD505-2E9C-101B-9397-08002B2CF9AE}" pid="17" name="_PreviousAdHocReviewCycleID">
    <vt:i4>-1648891248</vt:i4>
  </property>
</Properties>
</file>