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\\wpushh01\dinfopln\DSRD\SIM\V116\Exercises\Exercise2\"/>
    </mc:Choice>
  </mc:AlternateContent>
  <xr:revisionPtr revIDLastSave="0" documentId="8_{A3C0BE1A-058B-45E1-8296-AFE0B2D83BCB}" xr6:coauthVersionLast="47" xr6:coauthVersionMax="47" xr10:uidLastSave="{00000000-0000-0000-0000-000000000000}"/>
  <bookViews>
    <workbookView xWindow="-110" yWindow="-110" windowWidth="19420" windowHeight="11500" tabRatio="687" firstSheet="1" activeTab="7" xr2:uid="{00000000-000D-0000-FFFF-FFFF00000000}"/>
  </bookViews>
  <sheets>
    <sheet name="0.Consumers" sheetId="1" r:id="rId1"/>
    <sheet name="1.Doctors(HCP)" sheetId="2" r:id="rId2"/>
    <sheet name="2.Group_Practices" sheetId="6" r:id="rId3"/>
    <sheet name="3.IDNs" sheetId="4" r:id="rId4"/>
    <sheet name="4.Pharmacists" sheetId="3" r:id="rId5"/>
    <sheet name="5.Pharmacy Chains" sheetId="8" r:id="rId6"/>
    <sheet name="Network" sheetId="5" r:id="rId7"/>
    <sheet name="Sheet1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2" i="9"/>
  <c r="G3" i="9"/>
  <c r="H3" i="9"/>
  <c r="I3" i="9"/>
  <c r="G4" i="9"/>
  <c r="H4" i="9"/>
  <c r="I4" i="9"/>
  <c r="G5" i="9"/>
  <c r="H5" i="9"/>
  <c r="I5" i="9"/>
  <c r="G6" i="9"/>
  <c r="H6" i="9"/>
  <c r="I6" i="9"/>
  <c r="G7" i="9"/>
  <c r="H7" i="9"/>
  <c r="I7" i="9"/>
  <c r="G8" i="9"/>
  <c r="H8" i="9"/>
  <c r="I8" i="9"/>
  <c r="G9" i="9"/>
  <c r="H9" i="9"/>
  <c r="I9" i="9"/>
  <c r="G10" i="9"/>
  <c r="H10" i="9"/>
  <c r="I10" i="9"/>
  <c r="G11" i="9"/>
  <c r="H11" i="9"/>
  <c r="I11" i="9"/>
  <c r="G12" i="9"/>
  <c r="H12" i="9"/>
  <c r="I12" i="9"/>
  <c r="G13" i="9"/>
  <c r="H13" i="9"/>
  <c r="I13" i="9"/>
  <c r="G14" i="9"/>
  <c r="H14" i="9"/>
  <c r="I14" i="9"/>
  <c r="G15" i="9"/>
  <c r="H15" i="9"/>
  <c r="I15" i="9"/>
  <c r="G16" i="9"/>
  <c r="H16" i="9"/>
  <c r="I16" i="9"/>
  <c r="G17" i="9"/>
  <c r="H17" i="9"/>
  <c r="I17" i="9"/>
  <c r="G18" i="9"/>
  <c r="H18" i="9"/>
  <c r="I18" i="9"/>
  <c r="G19" i="9"/>
  <c r="H19" i="9"/>
  <c r="I19" i="9"/>
  <c r="G20" i="9"/>
  <c r="H20" i="9"/>
  <c r="I20" i="9"/>
  <c r="G21" i="9"/>
  <c r="H21" i="9"/>
  <c r="I21" i="9"/>
  <c r="G22" i="9"/>
  <c r="H22" i="9"/>
  <c r="I22" i="9"/>
  <c r="G23" i="9"/>
  <c r="H23" i="9"/>
  <c r="I23" i="9"/>
  <c r="G24" i="9"/>
  <c r="H24" i="9"/>
  <c r="I24" i="9"/>
  <c r="G25" i="9"/>
  <c r="H25" i="9"/>
  <c r="I25" i="9"/>
  <c r="G26" i="9"/>
  <c r="H26" i="9"/>
  <c r="I26" i="9"/>
  <c r="G27" i="9"/>
  <c r="H27" i="9"/>
  <c r="I27" i="9"/>
  <c r="G28" i="9"/>
  <c r="H28" i="9"/>
  <c r="I28" i="9"/>
  <c r="G29" i="9"/>
  <c r="H29" i="9"/>
  <c r="I29" i="9"/>
  <c r="G30" i="9"/>
  <c r="H30" i="9"/>
  <c r="I30" i="9"/>
  <c r="G31" i="9"/>
  <c r="H31" i="9"/>
  <c r="I31" i="9"/>
  <c r="G32" i="9"/>
  <c r="H32" i="9"/>
  <c r="I32" i="9"/>
  <c r="G33" i="9"/>
  <c r="H33" i="9"/>
  <c r="I33" i="9"/>
  <c r="G34" i="9"/>
  <c r="H34" i="9"/>
  <c r="I34" i="9"/>
  <c r="G35" i="9"/>
  <c r="H35" i="9"/>
  <c r="I35" i="9"/>
  <c r="G36" i="9"/>
  <c r="H36" i="9"/>
  <c r="I36" i="9"/>
  <c r="G37" i="9"/>
  <c r="H37" i="9"/>
  <c r="I37" i="9"/>
  <c r="I2" i="9"/>
  <c r="H2" i="9"/>
  <c r="G2" i="9"/>
  <c r="N3" i="8"/>
  <c r="N4" i="8"/>
  <c r="N2" i="8"/>
  <c r="I3" i="8"/>
  <c r="J3" i="8"/>
  <c r="K3" i="8"/>
  <c r="L3" i="8"/>
  <c r="M3" i="8"/>
  <c r="I4" i="8"/>
  <c r="J4" i="8"/>
  <c r="K4" i="8"/>
  <c r="L4" i="8"/>
  <c r="M4" i="8"/>
  <c r="H3" i="3"/>
  <c r="H4" i="3"/>
  <c r="H5" i="3"/>
  <c r="H2" i="3"/>
  <c r="L3" i="4"/>
  <c r="L4" i="4"/>
  <c r="L5" i="4"/>
  <c r="L2" i="4"/>
  <c r="J3" i="2"/>
  <c r="J4" i="2"/>
  <c r="J5" i="2"/>
  <c r="J6" i="2"/>
  <c r="J7" i="2"/>
  <c r="J8" i="2"/>
  <c r="J9" i="2"/>
  <c r="H3" i="2"/>
  <c r="H4" i="2"/>
  <c r="H5" i="2"/>
  <c r="H6" i="2"/>
  <c r="H7" i="2"/>
  <c r="H8" i="2"/>
  <c r="H9" i="2"/>
  <c r="H2" i="2"/>
  <c r="J2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M2" i="8"/>
  <c r="J2" i="8"/>
  <c r="L2" i="8"/>
  <c r="K2" i="8"/>
  <c r="I2" i="8"/>
  <c r="F3" i="3"/>
  <c r="G3" i="3"/>
  <c r="F4" i="3"/>
  <c r="G4" i="3"/>
  <c r="F5" i="3"/>
  <c r="G5" i="3"/>
  <c r="G2" i="3"/>
  <c r="F2" i="3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K2" i="1"/>
  <c r="H3" i="4"/>
  <c r="I3" i="4"/>
  <c r="J3" i="4"/>
  <c r="K3" i="4"/>
  <c r="H4" i="4"/>
  <c r="I4" i="4"/>
  <c r="J4" i="4"/>
  <c r="K4" i="4"/>
  <c r="H5" i="4"/>
  <c r="I5" i="4"/>
  <c r="J5" i="4"/>
  <c r="K5" i="4"/>
  <c r="K2" i="4"/>
  <c r="J2" i="4"/>
  <c r="I2" i="4"/>
  <c r="H2" i="4"/>
  <c r="G9" i="2"/>
  <c r="G8" i="2"/>
  <c r="G7" i="2"/>
  <c r="G6" i="2"/>
  <c r="G5" i="2"/>
  <c r="G4" i="2"/>
  <c r="G3" i="2"/>
  <c r="G2" i="2"/>
  <c r="H2" i="1"/>
  <c r="I3" i="2"/>
  <c r="I4" i="2"/>
  <c r="I5" i="2"/>
  <c r="I6" i="2"/>
  <c r="I7" i="2"/>
  <c r="I8" i="2"/>
  <c r="I9" i="2"/>
  <c r="I2" i="2"/>
  <c r="J2" i="1"/>
  <c r="I2" i="1"/>
</calcChain>
</file>

<file path=xl/sharedStrings.xml><?xml version="1.0" encoding="utf-8"?>
<sst xmlns="http://schemas.openxmlformats.org/spreadsheetml/2006/main" count="359" uniqueCount="106">
  <si>
    <t>Consumer_ID</t>
  </si>
  <si>
    <t>agent_type</t>
  </si>
  <si>
    <t>age</t>
  </si>
  <si>
    <t>gender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</si>
  <si>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</si>
  <si>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</si>
  <si>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</si>
  <si>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</si>
  <si>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</si>
  <si>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</si>
  <si>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</si>
  <si>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</si>
  <si>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</si>
  <si>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</si>
  <si>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</si>
  <si>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</si>
  <si>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</si>
  <si>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</si>
  <si>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</si>
  <si>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</si>
  <si>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</si>
  <si>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</si>
  <si>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</si>
  <si>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</si>
  <si>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</t>
  </si>
  <si>
    <t>F</t>
  </si>
  <si>
    <t>Physician_ID</t>
  </si>
  <si>
    <t>Specialty</t>
  </si>
  <si>
    <t>Location</t>
  </si>
  <si>
    <t>P1</t>
  </si>
  <si>
    <t>P2</t>
  </si>
  <si>
    <t>D1</t>
  </si>
  <si>
    <t>D2</t>
  </si>
  <si>
    <t>D3</t>
  </si>
  <si>
    <t>D4</t>
  </si>
  <si>
    <t>D5</t>
  </si>
  <si>
    <t>D6</t>
  </si>
  <si>
    <t>D7</t>
  </si>
  <si>
    <t>D8</t>
  </si>
  <si>
    <t>PCP</t>
  </si>
  <si>
    <t>SP</t>
  </si>
  <si>
    <t>011</t>
  </si>
  <si>
    <t>213</t>
  </si>
  <si>
    <t>P3</t>
  </si>
  <si>
    <t>P4</t>
  </si>
  <si>
    <t>Pharmacist_ID</t>
  </si>
  <si>
    <t>IDN_ID</t>
  </si>
  <si>
    <t>IDN1</t>
  </si>
  <si>
    <t>IDN2</t>
  </si>
  <si>
    <t>IDN3</t>
  </si>
  <si>
    <t>IDN4</t>
  </si>
  <si>
    <t>Independent</t>
  </si>
  <si>
    <t>Hosp</t>
  </si>
  <si>
    <t>Private Group</t>
  </si>
  <si>
    <t>stocks_v116</t>
  </si>
  <si>
    <t>Y</t>
  </si>
  <si>
    <t>N</t>
  </si>
  <si>
    <t>PC1</t>
  </si>
  <si>
    <t>PC2</t>
  </si>
  <si>
    <t>PC3</t>
  </si>
  <si>
    <t>Retail</t>
  </si>
  <si>
    <t>CVS</t>
  </si>
  <si>
    <t>Walmart</t>
  </si>
  <si>
    <t>Food Store</t>
  </si>
  <si>
    <t>CONSUMERS</t>
  </si>
  <si>
    <t>PHARMACISTS</t>
  </si>
  <si>
    <t>PHARMACY CHAINS</t>
  </si>
  <si>
    <t>DOCTORS</t>
  </si>
  <si>
    <t>IDNS</t>
  </si>
  <si>
    <t>PharmacyChain_ID</t>
  </si>
  <si>
    <t>IN1</t>
  </si>
  <si>
    <t>Nodes</t>
  </si>
  <si>
    <t>Edges</t>
  </si>
  <si>
    <t>concatenated string</t>
  </si>
  <si>
    <t>integer_node_id</t>
  </si>
  <si>
    <t>str_age</t>
  </si>
  <si>
    <t>str_gender</t>
  </si>
  <si>
    <t>str_recd_vac</t>
  </si>
  <si>
    <t>str_specialty</t>
  </si>
  <si>
    <t>str_location</t>
  </si>
  <si>
    <t>str_id_type</t>
  </si>
  <si>
    <t>str_IDN_Type</t>
  </si>
  <si>
    <t>str_IDN_Level</t>
  </si>
  <si>
    <t>str_stocks_V116</t>
  </si>
  <si>
    <t>idn_type</t>
  </si>
  <si>
    <t>idn_level</t>
  </si>
  <si>
    <t>recd_vac</t>
  </si>
  <si>
    <t>str_Chain_Type</t>
  </si>
  <si>
    <t>str_Chain_Name</t>
  </si>
  <si>
    <t>chain_type</t>
  </si>
  <si>
    <t>chain_name</t>
  </si>
  <si>
    <t>chain_level</t>
  </si>
  <si>
    <t>str_chain_level</t>
  </si>
  <si>
    <t>str_stocks_v116</t>
  </si>
  <si>
    <t>source</t>
  </si>
  <si>
    <t>target</t>
  </si>
  <si>
    <t>value</t>
  </si>
  <si>
    <t>str_source</t>
  </si>
  <si>
    <t>str_target</t>
  </si>
  <si>
    <t>str_value</t>
  </si>
  <si>
    <t>CD</t>
  </si>
  <si>
    <t>CP</t>
  </si>
  <si>
    <t>DI</t>
  </si>
  <si>
    <t>PPC</t>
  </si>
  <si>
    <t>source node id</t>
  </si>
  <si>
    <t>target node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</si>
</sst>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opLeftCell="G1" workbookViewId="0">
      <selection activeCell="I2" sqref="I2"/>
    </sheetView>
  </sheetViews>
  <sheetFormatPr defaultRowHeight="14.5" x14ac:dyDescent="0.35"/>
  <cols>
    <col min="1" max="1" width="10.81640625" bestFit="1" customWidth="1"/>
    <col min="2" max="2" width="8.54296875" customWidth="1"/>
    <col min="6" max="6" width="9.36328125" customWidth="1"/>
    <col min="8" max="8" width="32.1796875" customWidth="1"/>
    <col min="10" max="10" width="15.7265625" customWidth="1"/>
    <col min="11" max="11" width="16.36328125" customWidth="1"/>
  </cols>
  <sheetData>
    <row r="1" spans="1:12" s="1" customFormat="1" ht="43.5" x14ac:dyDescent="0.35">
      <c r="A1" s="1" t="s">
        <v>74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86</v>
      </c>
      <c r="H1" s="1" t="s">
        <v>80</v>
      </c>
      <c r="I1" s="1" t="s">
        <v>75</v>
      </c>
      <c r="J1" s="1" t="s">
        <v>76</v>
      </c>
      <c r="K1" s="1" t="s">
        <v>77</v>
      </c>
      <c r="L1" s="1" t="s">
        <v>73</v>
      </c>
    </row>
    <row r="2" spans="1:12" x14ac:dyDescent="0.35">
      <c r="A2">
        <v>1</v>
      </c>
      <c r="B2" t="s">
        <v>4</v>
      </c>
      <c r="C2">
        <v>0</v>
      </c>
      <c r="D2">
        <v>90</v>
      </c>
      <c r="E2" t="s">
        <v>24</v>
      </c>
      <c r="F2">
        <v>1</v>
      </c>
      <c r="H2" t="str">
        <f>"""nid"""&amp;": "&amp;A2&amp;", "&amp;"""atype"""&amp;": "&amp;C2&amp;", "&amp;"""aid"""&amp;": "&amp;""""&amp;B2&amp;""""</f>
        <v>"nid": 1, "atype": 0, "aid": "C1"</v>
      </c>
      <c r="I2" t="str">
        <f>_xlfn.CONCAT(CHAR(34),$D$1,CHAR(34),": ",D2)</f>
        <v>"age": 90</v>
      </c>
      <c r="J2" t="str">
        <f>_xlfn.CONCAT(CHAR(34),$E$1,CHAR(34),": ",CHAR(34),E2,CHAR(34))</f>
        <v>"gender": "M"</v>
      </c>
      <c r="K2" t="str">
        <f>_xlfn.CONCAT(CHAR(34),$F$1,CHAR(34),": ",F2)</f>
        <v>"recd_vac": 1</v>
      </c>
      <c r="L2" t="str">
        <f>"     {"&amp;H2&amp;", "&amp;I2&amp;", "&amp;J2&amp;", "&amp;K2&amp;"},"</f>
        <v xml:space="preserve">     {"nid": 1, "atype": 0, "aid": "C1", "age": 90, "gender": "M", "recd_vac": 1},</v>
      </c>
    </row>
    <row r="3" spans="1:12" x14ac:dyDescent="0.35">
      <c r="A3">
        <v>2</v>
      </c>
      <c r="B3" t="s">
        <v>5</v>
      </c>
      <c r="C3">
        <v>0</v>
      </c>
      <c r="D3">
        <v>76</v>
      </c>
      <c r="E3" t="s">
        <v>25</v>
      </c>
      <c r="F3">
        <v>0</v>
      </c>
      <c r="H3" t="str">
        <f t="shared" ref="H3:H21" si="0">"""nid"""&amp;": "&amp;A3&amp;", "&amp;"""atype"""&amp;": "&amp;C3&amp;", "&amp;"""aid"""&amp;": "&amp;""""&amp;B3&amp;""""</f>
        <v>"nid": 2, "atype": 0, "aid": "C2"</v>
      </c>
      <c r="I3" t="str">
        <f t="shared" ref="I3:I21" si="1">_xlfn.CONCAT(CHAR(34),$D$1,CHAR(34),": ",D3)</f>
        <v>"age": 76</v>
      </c>
      <c r="J3" t="str">
        <f t="shared" ref="J3:J21" si="2">_xlfn.CONCAT(CHAR(34),$E$1,CHAR(34),": ",CHAR(34),E3,CHAR(34))</f>
        <v>"gender": "F"</v>
      </c>
      <c r="K3" t="str">
        <f t="shared" ref="K3:K21" si="3">_xlfn.CONCAT(CHAR(34),$F$1,CHAR(34),": ",F3)</f>
        <v>"recd_vac": 0</v>
      </c>
      <c r="L3" t="str">
        <f t="shared" ref="L3:L21" si="4">"     {"&amp;H3&amp;", "&amp;I3&amp;", "&amp;J3&amp;", "&amp;K3&amp;"},"</f>
        <v xml:space="preserve">     {"nid": 2, "atype": 0, "aid": "C2", "age": 76, "gender": "F", "recd_vac": 0},</v>
      </c>
    </row>
    <row r="4" spans="1:12" x14ac:dyDescent="0.35">
      <c r="A4">
        <v>3</v>
      </c>
      <c r="B4" t="s">
        <v>6</v>
      </c>
      <c r="C4">
        <v>0</v>
      </c>
      <c r="D4">
        <v>52</v>
      </c>
      <c r="E4" t="s">
        <v>25</v>
      </c>
      <c r="F4">
        <v>0</v>
      </c>
      <c r="H4" t="str">
        <f t="shared" si="0"/>
        <v>"nid": 3, "atype": 0, "aid": "C3"</v>
      </c>
      <c r="I4" t="str">
        <f t="shared" si="1"/>
        <v>"age": 52</v>
      </c>
      <c r="J4" t="str">
        <f t="shared" si="2"/>
        <v>"gender": "F"</v>
      </c>
      <c r="K4" t="str">
        <f t="shared" si="3"/>
        <v>"recd_vac": 0</v>
      </c>
      <c r="L4" t="str">
        <f t="shared" si="4"/>
        <v xml:space="preserve">     {"nid": 3, "atype": 0, "aid": "C3", "age": 52, "gender": "F", "recd_vac": 0},</v>
      </c>
    </row>
    <row r="5" spans="1:12" x14ac:dyDescent="0.35">
      <c r="A5">
        <v>4</v>
      </c>
      <c r="B5" t="s">
        <v>7</v>
      </c>
      <c r="C5">
        <v>0</v>
      </c>
      <c r="D5">
        <v>52</v>
      </c>
      <c r="E5" t="s">
        <v>25</v>
      </c>
      <c r="F5">
        <v>0</v>
      </c>
      <c r="H5" t="str">
        <f t="shared" si="0"/>
        <v>"nid": 4, "atype": 0, "aid": "C4"</v>
      </c>
      <c r="I5" t="str">
        <f t="shared" si="1"/>
        <v>"age": 52</v>
      </c>
      <c r="J5" t="str">
        <f t="shared" si="2"/>
        <v>"gender": "F"</v>
      </c>
      <c r="K5" t="str">
        <f t="shared" si="3"/>
        <v>"recd_vac": 0</v>
      </c>
      <c r="L5" t="str">
        <f t="shared" si="4"/>
        <v xml:space="preserve">     {"nid": 4, "atype": 0, "aid": "C4", "age": 52, "gender": "F", "recd_vac": 0},</v>
      </c>
    </row>
    <row r="6" spans="1:12" x14ac:dyDescent="0.35">
      <c r="A6">
        <v>5</v>
      </c>
      <c r="B6" t="s">
        <v>8</v>
      </c>
      <c r="C6">
        <v>0</v>
      </c>
      <c r="D6">
        <v>80</v>
      </c>
      <c r="E6" t="s">
        <v>24</v>
      </c>
      <c r="F6">
        <v>0</v>
      </c>
      <c r="H6" t="str">
        <f t="shared" si="0"/>
        <v>"nid": 5, "atype": 0, "aid": "C5"</v>
      </c>
      <c r="I6" t="str">
        <f t="shared" si="1"/>
        <v>"age": 80</v>
      </c>
      <c r="J6" t="str">
        <f t="shared" si="2"/>
        <v>"gender": "M"</v>
      </c>
      <c r="K6" t="str">
        <f t="shared" si="3"/>
        <v>"recd_vac": 0</v>
      </c>
      <c r="L6" t="str">
        <f t="shared" si="4"/>
        <v xml:space="preserve">     {"nid": 5, "atype": 0, "aid": "C5", "age": 80, "gender": "M", "recd_vac": 0},</v>
      </c>
    </row>
    <row r="7" spans="1:12" x14ac:dyDescent="0.35">
      <c r="A7">
        <v>6</v>
      </c>
      <c r="B7" t="s">
        <v>9</v>
      </c>
      <c r="C7">
        <v>0</v>
      </c>
      <c r="D7">
        <v>90</v>
      </c>
      <c r="E7" t="s">
        <v>24</v>
      </c>
      <c r="F7">
        <v>0</v>
      </c>
      <c r="H7" t="str">
        <f t="shared" si="0"/>
        <v>"nid": 6, "atype": 0, "aid": "C6"</v>
      </c>
      <c r="I7" t="str">
        <f t="shared" si="1"/>
        <v>"age": 90</v>
      </c>
      <c r="J7" t="str">
        <f t="shared" si="2"/>
        <v>"gender": "M"</v>
      </c>
      <c r="K7" t="str">
        <f t="shared" si="3"/>
        <v>"recd_vac": 0</v>
      </c>
      <c r="L7" t="str">
        <f t="shared" si="4"/>
        <v xml:space="preserve">     {"nid": 6, "atype": 0, "aid": "C6", "age": 90, "gender": "M", "recd_vac": 0},</v>
      </c>
    </row>
    <row r="8" spans="1:12" x14ac:dyDescent="0.35">
      <c r="A8">
        <v>7</v>
      </c>
      <c r="B8" t="s">
        <v>10</v>
      </c>
      <c r="C8">
        <v>0</v>
      </c>
      <c r="D8">
        <v>88</v>
      </c>
      <c r="E8" t="s">
        <v>25</v>
      </c>
      <c r="F8">
        <v>1</v>
      </c>
      <c r="H8" t="str">
        <f t="shared" si="0"/>
        <v>"nid": 7, "atype": 0, "aid": "C7"</v>
      </c>
      <c r="I8" t="str">
        <f t="shared" si="1"/>
        <v>"age": 88</v>
      </c>
      <c r="J8" t="str">
        <f t="shared" si="2"/>
        <v>"gender": "F"</v>
      </c>
      <c r="K8" t="str">
        <f t="shared" si="3"/>
        <v>"recd_vac": 1</v>
      </c>
      <c r="L8" t="str">
        <f t="shared" si="4"/>
        <v xml:space="preserve">     {"nid": 7, "atype": 0, "aid": "C7", "age": 88, "gender": "F", "recd_vac": 1},</v>
      </c>
    </row>
    <row r="9" spans="1:12" x14ac:dyDescent="0.35">
      <c r="A9">
        <v>8</v>
      </c>
      <c r="B9" t="s">
        <v>11</v>
      </c>
      <c r="C9">
        <v>0</v>
      </c>
      <c r="D9">
        <v>51</v>
      </c>
      <c r="E9" t="s">
        <v>24</v>
      </c>
      <c r="F9">
        <v>0</v>
      </c>
      <c r="H9" t="str">
        <f t="shared" si="0"/>
        <v>"nid": 8, "atype": 0, "aid": "C8"</v>
      </c>
      <c r="I9" t="str">
        <f t="shared" si="1"/>
        <v>"age": 51</v>
      </c>
      <c r="J9" t="str">
        <f t="shared" si="2"/>
        <v>"gender": "M"</v>
      </c>
      <c r="K9" t="str">
        <f t="shared" si="3"/>
        <v>"recd_vac": 0</v>
      </c>
      <c r="L9" t="str">
        <f t="shared" si="4"/>
        <v xml:space="preserve">     {"nid": 8, "atype": 0, "aid": "C8", "age": 51, "gender": "M", "recd_vac": 0},</v>
      </c>
    </row>
    <row r="10" spans="1:12" x14ac:dyDescent="0.35">
      <c r="A10">
        <v>9</v>
      </c>
      <c r="B10" t="s">
        <v>12</v>
      </c>
      <c r="C10">
        <v>0</v>
      </c>
      <c r="D10">
        <v>78</v>
      </c>
      <c r="E10" t="s">
        <v>24</v>
      </c>
      <c r="F10">
        <v>0</v>
      </c>
      <c r="H10" t="str">
        <f t="shared" si="0"/>
        <v>"nid": 9, "atype": 0, "aid": "C9"</v>
      </c>
      <c r="I10" t="str">
        <f t="shared" si="1"/>
        <v>"age": 78</v>
      </c>
      <c r="J10" t="str">
        <f t="shared" si="2"/>
        <v>"gender": "M"</v>
      </c>
      <c r="K10" t="str">
        <f t="shared" si="3"/>
        <v>"recd_vac": 0</v>
      </c>
      <c r="L10" t="str">
        <f t="shared" si="4"/>
        <v xml:space="preserve">     {"nid": 9, "atype": 0, "aid": "C9", "age": 78, "gender": "M", "recd_vac": 0},</v>
      </c>
    </row>
    <row r="11" spans="1:12" x14ac:dyDescent="0.35">
      <c r="A11">
        <v>10</v>
      </c>
      <c r="B11" t="s">
        <v>13</v>
      </c>
      <c r="C11">
        <v>0</v>
      </c>
      <c r="D11">
        <v>73</v>
      </c>
      <c r="E11" t="s">
        <v>25</v>
      </c>
      <c r="F11">
        <v>0</v>
      </c>
      <c r="H11" t="str">
        <f t="shared" si="0"/>
        <v>"nid": 10, "atype": 0, "aid": "C10"</v>
      </c>
      <c r="I11" t="str">
        <f t="shared" si="1"/>
        <v>"age": 73</v>
      </c>
      <c r="J11" t="str">
        <f t="shared" si="2"/>
        <v>"gender": "F"</v>
      </c>
      <c r="K11" t="str">
        <f t="shared" si="3"/>
        <v>"recd_vac": 0</v>
      </c>
      <c r="L11" t="str">
        <f t="shared" si="4"/>
        <v xml:space="preserve">     {"nid": 10, "atype": 0, "aid": "C10", "age": 73, "gender": "F", "recd_vac": 0},</v>
      </c>
    </row>
    <row r="12" spans="1:12" x14ac:dyDescent="0.35">
      <c r="A12">
        <v>11</v>
      </c>
      <c r="B12" t="s">
        <v>14</v>
      </c>
      <c r="C12">
        <v>0</v>
      </c>
      <c r="D12">
        <v>57</v>
      </c>
      <c r="E12" t="s">
        <v>24</v>
      </c>
      <c r="F12">
        <v>0</v>
      </c>
      <c r="H12" t="str">
        <f t="shared" si="0"/>
        <v>"nid": 11, "atype": 0, "aid": "C11"</v>
      </c>
      <c r="I12" t="str">
        <f t="shared" si="1"/>
        <v>"age": 57</v>
      </c>
      <c r="J12" t="str">
        <f t="shared" si="2"/>
        <v>"gender": "M"</v>
      </c>
      <c r="K12" t="str">
        <f t="shared" si="3"/>
        <v>"recd_vac": 0</v>
      </c>
      <c r="L12" t="str">
        <f t="shared" si="4"/>
        <v xml:space="preserve">     {"nid": 11, "atype": 0, "aid": "C11", "age": 57, "gender": "M", "recd_vac": 0},</v>
      </c>
    </row>
    <row r="13" spans="1:12" x14ac:dyDescent="0.35">
      <c r="A13">
        <v>12</v>
      </c>
      <c r="B13" t="s">
        <v>15</v>
      </c>
      <c r="C13">
        <v>0</v>
      </c>
      <c r="D13">
        <v>72</v>
      </c>
      <c r="E13" t="s">
        <v>25</v>
      </c>
      <c r="F13">
        <v>1</v>
      </c>
      <c r="H13" t="str">
        <f t="shared" si="0"/>
        <v>"nid": 12, "atype": 0, "aid": "C12"</v>
      </c>
      <c r="I13" t="str">
        <f t="shared" si="1"/>
        <v>"age": 72</v>
      </c>
      <c r="J13" t="str">
        <f t="shared" si="2"/>
        <v>"gender": "F"</v>
      </c>
      <c r="K13" t="str">
        <f t="shared" si="3"/>
        <v>"recd_vac": 1</v>
      </c>
      <c r="L13" t="str">
        <f t="shared" si="4"/>
        <v xml:space="preserve">     {"nid": 12, "atype": 0, "aid": "C12", "age": 72, "gender": "F", "recd_vac": 1},</v>
      </c>
    </row>
    <row r="14" spans="1:12" x14ac:dyDescent="0.35">
      <c r="A14">
        <v>13</v>
      </c>
      <c r="B14" t="s">
        <v>16</v>
      </c>
      <c r="C14">
        <v>0</v>
      </c>
      <c r="D14">
        <v>75</v>
      </c>
      <c r="E14" t="s">
        <v>25</v>
      </c>
      <c r="F14">
        <v>1</v>
      </c>
      <c r="H14" t="str">
        <f t="shared" si="0"/>
        <v>"nid": 13, "atype": 0, "aid": "C13"</v>
      </c>
      <c r="I14" t="str">
        <f t="shared" si="1"/>
        <v>"age": 75</v>
      </c>
      <c r="J14" t="str">
        <f t="shared" si="2"/>
        <v>"gender": "F"</v>
      </c>
      <c r="K14" t="str">
        <f t="shared" si="3"/>
        <v>"recd_vac": 1</v>
      </c>
      <c r="L14" t="str">
        <f t="shared" si="4"/>
        <v xml:space="preserve">     {"nid": 13, "atype": 0, "aid": "C13", "age": 75, "gender": "F", "recd_vac": 1},</v>
      </c>
    </row>
    <row r="15" spans="1:12" x14ac:dyDescent="0.35">
      <c r="A15">
        <v>14</v>
      </c>
      <c r="B15" t="s">
        <v>17</v>
      </c>
      <c r="C15">
        <v>0</v>
      </c>
      <c r="D15">
        <v>50</v>
      </c>
      <c r="E15" t="s">
        <v>25</v>
      </c>
      <c r="F15">
        <v>0</v>
      </c>
      <c r="H15" t="str">
        <f t="shared" si="0"/>
        <v>"nid": 14, "atype": 0, "aid": "C14"</v>
      </c>
      <c r="I15" t="str">
        <f t="shared" si="1"/>
        <v>"age": 50</v>
      </c>
      <c r="J15" t="str">
        <f t="shared" si="2"/>
        <v>"gender": "F"</v>
      </c>
      <c r="K15" t="str">
        <f t="shared" si="3"/>
        <v>"recd_vac": 0</v>
      </c>
      <c r="L15" t="str">
        <f t="shared" si="4"/>
        <v xml:space="preserve">     {"nid": 14, "atype": 0, "aid": "C14", "age": 50, "gender": "F", "recd_vac": 0},</v>
      </c>
    </row>
    <row r="16" spans="1:12" x14ac:dyDescent="0.35">
      <c r="A16">
        <v>15</v>
      </c>
      <c r="B16" t="s">
        <v>18</v>
      </c>
      <c r="C16">
        <v>0</v>
      </c>
      <c r="D16">
        <v>69</v>
      </c>
      <c r="E16" t="s">
        <v>24</v>
      </c>
      <c r="F16">
        <v>0</v>
      </c>
      <c r="H16" t="str">
        <f t="shared" si="0"/>
        <v>"nid": 15, "atype": 0, "aid": "C15"</v>
      </c>
      <c r="I16" t="str">
        <f t="shared" si="1"/>
        <v>"age": 69</v>
      </c>
      <c r="J16" t="str">
        <f t="shared" si="2"/>
        <v>"gender": "M"</v>
      </c>
      <c r="K16" t="str">
        <f t="shared" si="3"/>
        <v>"recd_vac": 0</v>
      </c>
      <c r="L16" t="str">
        <f t="shared" si="4"/>
        <v xml:space="preserve">     {"nid": 15, "atype": 0, "aid": "C15", "age": 69, "gender": "M", "recd_vac": 0},</v>
      </c>
    </row>
    <row r="17" spans="1:12" x14ac:dyDescent="0.35">
      <c r="A17">
        <v>16</v>
      </c>
      <c r="B17" t="s">
        <v>19</v>
      </c>
      <c r="C17">
        <v>0</v>
      </c>
      <c r="D17">
        <v>87</v>
      </c>
      <c r="E17" t="s">
        <v>24</v>
      </c>
      <c r="F17">
        <v>0</v>
      </c>
      <c r="H17" t="str">
        <f t="shared" si="0"/>
        <v>"nid": 16, "atype": 0, "aid": "C16"</v>
      </c>
      <c r="I17" t="str">
        <f t="shared" si="1"/>
        <v>"age": 87</v>
      </c>
      <c r="J17" t="str">
        <f t="shared" si="2"/>
        <v>"gender": "M"</v>
      </c>
      <c r="K17" t="str">
        <f t="shared" si="3"/>
        <v>"recd_vac": 0</v>
      </c>
      <c r="L17" t="str">
        <f t="shared" si="4"/>
        <v xml:space="preserve">     {"nid": 16, "atype": 0, "aid": "C16", "age": 87, "gender": "M", "recd_vac": 0},</v>
      </c>
    </row>
    <row r="18" spans="1:12" x14ac:dyDescent="0.35">
      <c r="A18">
        <v>17</v>
      </c>
      <c r="B18" t="s">
        <v>20</v>
      </c>
      <c r="C18">
        <v>0</v>
      </c>
      <c r="D18">
        <v>85</v>
      </c>
      <c r="E18" t="s">
        <v>25</v>
      </c>
      <c r="F18">
        <v>0</v>
      </c>
      <c r="H18" t="str">
        <f t="shared" si="0"/>
        <v>"nid": 17, "atype": 0, "aid": "C17"</v>
      </c>
      <c r="I18" t="str">
        <f t="shared" si="1"/>
        <v>"age": 85</v>
      </c>
      <c r="J18" t="str">
        <f t="shared" si="2"/>
        <v>"gender": "F"</v>
      </c>
      <c r="K18" t="str">
        <f t="shared" si="3"/>
        <v>"recd_vac": 0</v>
      </c>
      <c r="L18" t="str">
        <f t="shared" si="4"/>
        <v xml:space="preserve">     {"nid": 17, "atype": 0, "aid": "C17", "age": 85, "gender": "F", "recd_vac": 0},</v>
      </c>
    </row>
    <row r="19" spans="1:12" x14ac:dyDescent="0.35">
      <c r="A19">
        <v>18</v>
      </c>
      <c r="B19" t="s">
        <v>21</v>
      </c>
      <c r="C19">
        <v>0</v>
      </c>
      <c r="D19">
        <v>72</v>
      </c>
      <c r="E19" t="s">
        <v>25</v>
      </c>
      <c r="F19">
        <v>0</v>
      </c>
      <c r="H19" t="str">
        <f t="shared" si="0"/>
        <v>"nid": 18, "atype": 0, "aid": "C18"</v>
      </c>
      <c r="I19" t="str">
        <f t="shared" si="1"/>
        <v>"age": 72</v>
      </c>
      <c r="J19" t="str">
        <f t="shared" si="2"/>
        <v>"gender": "F"</v>
      </c>
      <c r="K19" t="str">
        <f t="shared" si="3"/>
        <v>"recd_vac": 0</v>
      </c>
      <c r="L19" t="str">
        <f t="shared" si="4"/>
        <v xml:space="preserve">     {"nid": 18, "atype": 0, "aid": "C18", "age": 72, "gender": "F", "recd_vac": 0},</v>
      </c>
    </row>
    <row r="20" spans="1:12" x14ac:dyDescent="0.35">
      <c r="A20">
        <v>19</v>
      </c>
      <c r="B20" t="s">
        <v>22</v>
      </c>
      <c r="C20">
        <v>0</v>
      </c>
      <c r="D20">
        <v>83</v>
      </c>
      <c r="E20" t="s">
        <v>24</v>
      </c>
      <c r="F20">
        <v>0</v>
      </c>
      <c r="H20" t="str">
        <f t="shared" si="0"/>
        <v>"nid": 19, "atype": 0, "aid": "C19"</v>
      </c>
      <c r="I20" t="str">
        <f t="shared" si="1"/>
        <v>"age": 83</v>
      </c>
      <c r="J20" t="str">
        <f t="shared" si="2"/>
        <v>"gender": "M"</v>
      </c>
      <c r="K20" t="str">
        <f t="shared" si="3"/>
        <v>"recd_vac": 0</v>
      </c>
      <c r="L20" t="str">
        <f t="shared" si="4"/>
        <v xml:space="preserve">     {"nid": 19, "atype": 0, "aid": "C19", "age": 83, "gender": "M", "recd_vac": 0},</v>
      </c>
    </row>
    <row r="21" spans="1:12" x14ac:dyDescent="0.35">
      <c r="A21">
        <v>20</v>
      </c>
      <c r="B21" t="s">
        <v>23</v>
      </c>
      <c r="C21">
        <v>0</v>
      </c>
      <c r="D21">
        <v>72</v>
      </c>
      <c r="E21" t="s">
        <v>25</v>
      </c>
      <c r="F21">
        <v>1</v>
      </c>
      <c r="H21" t="str">
        <f t="shared" si="0"/>
        <v>"nid": 20, "atype": 0, "aid": "C20"</v>
      </c>
      <c r="I21" t="str">
        <f t="shared" si="1"/>
        <v>"age": 72</v>
      </c>
      <c r="J21" t="str">
        <f t="shared" si="2"/>
        <v>"gender": "F"</v>
      </c>
      <c r="K21" t="str">
        <f t="shared" si="3"/>
        <v>"recd_vac": 1</v>
      </c>
      <c r="L21" t="str">
        <f t="shared" si="4"/>
        <v xml:space="preserve">     {"nid": 20, "atype": 0, "aid": "C20", "age": 72, "gender": "F", "recd_vac": 1},</v>
      </c>
    </row>
  </sheetData>
  <phoneticPr fontId="2" type="noConversion"/>
  <pageMargins left="0.7" right="0.7" top="0.75" bottom="0.75" header="0.3" footer="0.3"/>
  <headerFooter>
    <oddHeader>&amp;L&amp;"Calibri"&amp;12&amp;K00B294 Proprietary&amp;1#_x000D_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A8B77-0470-4CEC-83F7-4B1F624CA488}">
  <dimension ref="A1:J9"/>
  <sheetViews>
    <sheetView topLeftCell="E1" workbookViewId="0">
      <selection activeCell="J2" sqref="J2"/>
    </sheetView>
  </sheetViews>
  <sheetFormatPr defaultRowHeight="14.5" x14ac:dyDescent="0.35"/>
  <cols>
    <col min="1" max="1" width="10.81640625" bestFit="1" customWidth="1"/>
    <col min="2" max="2" width="11.36328125" customWidth="1"/>
    <col min="7" max="7" width="37.54296875" customWidth="1"/>
    <col min="8" max="8" width="17.26953125" customWidth="1"/>
    <col min="9" max="9" width="17.1796875" customWidth="1"/>
  </cols>
  <sheetData>
    <row r="1" spans="1:10" ht="43.5" x14ac:dyDescent="0.35">
      <c r="A1" s="1" t="s">
        <v>74</v>
      </c>
      <c r="B1" t="s">
        <v>26</v>
      </c>
      <c r="C1" t="s">
        <v>1</v>
      </c>
      <c r="D1" t="s">
        <v>27</v>
      </c>
      <c r="E1" t="s">
        <v>28</v>
      </c>
      <c r="G1" s="1" t="s">
        <v>80</v>
      </c>
      <c r="H1" s="1" t="s">
        <v>78</v>
      </c>
      <c r="I1" s="1" t="s">
        <v>79</v>
      </c>
      <c r="J1" s="1" t="s">
        <v>73</v>
      </c>
    </row>
    <row r="2" spans="1:10" x14ac:dyDescent="0.35">
      <c r="A2">
        <v>1000000001</v>
      </c>
      <c r="B2" t="s">
        <v>31</v>
      </c>
      <c r="C2">
        <v>1</v>
      </c>
      <c r="D2" t="s">
        <v>39</v>
      </c>
      <c r="E2" s="2" t="s">
        <v>41</v>
      </c>
      <c r="G2" t="str">
        <f>"""nid"""&amp;": "&amp;A2&amp;", "&amp;"""atype"""&amp;": "&amp;C2&amp;", "&amp;"""aid"""&amp;": "&amp;""""&amp;B2&amp;""""</f>
        <v>"nid": 1000000001, "atype": 1, "aid": "D1"</v>
      </c>
      <c r="H2" t="str">
        <f>_xlfn.CONCAT(CHAR(34),$D$1,CHAR(34),": ",CHAR(34),D2,CHAR(34))</f>
        <v>"Specialty": "PCP"</v>
      </c>
      <c r="I2" t="str">
        <f>_xlfn.CONCAT(CHAR(34),$E$1,CHAR(34),": ",CHAR(34),E2,CHAR(34))</f>
        <v>"Location": "011"</v>
      </c>
      <c r="J2" t="str">
        <f>"     {"&amp;G2&amp;", "&amp;H2&amp;", "&amp;I2&amp;"},"</f>
        <v xml:space="preserve">     {"nid": 1000000001, "atype": 1, "aid": "D1", "Specialty": "PCP", "Location": "011"},</v>
      </c>
    </row>
    <row r="3" spans="1:10" x14ac:dyDescent="0.35">
      <c r="A3">
        <v>1000000002</v>
      </c>
      <c r="B3" t="s">
        <v>32</v>
      </c>
      <c r="C3">
        <v>1</v>
      </c>
      <c r="D3" t="s">
        <v>40</v>
      </c>
      <c r="E3" s="2" t="s">
        <v>41</v>
      </c>
      <c r="G3" t="str">
        <f t="shared" ref="G3:G9" si="0">"""nid"""&amp;": "&amp;A3&amp;", "&amp;"""atype"""&amp;": "&amp;C3&amp;", "&amp;"""aid"""&amp;": "&amp;""""&amp;B3&amp;""""</f>
        <v>"nid": 1000000002, "atype": 1, "aid": "D2"</v>
      </c>
      <c r="H3" t="str">
        <f t="shared" ref="H3:H9" si="1">_xlfn.CONCAT(CHAR(34),$D$1,CHAR(34),": ",CHAR(34),D3,CHAR(34))</f>
        <v>"Specialty": "SP"</v>
      </c>
      <c r="I3" t="str">
        <f t="shared" ref="I3:I9" si="2">_xlfn.CONCAT(CHAR(34),$E$1,CHAR(34),": ",CHAR(34),E3,CHAR(34))</f>
        <v>"Location": "011"</v>
      </c>
      <c r="J3" t="str">
        <f t="shared" ref="J3:J9" si="3">"     {"&amp;G3&amp;", "&amp;H3&amp;", "&amp;I3&amp;"},"</f>
        <v xml:space="preserve">     {"nid": 1000000002, "atype": 1, "aid": "D2", "Specialty": "SP", "Location": "011"},</v>
      </c>
    </row>
    <row r="4" spans="1:10" x14ac:dyDescent="0.35">
      <c r="A4">
        <v>1000000003</v>
      </c>
      <c r="B4" t="s">
        <v>33</v>
      </c>
      <c r="C4">
        <v>1</v>
      </c>
      <c r="D4" t="s">
        <v>40</v>
      </c>
      <c r="E4" s="2" t="s">
        <v>41</v>
      </c>
      <c r="G4" t="str">
        <f t="shared" si="0"/>
        <v>"nid": 1000000003, "atype": 1, "aid": "D3"</v>
      </c>
      <c r="H4" t="str">
        <f t="shared" si="1"/>
        <v>"Specialty": "SP"</v>
      </c>
      <c r="I4" t="str">
        <f t="shared" si="2"/>
        <v>"Location": "011"</v>
      </c>
      <c r="J4" t="str">
        <f t="shared" si="3"/>
        <v xml:space="preserve">     {"nid": 1000000003, "atype": 1, "aid": "D3", "Specialty": "SP", "Location": "011"},</v>
      </c>
    </row>
    <row r="5" spans="1:10" x14ac:dyDescent="0.35">
      <c r="A5">
        <v>1000000004</v>
      </c>
      <c r="B5" t="s">
        <v>34</v>
      </c>
      <c r="C5">
        <v>1</v>
      </c>
      <c r="D5" t="s">
        <v>39</v>
      </c>
      <c r="E5" s="2" t="s">
        <v>42</v>
      </c>
      <c r="G5" t="str">
        <f t="shared" si="0"/>
        <v>"nid": 1000000004, "atype": 1, "aid": "D4"</v>
      </c>
      <c r="H5" t="str">
        <f t="shared" si="1"/>
        <v>"Specialty": "PCP"</v>
      </c>
      <c r="I5" t="str">
        <f t="shared" si="2"/>
        <v>"Location": "213"</v>
      </c>
      <c r="J5" t="str">
        <f t="shared" si="3"/>
        <v xml:space="preserve">     {"nid": 1000000004, "atype": 1, "aid": "D4", "Specialty": "PCP", "Location": "213"},</v>
      </c>
    </row>
    <row r="6" spans="1:10" x14ac:dyDescent="0.35">
      <c r="A6">
        <v>1000000005</v>
      </c>
      <c r="B6" t="s">
        <v>35</v>
      </c>
      <c r="C6">
        <v>1</v>
      </c>
      <c r="D6" t="s">
        <v>39</v>
      </c>
      <c r="E6" s="2" t="s">
        <v>42</v>
      </c>
      <c r="G6" t="str">
        <f t="shared" si="0"/>
        <v>"nid": 1000000005, "atype": 1, "aid": "D5"</v>
      </c>
      <c r="H6" t="str">
        <f t="shared" si="1"/>
        <v>"Specialty": "PCP"</v>
      </c>
      <c r="I6" t="str">
        <f t="shared" si="2"/>
        <v>"Location": "213"</v>
      </c>
      <c r="J6" t="str">
        <f t="shared" si="3"/>
        <v xml:space="preserve">     {"nid": 1000000005, "atype": 1, "aid": "D5", "Specialty": "PCP", "Location": "213"},</v>
      </c>
    </row>
    <row r="7" spans="1:10" x14ac:dyDescent="0.35">
      <c r="A7">
        <v>1000000006</v>
      </c>
      <c r="B7" t="s">
        <v>36</v>
      </c>
      <c r="C7">
        <v>1</v>
      </c>
      <c r="D7" t="s">
        <v>39</v>
      </c>
      <c r="E7" s="2" t="s">
        <v>42</v>
      </c>
      <c r="G7" t="str">
        <f t="shared" si="0"/>
        <v>"nid": 1000000006, "atype": 1, "aid": "D6"</v>
      </c>
      <c r="H7" t="str">
        <f t="shared" si="1"/>
        <v>"Specialty": "PCP"</v>
      </c>
      <c r="I7" t="str">
        <f t="shared" si="2"/>
        <v>"Location": "213"</v>
      </c>
      <c r="J7" t="str">
        <f t="shared" si="3"/>
        <v xml:space="preserve">     {"nid": 1000000006, "atype": 1, "aid": "D6", "Specialty": "PCP", "Location": "213"},</v>
      </c>
    </row>
    <row r="8" spans="1:10" x14ac:dyDescent="0.35">
      <c r="A8">
        <v>1000000007</v>
      </c>
      <c r="B8" t="s">
        <v>37</v>
      </c>
      <c r="C8">
        <v>1</v>
      </c>
      <c r="D8" t="s">
        <v>39</v>
      </c>
      <c r="E8" s="2" t="s">
        <v>42</v>
      </c>
      <c r="G8" t="str">
        <f t="shared" si="0"/>
        <v>"nid": 1000000007, "atype": 1, "aid": "D7"</v>
      </c>
      <c r="H8" t="str">
        <f t="shared" si="1"/>
        <v>"Specialty": "PCP"</v>
      </c>
      <c r="I8" t="str">
        <f t="shared" si="2"/>
        <v>"Location": "213"</v>
      </c>
      <c r="J8" t="str">
        <f t="shared" si="3"/>
        <v xml:space="preserve">     {"nid": 1000000007, "atype": 1, "aid": "D7", "Specialty": "PCP", "Location": "213"},</v>
      </c>
    </row>
    <row r="9" spans="1:10" x14ac:dyDescent="0.35">
      <c r="A9">
        <v>1000000008</v>
      </c>
      <c r="B9" t="s">
        <v>38</v>
      </c>
      <c r="C9">
        <v>1</v>
      </c>
      <c r="D9" t="s">
        <v>40</v>
      </c>
      <c r="E9" s="2" t="s">
        <v>42</v>
      </c>
      <c r="G9" t="str">
        <f t="shared" si="0"/>
        <v>"nid": 1000000008, "atype": 1, "aid": "D8"</v>
      </c>
      <c r="H9" t="str">
        <f t="shared" si="1"/>
        <v>"Specialty": "SP"</v>
      </c>
      <c r="I9" t="str">
        <f t="shared" si="2"/>
        <v>"Location": "213"</v>
      </c>
      <c r="J9" t="str">
        <f t="shared" si="3"/>
        <v xml:space="preserve">     {"nid": 1000000008, "atype": 1, "aid": "D8", "Specialty": "SP", "Location": "213"},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A8323-62C6-4650-8FC4-C720133FA6A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4F4A-3F3A-48AE-899B-7F7D9493DC60}">
  <dimension ref="A1:L5"/>
  <sheetViews>
    <sheetView topLeftCell="J1" workbookViewId="0">
      <selection activeCell="L2" sqref="L2:L5"/>
    </sheetView>
  </sheetViews>
  <sheetFormatPr defaultRowHeight="14.5" x14ac:dyDescent="0.35"/>
  <cols>
    <col min="1" max="1" width="13.7265625" customWidth="1"/>
    <col min="4" max="4" width="14" customWidth="1"/>
    <col min="8" max="8" width="38.7265625" customWidth="1"/>
    <col min="9" max="9" width="23.54296875" customWidth="1"/>
    <col min="10" max="10" width="16.6328125" customWidth="1"/>
    <col min="11" max="11" width="18.26953125" customWidth="1"/>
  </cols>
  <sheetData>
    <row r="1" spans="1:12" s="1" customFormat="1" ht="43.5" x14ac:dyDescent="0.35">
      <c r="A1" s="1" t="s">
        <v>74</v>
      </c>
      <c r="B1" s="1" t="s">
        <v>46</v>
      </c>
      <c r="C1" s="1" t="s">
        <v>1</v>
      </c>
      <c r="D1" s="1" t="s">
        <v>84</v>
      </c>
      <c r="E1" s="1" t="s">
        <v>85</v>
      </c>
      <c r="F1" s="1" t="s">
        <v>54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73</v>
      </c>
    </row>
    <row r="2" spans="1:12" x14ac:dyDescent="0.35">
      <c r="A2">
        <v>3000000001</v>
      </c>
      <c r="B2" t="s">
        <v>47</v>
      </c>
      <c r="C2">
        <v>3</v>
      </c>
      <c r="D2" t="s">
        <v>51</v>
      </c>
      <c r="E2">
        <v>1</v>
      </c>
      <c r="F2" t="s">
        <v>55</v>
      </c>
      <c r="H2" t="str">
        <f>"""nid"""&amp;": "&amp;A2&amp;", "&amp;"""atype"""&amp;": "&amp;C2&amp;", "&amp;"""aid"""&amp;": "&amp;""""&amp;B2&amp;""""</f>
        <v>"nid": 3000000001, "atype": 3, "aid": "IDN1"</v>
      </c>
      <c r="I2" t="str">
        <f>_xlfn.CONCAT(CHAR(34),$D$1,CHAR(34),": ",CHAR(34),D2,CHAR(34))</f>
        <v>"idn_type": "Independent"</v>
      </c>
      <c r="J2" t="str">
        <f>_xlfn.CONCAT(CHAR(34),$E$1,CHAR(34),": ",E2)</f>
        <v>"idn_level": 1</v>
      </c>
      <c r="K2" t="str">
        <f>_xlfn.CONCAT(CHAR(34),$F$1,CHAR(34),": ",CHAR(34),F2,CHAR(34))</f>
        <v>"stocks_v116": "Y"</v>
      </c>
      <c r="L2" t="str">
        <f>"     {"&amp;H2&amp;", "&amp;I2&amp;", "&amp;J2&amp;", "&amp;K2&amp;"},"</f>
        <v xml:space="preserve">     {"nid": 3000000001, "atype": 3, "aid": "IDN1", "idn_type": "Independent", "idn_level": 1, "stocks_v116": "Y"},</v>
      </c>
    </row>
    <row r="3" spans="1:12" x14ac:dyDescent="0.35">
      <c r="A3">
        <v>3000000002</v>
      </c>
      <c r="B3" t="s">
        <v>48</v>
      </c>
      <c r="C3">
        <v>3</v>
      </c>
      <c r="D3" t="s">
        <v>52</v>
      </c>
      <c r="E3">
        <v>1</v>
      </c>
      <c r="F3" t="s">
        <v>56</v>
      </c>
      <c r="H3" t="str">
        <f t="shared" ref="H3:H5" si="0">"""nid"""&amp;": "&amp;A3&amp;", "&amp;"""atype"""&amp;": "&amp;C3&amp;", "&amp;"""aid"""&amp;": "&amp;""""&amp;B3&amp;""""</f>
        <v>"nid": 3000000002, "atype": 3, "aid": "IDN2"</v>
      </c>
      <c r="I3" t="str">
        <f t="shared" ref="I3:I5" si="1">_xlfn.CONCAT(CHAR(34),$D$1,CHAR(34),": ",CHAR(34),D3,CHAR(34))</f>
        <v>"idn_type": "Hosp"</v>
      </c>
      <c r="J3" t="str">
        <f t="shared" ref="J3:J5" si="2">_xlfn.CONCAT(CHAR(34),$E$1,CHAR(34),": ",E3)</f>
        <v>"idn_level": 1</v>
      </c>
      <c r="K3" t="str">
        <f t="shared" ref="K3:K5" si="3">_xlfn.CONCAT(CHAR(34),$F$1,CHAR(34),": ",CHAR(34),F3,CHAR(34))</f>
        <v>"stocks_v116": "N"</v>
      </c>
      <c r="L3" t="str">
        <f t="shared" ref="L3:L5" si="4">"     {"&amp;H3&amp;", "&amp;I3&amp;", "&amp;J3&amp;", "&amp;K3&amp;"},"</f>
        <v xml:space="preserve">     {"nid": 3000000002, "atype": 3, "aid": "IDN2", "idn_type": "Hosp", "idn_level": 1, "stocks_v116": "N"},</v>
      </c>
    </row>
    <row r="4" spans="1:12" x14ac:dyDescent="0.35">
      <c r="A4">
        <v>3000000003</v>
      </c>
      <c r="B4" t="s">
        <v>49</v>
      </c>
      <c r="C4">
        <v>3</v>
      </c>
      <c r="D4" t="s">
        <v>53</v>
      </c>
      <c r="E4">
        <v>1</v>
      </c>
      <c r="F4" t="s">
        <v>55</v>
      </c>
      <c r="H4" t="str">
        <f t="shared" si="0"/>
        <v>"nid": 3000000003, "atype": 3, "aid": "IDN3"</v>
      </c>
      <c r="I4" t="str">
        <f t="shared" si="1"/>
        <v>"idn_type": "Private Group"</v>
      </c>
      <c r="J4" t="str">
        <f t="shared" si="2"/>
        <v>"idn_level": 1</v>
      </c>
      <c r="K4" t="str">
        <f t="shared" si="3"/>
        <v>"stocks_v116": "Y"</v>
      </c>
      <c r="L4" t="str">
        <f t="shared" si="4"/>
        <v xml:space="preserve">     {"nid": 3000000003, "atype": 3, "aid": "IDN3", "idn_type": "Private Group", "idn_level": 1, "stocks_v116": "Y"},</v>
      </c>
    </row>
    <row r="5" spans="1:12" x14ac:dyDescent="0.35">
      <c r="A5">
        <v>3000000004</v>
      </c>
      <c r="B5" t="s">
        <v>50</v>
      </c>
      <c r="C5">
        <v>3</v>
      </c>
      <c r="D5" t="s">
        <v>53</v>
      </c>
      <c r="E5">
        <v>2</v>
      </c>
      <c r="F5" t="s">
        <v>56</v>
      </c>
      <c r="H5" t="str">
        <f t="shared" si="0"/>
        <v>"nid": 3000000004, "atype": 3, "aid": "IDN4"</v>
      </c>
      <c r="I5" t="str">
        <f t="shared" si="1"/>
        <v>"idn_type": "Private Group"</v>
      </c>
      <c r="J5" t="str">
        <f t="shared" si="2"/>
        <v>"idn_level": 2</v>
      </c>
      <c r="K5" t="str">
        <f t="shared" si="3"/>
        <v>"stocks_v116": "N"</v>
      </c>
      <c r="L5" t="str">
        <f t="shared" si="4"/>
        <v xml:space="preserve">     {"nid": 3000000004, "atype": 3, "aid": "IDN4", "idn_type": "Private Group", "idn_level": 2, "stocks_v116": "N"},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30A-3526-4450-B5B5-42721D136659}">
  <dimension ref="A1:H5"/>
  <sheetViews>
    <sheetView workbookViewId="0">
      <selection activeCell="H2" sqref="H2:H5"/>
    </sheetView>
  </sheetViews>
  <sheetFormatPr defaultRowHeight="14.5" x14ac:dyDescent="0.35"/>
  <cols>
    <col min="1" max="1" width="17.6328125" customWidth="1"/>
    <col min="6" max="6" width="38.54296875" customWidth="1"/>
    <col min="7" max="7" width="17" customWidth="1"/>
  </cols>
  <sheetData>
    <row r="1" spans="1:8" ht="43.5" x14ac:dyDescent="0.35">
      <c r="A1" s="1" t="s">
        <v>74</v>
      </c>
      <c r="B1" t="s">
        <v>45</v>
      </c>
      <c r="C1" t="s">
        <v>1</v>
      </c>
      <c r="D1" t="s">
        <v>28</v>
      </c>
      <c r="F1" s="1" t="s">
        <v>80</v>
      </c>
      <c r="G1" s="1" t="s">
        <v>79</v>
      </c>
      <c r="H1" s="1" t="s">
        <v>73</v>
      </c>
    </row>
    <row r="2" spans="1:8" x14ac:dyDescent="0.35">
      <c r="A2">
        <v>4000000001</v>
      </c>
      <c r="B2" t="s">
        <v>29</v>
      </c>
      <c r="C2">
        <v>4</v>
      </c>
      <c r="D2" s="2" t="s">
        <v>41</v>
      </c>
      <c r="F2" t="str">
        <f>"""nid"""&amp;": "&amp;A2&amp;", "&amp;"""atype"""&amp;": "&amp;C2&amp;", "&amp;"""aid"""&amp;": "&amp;""""&amp;B2&amp;""""</f>
        <v>"nid": 4000000001, "atype": 4, "aid": "P1"</v>
      </c>
      <c r="G2" t="str">
        <f>_xlfn.CONCAT(CHAR(34),$D$1,CHAR(34),": ",CHAR(34),D2,CHAR(34))</f>
        <v>"Location": "011"</v>
      </c>
      <c r="H2" t="str">
        <f>"     {"&amp;F2&amp;", "&amp;G2&amp;"},"</f>
        <v xml:space="preserve">     {"nid": 4000000001, "atype": 4, "aid": "P1", "Location": "011"},</v>
      </c>
    </row>
    <row r="3" spans="1:8" x14ac:dyDescent="0.35">
      <c r="A3">
        <v>4000000002</v>
      </c>
      <c r="B3" t="s">
        <v>30</v>
      </c>
      <c r="C3">
        <v>4</v>
      </c>
      <c r="D3" s="2" t="s">
        <v>41</v>
      </c>
      <c r="F3" t="str">
        <f t="shared" ref="F3:F5" si="0">"""nid"""&amp;": "&amp;A3&amp;", "&amp;"""atype"""&amp;": "&amp;C3&amp;", "&amp;"""aid"""&amp;": "&amp;""""&amp;B3&amp;""""</f>
        <v>"nid": 4000000002, "atype": 4, "aid": "P2"</v>
      </c>
      <c r="G3" t="str">
        <f t="shared" ref="G3:G5" si="1">_xlfn.CONCAT(CHAR(34),$D$1,CHAR(34),": ",CHAR(34),D3,CHAR(34))</f>
        <v>"Location": "011"</v>
      </c>
      <c r="H3" t="str">
        <f t="shared" ref="H3:H5" si="2">"     {"&amp;F3&amp;", "&amp;G3&amp;"},"</f>
        <v xml:space="preserve">     {"nid": 4000000002, "atype": 4, "aid": "P2", "Location": "011"},</v>
      </c>
    </row>
    <row r="4" spans="1:8" x14ac:dyDescent="0.35">
      <c r="A4">
        <v>4000000003</v>
      </c>
      <c r="B4" t="s">
        <v>43</v>
      </c>
      <c r="C4">
        <v>4</v>
      </c>
      <c r="D4" s="2" t="s">
        <v>42</v>
      </c>
      <c r="F4" t="str">
        <f t="shared" si="0"/>
        <v>"nid": 4000000003, "atype": 4, "aid": "P3"</v>
      </c>
      <c r="G4" t="str">
        <f t="shared" si="1"/>
        <v>"Location": "213"</v>
      </c>
      <c r="H4" t="str">
        <f t="shared" si="2"/>
        <v xml:space="preserve">     {"nid": 4000000003, "atype": 4, "aid": "P3", "Location": "213"},</v>
      </c>
    </row>
    <row r="5" spans="1:8" x14ac:dyDescent="0.35">
      <c r="A5">
        <v>4000000004</v>
      </c>
      <c r="B5" t="s">
        <v>44</v>
      </c>
      <c r="C5">
        <v>4</v>
      </c>
      <c r="D5" s="2" t="s">
        <v>42</v>
      </c>
      <c r="F5" t="str">
        <f t="shared" si="0"/>
        <v>"nid": 4000000004, "atype": 4, "aid": "P4"</v>
      </c>
      <c r="G5" t="str">
        <f t="shared" si="1"/>
        <v>"Location": "213"</v>
      </c>
      <c r="H5" t="str">
        <f t="shared" si="2"/>
        <v xml:space="preserve">     {"nid": 4000000004, "atype": 4, "aid": "P4", "Location": "213"},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A7E4-524D-4A55-8769-43150C5F35A3}">
  <dimension ref="A1:N4"/>
  <sheetViews>
    <sheetView topLeftCell="J1" workbookViewId="0">
      <selection activeCell="N2" sqref="N2:N4"/>
    </sheetView>
  </sheetViews>
  <sheetFormatPr defaultRowHeight="14.5" x14ac:dyDescent="0.35"/>
  <cols>
    <col min="1" max="1" width="15.08984375" customWidth="1"/>
    <col min="2" max="2" width="9.08984375" customWidth="1"/>
    <col min="9" max="9" width="38.1796875" customWidth="1"/>
    <col min="10" max="10" width="26.54296875" customWidth="1"/>
    <col min="11" max="11" width="28" customWidth="1"/>
    <col min="12" max="13" width="15.36328125" customWidth="1"/>
  </cols>
  <sheetData>
    <row r="1" spans="1:14" ht="43.5" x14ac:dyDescent="0.35">
      <c r="A1" s="1" t="s">
        <v>74</v>
      </c>
      <c r="B1" s="1" t="s">
        <v>69</v>
      </c>
      <c r="C1" s="1" t="s">
        <v>1</v>
      </c>
      <c r="D1" s="1" t="s">
        <v>89</v>
      </c>
      <c r="E1" s="1" t="s">
        <v>90</v>
      </c>
      <c r="F1" s="1" t="s">
        <v>91</v>
      </c>
      <c r="G1" s="1" t="s">
        <v>54</v>
      </c>
      <c r="H1" s="1"/>
      <c r="I1" s="1" t="s">
        <v>80</v>
      </c>
      <c r="J1" s="1" t="s">
        <v>87</v>
      </c>
      <c r="K1" s="1" t="s">
        <v>88</v>
      </c>
      <c r="L1" s="1" t="s">
        <v>92</v>
      </c>
      <c r="M1" s="1" t="s">
        <v>93</v>
      </c>
      <c r="N1" s="1" t="s">
        <v>73</v>
      </c>
    </row>
    <row r="2" spans="1:14" x14ac:dyDescent="0.35">
      <c r="A2">
        <v>5000000001</v>
      </c>
      <c r="B2" t="s">
        <v>57</v>
      </c>
      <c r="C2">
        <v>5</v>
      </c>
      <c r="D2" t="s">
        <v>51</v>
      </c>
      <c r="E2" t="s">
        <v>51</v>
      </c>
      <c r="F2">
        <v>1</v>
      </c>
      <c r="G2" t="s">
        <v>55</v>
      </c>
      <c r="I2" t="str">
        <f>"""nid"""&amp;": "&amp;A2&amp;", "&amp;"""atype"""&amp;": "&amp;C2&amp;", "&amp;"""aid"""&amp;": "&amp;""""&amp;B2&amp;""""</f>
        <v>"nid": 5000000001, "atype": 5, "aid": "PC1"</v>
      </c>
      <c r="J2" t="str">
        <f>_xlfn.CONCAT(CHAR(34),$D$1,CHAR(34),": ",CHAR(34),D2,CHAR(34))</f>
        <v>"chain_type": "Independent"</v>
      </c>
      <c r="K2" t="str">
        <f>_xlfn.CONCAT(CHAR(34),$E$1,CHAR(34),": ",CHAR(34),E2,CHAR(34))</f>
        <v>"chain_name": "Independent"</v>
      </c>
      <c r="L2" t="str">
        <f>_xlfn.CONCAT(CHAR(34),$F$1,CHAR(34),": ",F2)</f>
        <v>"chain_level": 1</v>
      </c>
      <c r="M2" t="str">
        <f>_xlfn.CONCAT(CHAR(34),$G$1,CHAR(34),": ",CHAR(34),G2,CHAR(34))</f>
        <v>"stocks_v116": "Y"</v>
      </c>
      <c r="N2" t="str">
        <f>"     {"&amp;I2&amp;", "&amp;J2&amp;", "&amp;K2&amp;", "&amp;L2&amp;", "&amp;M2&amp;"},"</f>
        <v xml:space="preserve">     {"nid": 5000000001, "atype": 5, "aid": "PC1", "chain_type": "Independent", "chain_name": "Independent", "chain_level": 1, "stocks_v116": "Y"},</v>
      </c>
    </row>
    <row r="3" spans="1:14" x14ac:dyDescent="0.35">
      <c r="A3">
        <v>5000000002</v>
      </c>
      <c r="B3" t="s">
        <v>58</v>
      </c>
      <c r="C3">
        <v>5</v>
      </c>
      <c r="D3" t="s">
        <v>60</v>
      </c>
      <c r="E3" t="s">
        <v>61</v>
      </c>
      <c r="F3">
        <v>1</v>
      </c>
      <c r="G3" t="s">
        <v>56</v>
      </c>
      <c r="I3" t="str">
        <f t="shared" ref="I3:I4" si="0">"""nid"""&amp;": "&amp;A3&amp;", "&amp;"""atype"""&amp;": "&amp;C3&amp;", "&amp;"""aid"""&amp;": "&amp;""""&amp;B3&amp;""""</f>
        <v>"nid": 5000000002, "atype": 5, "aid": "PC2"</v>
      </c>
      <c r="J3" t="str">
        <f t="shared" ref="J3:J4" si="1">_xlfn.CONCAT(CHAR(34),$D$1,CHAR(34),": ",CHAR(34),D3,CHAR(34))</f>
        <v>"chain_type": "Retail"</v>
      </c>
      <c r="K3" t="str">
        <f t="shared" ref="K3:K4" si="2">_xlfn.CONCAT(CHAR(34),$E$1,CHAR(34),": ",CHAR(34),E3,CHAR(34))</f>
        <v>"chain_name": "CVS"</v>
      </c>
      <c r="L3" t="str">
        <f t="shared" ref="L3:L4" si="3">_xlfn.CONCAT(CHAR(34),$F$1,CHAR(34),": ",F3)</f>
        <v>"chain_level": 1</v>
      </c>
      <c r="M3" t="str">
        <f t="shared" ref="M3:M4" si="4">_xlfn.CONCAT(CHAR(34),$G$1,CHAR(34),": ",CHAR(34),G3,CHAR(34))</f>
        <v>"stocks_v116": "N"</v>
      </c>
      <c r="N3" t="str">
        <f t="shared" ref="N3:N4" si="5">"     {"&amp;I3&amp;", "&amp;J3&amp;", "&amp;K3&amp;", "&amp;L3&amp;", "&amp;M3&amp;"},"</f>
        <v xml:space="preserve">     {"nid": 5000000002, "atype": 5, "aid": "PC2", "chain_type": "Retail", "chain_name": "CVS", "chain_level": 1, "stocks_v116": "N"},</v>
      </c>
    </row>
    <row r="4" spans="1:14" x14ac:dyDescent="0.35">
      <c r="A4">
        <v>5000000003</v>
      </c>
      <c r="B4" t="s">
        <v>59</v>
      </c>
      <c r="C4">
        <v>5</v>
      </c>
      <c r="D4" t="s">
        <v>63</v>
      </c>
      <c r="E4" t="s">
        <v>62</v>
      </c>
      <c r="F4">
        <v>1</v>
      </c>
      <c r="G4" t="s">
        <v>55</v>
      </c>
      <c r="I4" t="str">
        <f t="shared" si="0"/>
        <v>"nid": 5000000003, "atype": 5, "aid": "PC3"</v>
      </c>
      <c r="J4" t="str">
        <f t="shared" si="1"/>
        <v>"chain_type": "Food Store"</v>
      </c>
      <c r="K4" t="str">
        <f t="shared" si="2"/>
        <v>"chain_name": "Walmart"</v>
      </c>
      <c r="L4" t="str">
        <f t="shared" si="3"/>
        <v>"chain_level": 1</v>
      </c>
      <c r="M4" t="str">
        <f t="shared" si="4"/>
        <v>"stocks_v116": "Y"</v>
      </c>
      <c r="N4" t="str">
        <f t="shared" si="5"/>
        <v xml:space="preserve">     {"nid": 5000000003, "atype": 5, "aid": "PC3", "chain_type": "Food Store", "chain_name": "Walmart", "chain_level": 1, "stocks_v116": "Y"},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9096-D31B-4059-9E48-A794E4AD40B0}">
  <dimension ref="A1:O26"/>
  <sheetViews>
    <sheetView topLeftCell="A4" workbookViewId="0">
      <selection activeCell="K6" sqref="K6:L13"/>
    </sheetView>
  </sheetViews>
  <sheetFormatPr defaultRowHeight="14.5" x14ac:dyDescent="0.35"/>
  <cols>
    <col min="2" max="3" width="12.7265625" customWidth="1"/>
  </cols>
  <sheetData>
    <row r="1" spans="1:15" x14ac:dyDescent="0.35">
      <c r="A1" s="1"/>
      <c r="B1" s="1"/>
      <c r="C1" s="1"/>
      <c r="D1" s="1"/>
      <c r="E1" s="1"/>
      <c r="F1" s="1"/>
      <c r="G1" s="1"/>
    </row>
    <row r="3" spans="1:15" x14ac:dyDescent="0.35">
      <c r="A3" s="20">
        <v>5</v>
      </c>
      <c r="B3" s="20">
        <v>5</v>
      </c>
      <c r="C3" s="20"/>
      <c r="D3" s="25">
        <v>4</v>
      </c>
      <c r="E3" s="25"/>
      <c r="F3" s="25"/>
      <c r="G3" s="23">
        <v>0</v>
      </c>
      <c r="H3" s="23"/>
      <c r="I3" s="23"/>
      <c r="J3" s="25">
        <v>1</v>
      </c>
      <c r="K3" s="25"/>
      <c r="L3" s="25"/>
      <c r="M3" s="20">
        <v>3</v>
      </c>
      <c r="N3" s="20"/>
      <c r="O3" s="20"/>
    </row>
    <row r="4" spans="1:15" s="1" customFormat="1" x14ac:dyDescent="0.35">
      <c r="A4" s="21" t="s">
        <v>66</v>
      </c>
      <c r="B4" s="21"/>
      <c r="C4" s="21"/>
      <c r="D4" s="22" t="s">
        <v>65</v>
      </c>
      <c r="E4" s="22"/>
      <c r="F4" s="22"/>
      <c r="G4" s="24" t="s">
        <v>64</v>
      </c>
      <c r="H4" s="24"/>
      <c r="I4" s="24"/>
      <c r="J4" s="22" t="s">
        <v>67</v>
      </c>
      <c r="K4" s="22"/>
      <c r="L4" s="22"/>
      <c r="M4" s="21" t="s">
        <v>68</v>
      </c>
      <c r="N4" s="21"/>
      <c r="O4" s="21"/>
    </row>
    <row r="5" spans="1:15" x14ac:dyDescent="0.35">
      <c r="A5" s="15" t="s">
        <v>72</v>
      </c>
      <c r="B5" s="17" t="s">
        <v>71</v>
      </c>
      <c r="C5" s="15" t="s">
        <v>72</v>
      </c>
      <c r="D5" s="14" t="s">
        <v>72</v>
      </c>
      <c r="E5" s="18" t="s">
        <v>71</v>
      </c>
      <c r="F5" s="14" t="s">
        <v>72</v>
      </c>
      <c r="G5" s="13" t="s">
        <v>72</v>
      </c>
      <c r="H5" s="19" t="s">
        <v>71</v>
      </c>
      <c r="I5" s="13" t="s">
        <v>72</v>
      </c>
      <c r="J5" s="14" t="s">
        <v>72</v>
      </c>
      <c r="K5" s="18" t="s">
        <v>71</v>
      </c>
      <c r="L5" s="14" t="s">
        <v>72</v>
      </c>
      <c r="M5" s="15" t="s">
        <v>72</v>
      </c>
      <c r="N5" s="17" t="s">
        <v>71</v>
      </c>
      <c r="O5" s="15" t="s">
        <v>72</v>
      </c>
    </row>
    <row r="6" spans="1:15" x14ac:dyDescent="0.35">
      <c r="A6" s="10"/>
      <c r="B6" s="16" t="s">
        <v>57</v>
      </c>
      <c r="C6" s="5"/>
      <c r="D6" s="4" t="s">
        <v>57</v>
      </c>
      <c r="E6" s="16" t="s">
        <v>29</v>
      </c>
      <c r="F6" s="5"/>
      <c r="G6" s="4"/>
      <c r="H6" s="16" t="s">
        <v>4</v>
      </c>
      <c r="I6" s="5" t="s">
        <v>31</v>
      </c>
      <c r="J6" s="4"/>
      <c r="K6" s="16" t="s">
        <v>31</v>
      </c>
      <c r="L6" s="5" t="s">
        <v>70</v>
      </c>
      <c r="M6" s="4"/>
      <c r="N6" s="16" t="s">
        <v>70</v>
      </c>
      <c r="O6" s="5"/>
    </row>
    <row r="7" spans="1:15" x14ac:dyDescent="0.35">
      <c r="A7" s="11"/>
      <c r="B7" s="16" t="s">
        <v>58</v>
      </c>
      <c r="C7" s="7"/>
      <c r="D7" s="6" t="s">
        <v>57</v>
      </c>
      <c r="E7" s="16" t="s">
        <v>30</v>
      </c>
      <c r="F7" s="7"/>
      <c r="G7" s="6"/>
      <c r="H7" s="16" t="s">
        <v>5</v>
      </c>
      <c r="I7" s="7" t="s">
        <v>34</v>
      </c>
      <c r="J7" s="6"/>
      <c r="K7" s="16" t="s">
        <v>32</v>
      </c>
      <c r="L7" s="7" t="s">
        <v>47</v>
      </c>
      <c r="M7" s="6"/>
      <c r="N7" s="16" t="s">
        <v>47</v>
      </c>
      <c r="O7" s="7"/>
    </row>
    <row r="8" spans="1:15" x14ac:dyDescent="0.35">
      <c r="A8" s="12"/>
      <c r="B8" s="16" t="s">
        <v>59</v>
      </c>
      <c r="C8" s="9"/>
      <c r="D8" s="6" t="s">
        <v>58</v>
      </c>
      <c r="E8" s="16" t="s">
        <v>43</v>
      </c>
      <c r="F8" s="7"/>
      <c r="G8" s="6" t="s">
        <v>29</v>
      </c>
      <c r="H8" s="16" t="s">
        <v>6</v>
      </c>
      <c r="I8" s="7" t="s">
        <v>33</v>
      </c>
      <c r="J8" s="6"/>
      <c r="K8" s="16" t="s">
        <v>33</v>
      </c>
      <c r="L8" s="7" t="s">
        <v>48</v>
      </c>
      <c r="M8" s="6"/>
      <c r="N8" s="16" t="s">
        <v>48</v>
      </c>
      <c r="O8" s="7"/>
    </row>
    <row r="9" spans="1:15" x14ac:dyDescent="0.35">
      <c r="B9" s="3"/>
      <c r="C9" s="3"/>
      <c r="D9" s="8" t="s">
        <v>59</v>
      </c>
      <c r="E9" s="16" t="s">
        <v>44</v>
      </c>
      <c r="F9" s="9"/>
      <c r="G9" s="6" t="s">
        <v>44</v>
      </c>
      <c r="H9" s="16" t="s">
        <v>7</v>
      </c>
      <c r="I9" s="7"/>
      <c r="J9" s="6"/>
      <c r="K9" s="16" t="s">
        <v>34</v>
      </c>
      <c r="L9" s="7" t="s">
        <v>70</v>
      </c>
      <c r="M9" s="8"/>
      <c r="N9" s="16" t="s">
        <v>49</v>
      </c>
      <c r="O9" s="9"/>
    </row>
    <row r="10" spans="1:15" x14ac:dyDescent="0.35">
      <c r="B10" s="3"/>
      <c r="C10" s="3"/>
      <c r="D10" s="3"/>
      <c r="E10" s="3"/>
      <c r="F10" s="3"/>
      <c r="G10" s="6"/>
      <c r="H10" s="16" t="s">
        <v>8</v>
      </c>
      <c r="I10" s="7" t="s">
        <v>32</v>
      </c>
      <c r="J10" s="6"/>
      <c r="K10" s="16" t="s">
        <v>35</v>
      </c>
      <c r="L10" s="7" t="s">
        <v>70</v>
      </c>
      <c r="M10" s="3"/>
      <c r="N10" s="3"/>
      <c r="O10" s="3"/>
    </row>
    <row r="11" spans="1:15" x14ac:dyDescent="0.35">
      <c r="B11" s="3"/>
      <c r="C11" s="3"/>
      <c r="D11" s="3"/>
      <c r="E11" s="3"/>
      <c r="F11" s="3"/>
      <c r="G11" s="6" t="s">
        <v>43</v>
      </c>
      <c r="H11" s="16" t="s">
        <v>9</v>
      </c>
      <c r="I11" s="7"/>
      <c r="J11" s="6"/>
      <c r="K11" s="16" t="s">
        <v>36</v>
      </c>
      <c r="L11" s="7" t="s">
        <v>47</v>
      </c>
      <c r="M11" s="3"/>
      <c r="N11" s="3"/>
      <c r="O11" s="3"/>
    </row>
    <row r="12" spans="1:15" x14ac:dyDescent="0.35">
      <c r="B12" s="3"/>
      <c r="C12" s="3"/>
      <c r="D12" s="3"/>
      <c r="E12" s="3"/>
      <c r="F12" s="3"/>
      <c r="G12" s="6"/>
      <c r="H12" s="16" t="s">
        <v>10</v>
      </c>
      <c r="I12" s="7" t="s">
        <v>31</v>
      </c>
      <c r="J12" s="6"/>
      <c r="K12" s="16" t="s">
        <v>37</v>
      </c>
      <c r="L12" s="7" t="s">
        <v>49</v>
      </c>
      <c r="M12" s="3"/>
      <c r="N12" s="3"/>
      <c r="O12" s="3"/>
    </row>
    <row r="13" spans="1:15" x14ac:dyDescent="0.35">
      <c r="B13" s="3"/>
      <c r="C13" s="3"/>
      <c r="D13" s="3"/>
      <c r="E13" s="3"/>
      <c r="F13" s="3"/>
      <c r="G13" s="6" t="s">
        <v>30</v>
      </c>
      <c r="H13" s="16" t="s">
        <v>11</v>
      </c>
      <c r="I13" s="7" t="s">
        <v>33</v>
      </c>
      <c r="J13" s="8"/>
      <c r="K13" s="16" t="s">
        <v>38</v>
      </c>
      <c r="L13" s="9" t="s">
        <v>49</v>
      </c>
      <c r="M13" s="3"/>
      <c r="N13" s="3"/>
      <c r="O13" s="3"/>
    </row>
    <row r="14" spans="1:15" x14ac:dyDescent="0.35">
      <c r="B14" s="3"/>
      <c r="C14" s="3"/>
      <c r="D14" s="3"/>
      <c r="E14" s="3"/>
      <c r="F14" s="3"/>
      <c r="G14" s="6"/>
      <c r="H14" s="16" t="s">
        <v>12</v>
      </c>
      <c r="I14" s="7" t="s">
        <v>32</v>
      </c>
      <c r="J14" s="3"/>
      <c r="K14" s="3"/>
      <c r="L14" s="3"/>
      <c r="M14" s="3"/>
      <c r="N14" s="3"/>
      <c r="O14" s="3"/>
    </row>
    <row r="15" spans="1:15" x14ac:dyDescent="0.35">
      <c r="B15" s="3"/>
      <c r="C15" s="3"/>
      <c r="D15" s="3"/>
      <c r="E15" s="3"/>
      <c r="F15" s="3"/>
      <c r="G15" s="6"/>
      <c r="H15" s="16" t="s">
        <v>13</v>
      </c>
      <c r="I15" s="7" t="s">
        <v>34</v>
      </c>
      <c r="J15" s="3"/>
      <c r="K15" s="3"/>
      <c r="L15" s="3"/>
      <c r="M15" s="3"/>
      <c r="N15" s="3"/>
      <c r="O15" s="3"/>
    </row>
    <row r="16" spans="1:15" x14ac:dyDescent="0.35">
      <c r="B16" s="3"/>
      <c r="C16" s="3"/>
      <c r="D16" s="3"/>
      <c r="E16" s="3"/>
      <c r="F16" s="3"/>
      <c r="G16" s="6"/>
      <c r="H16" s="16" t="s">
        <v>14</v>
      </c>
      <c r="I16" s="7" t="s">
        <v>38</v>
      </c>
      <c r="J16" s="3"/>
      <c r="K16" s="3"/>
      <c r="L16" s="3"/>
      <c r="M16" s="3"/>
      <c r="N16" s="3"/>
      <c r="O16" s="3"/>
    </row>
    <row r="17" spans="2:15" x14ac:dyDescent="0.35">
      <c r="B17" s="3"/>
      <c r="C17" s="3"/>
      <c r="D17" s="3"/>
      <c r="E17" s="3"/>
      <c r="F17" s="3"/>
      <c r="G17" s="6" t="s">
        <v>29</v>
      </c>
      <c r="H17" s="16" t="s">
        <v>15</v>
      </c>
      <c r="I17" s="7"/>
      <c r="J17" s="3"/>
      <c r="K17" s="3"/>
      <c r="L17" s="3"/>
      <c r="M17" s="3"/>
      <c r="N17" s="3"/>
      <c r="O17" s="3"/>
    </row>
    <row r="18" spans="2:15" x14ac:dyDescent="0.35">
      <c r="B18" s="3"/>
      <c r="C18" s="3"/>
      <c r="D18" s="3"/>
      <c r="E18" s="3"/>
      <c r="F18" s="3"/>
      <c r="G18" s="6" t="s">
        <v>30</v>
      </c>
      <c r="H18" s="16" t="s">
        <v>16</v>
      </c>
      <c r="I18" s="7"/>
      <c r="J18" s="3"/>
      <c r="K18" s="3"/>
      <c r="L18" s="3"/>
      <c r="M18" s="3"/>
      <c r="N18" s="3"/>
      <c r="O18" s="3"/>
    </row>
    <row r="19" spans="2:15" x14ac:dyDescent="0.35">
      <c r="B19" s="3"/>
      <c r="C19" s="3"/>
      <c r="D19" s="3"/>
      <c r="E19" s="3"/>
      <c r="F19" s="3"/>
      <c r="G19" s="6"/>
      <c r="H19" s="16" t="s">
        <v>17</v>
      </c>
      <c r="I19" s="7" t="s">
        <v>37</v>
      </c>
      <c r="J19" s="3"/>
      <c r="K19" s="3"/>
      <c r="L19" s="3"/>
      <c r="M19" s="3"/>
      <c r="N19" s="3"/>
      <c r="O19" s="3"/>
    </row>
    <row r="20" spans="2:15" x14ac:dyDescent="0.35">
      <c r="B20" s="3"/>
      <c r="C20" s="3"/>
      <c r="D20" s="3"/>
      <c r="E20" s="3"/>
      <c r="F20" s="3"/>
      <c r="G20" s="6" t="s">
        <v>43</v>
      </c>
      <c r="H20" s="16" t="s">
        <v>18</v>
      </c>
      <c r="I20" s="7" t="s">
        <v>36</v>
      </c>
      <c r="J20" s="3"/>
      <c r="K20" s="3"/>
      <c r="L20" s="3"/>
      <c r="M20" s="3"/>
      <c r="N20" s="3"/>
      <c r="O20" s="3"/>
    </row>
    <row r="21" spans="2:15" x14ac:dyDescent="0.35">
      <c r="B21" s="3"/>
      <c r="C21" s="3"/>
      <c r="D21" s="3"/>
      <c r="E21" s="3"/>
      <c r="F21" s="3"/>
      <c r="G21" s="6"/>
      <c r="H21" s="16" t="s">
        <v>19</v>
      </c>
      <c r="I21" s="7" t="s">
        <v>35</v>
      </c>
      <c r="J21" s="3"/>
      <c r="K21" s="3"/>
      <c r="L21" s="3"/>
      <c r="M21" s="3"/>
      <c r="N21" s="3"/>
      <c r="O21" s="3"/>
    </row>
    <row r="22" spans="2:15" x14ac:dyDescent="0.35">
      <c r="B22" s="3"/>
      <c r="C22" s="3"/>
      <c r="D22" s="3"/>
      <c r="E22" s="3"/>
      <c r="F22" s="3"/>
      <c r="G22" s="6"/>
      <c r="H22" s="16" t="s">
        <v>20</v>
      </c>
      <c r="I22" s="7" t="s">
        <v>35</v>
      </c>
      <c r="J22" s="3"/>
      <c r="K22" s="3"/>
      <c r="L22" s="3"/>
      <c r="M22" s="3"/>
      <c r="N22" s="3"/>
      <c r="O22" s="3"/>
    </row>
    <row r="23" spans="2:15" x14ac:dyDescent="0.35">
      <c r="B23" s="3"/>
      <c r="C23" s="3"/>
      <c r="D23" s="3"/>
      <c r="E23" s="3"/>
      <c r="F23" s="3"/>
      <c r="G23" s="6" t="s">
        <v>44</v>
      </c>
      <c r="H23" s="16" t="s">
        <v>21</v>
      </c>
      <c r="I23" s="7" t="s">
        <v>38</v>
      </c>
      <c r="J23" s="3"/>
      <c r="K23" s="3"/>
      <c r="L23" s="3"/>
      <c r="M23" s="3"/>
      <c r="N23" s="3"/>
      <c r="O23" s="3"/>
    </row>
    <row r="24" spans="2:15" x14ac:dyDescent="0.35">
      <c r="B24" s="3"/>
      <c r="C24" s="3"/>
      <c r="D24" s="3"/>
      <c r="E24" s="3"/>
      <c r="F24" s="3"/>
      <c r="G24" s="6"/>
      <c r="H24" s="16" t="s">
        <v>22</v>
      </c>
      <c r="I24" s="7" t="s">
        <v>36</v>
      </c>
      <c r="J24" s="3"/>
      <c r="K24" s="3"/>
      <c r="L24" s="3"/>
      <c r="M24" s="3"/>
      <c r="N24" s="3"/>
      <c r="O24" s="3"/>
    </row>
    <row r="25" spans="2:15" x14ac:dyDescent="0.35">
      <c r="B25" s="3"/>
      <c r="C25" s="3"/>
      <c r="D25" s="3"/>
      <c r="E25" s="3"/>
      <c r="F25" s="3"/>
      <c r="G25" s="8"/>
      <c r="H25" s="16" t="s">
        <v>23</v>
      </c>
      <c r="I25" s="9" t="s">
        <v>37</v>
      </c>
      <c r="J25" s="3"/>
      <c r="K25" s="3"/>
      <c r="L25" s="3"/>
      <c r="M25" s="3"/>
      <c r="N25" s="3"/>
      <c r="O25" s="3"/>
    </row>
    <row r="26" spans="2:15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</sheetData>
  <mergeCells count="10">
    <mergeCell ref="M3:O3"/>
    <mergeCell ref="A4:C4"/>
    <mergeCell ref="D4:F4"/>
    <mergeCell ref="J4:L4"/>
    <mergeCell ref="M4:O4"/>
    <mergeCell ref="G3:I3"/>
    <mergeCell ref="G4:I4"/>
    <mergeCell ref="A3:C3"/>
    <mergeCell ref="D3:F3"/>
    <mergeCell ref="J3:L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1F79C-AB68-4B88-B04F-483CE59BA605}">
  <dimension ref="A1:K37"/>
  <sheetViews>
    <sheetView tabSelected="1" topLeftCell="A20" workbookViewId="0">
      <selection activeCell="E26" sqref="E26"/>
    </sheetView>
  </sheetViews>
  <sheetFormatPr defaultRowHeight="14.5" x14ac:dyDescent="0.35"/>
  <cols>
    <col min="5" max="5" width="14.36328125" customWidth="1"/>
    <col min="6" max="6" width="13.90625" customWidth="1"/>
    <col min="7" max="7" width="21.1796875" customWidth="1"/>
    <col min="8" max="8" width="19.90625" customWidth="1"/>
    <col min="9" max="9" width="13.7265625" customWidth="1"/>
    <col min="10" max="10" width="18.08984375" customWidth="1"/>
  </cols>
  <sheetData>
    <row r="1" spans="1:11" ht="43.5" x14ac:dyDescent="0.35">
      <c r="A1" t="s">
        <v>94</v>
      </c>
      <c r="B1" t="s">
        <v>95</v>
      </c>
      <c r="C1" t="s">
        <v>96</v>
      </c>
      <c r="E1" s="1" t="s">
        <v>104</v>
      </c>
      <c r="F1" s="1" t="s">
        <v>105</v>
      </c>
      <c r="G1" s="1" t="s">
        <v>97</v>
      </c>
      <c r="H1" s="1" t="s">
        <v>98</v>
      </c>
      <c r="I1" s="1" t="s">
        <v>99</v>
      </c>
      <c r="J1" s="1" t="s">
        <v>73</v>
      </c>
      <c r="K1" s="1"/>
    </row>
    <row r="2" spans="1:11" x14ac:dyDescent="0.35">
      <c r="A2" t="s">
        <v>4</v>
      </c>
      <c r="B2" t="s">
        <v>31</v>
      </c>
      <c r="C2" t="s">
        <v>100</v>
      </c>
      <c r="E2">
        <v>1</v>
      </c>
      <c r="F2">
        <v>1000000001</v>
      </c>
      <c r="G2" t="str">
        <f>_xlfn.CONCAT(CHAR(34),$A$1,CHAR(34),": ",E2)</f>
        <v>"source": 1</v>
      </c>
      <c r="H2" t="str">
        <f>_xlfn.CONCAT(CHAR(34),$B$1,CHAR(34),": ",F2)</f>
        <v>"target": 1000000001</v>
      </c>
      <c r="I2" t="str">
        <f>_xlfn.CONCAT(CHAR(34),$C$1,CHAR(34),": ",CHAR(34),C2,CHAR(34))</f>
        <v>"value": "CD"</v>
      </c>
      <c r="J2" t="str">
        <f>"     {"&amp;G2&amp;", "&amp;H2&amp;", "&amp;I2&amp;"},"</f>
        <v xml:space="preserve">     {"source": 1, "target": 1000000001, "value": "CD"},</v>
      </c>
    </row>
    <row r="3" spans="1:11" x14ac:dyDescent="0.35">
      <c r="A3" t="s">
        <v>5</v>
      </c>
      <c r="B3" t="s">
        <v>34</v>
      </c>
      <c r="C3" t="s">
        <v>100</v>
      </c>
      <c r="E3">
        <v>2</v>
      </c>
      <c r="F3">
        <v>1000000004</v>
      </c>
      <c r="G3" t="str">
        <f t="shared" ref="G3:G37" si="0">_xlfn.CONCAT(CHAR(34),$A$1,CHAR(34),": ",E3)</f>
        <v>"source": 2</v>
      </c>
      <c r="H3" t="str">
        <f t="shared" ref="H3:H37" si="1">_xlfn.CONCAT(CHAR(34),$B$1,CHAR(34),": ",F3)</f>
        <v>"target": 1000000004</v>
      </c>
      <c r="I3" t="str">
        <f t="shared" ref="I3:I37" si="2">_xlfn.CONCAT(CHAR(34),$C$1,CHAR(34),": ",CHAR(34),C3,CHAR(34))</f>
        <v>"value": "CD"</v>
      </c>
      <c r="J3" t="str">
        <f t="shared" ref="J3:J37" si="3">"     {"&amp;G3&amp;", "&amp;H3&amp;", "&amp;I3&amp;"},"</f>
        <v xml:space="preserve">     {"source": 2, "target": 1000000004, "value": "CD"},</v>
      </c>
    </row>
    <row r="4" spans="1:11" x14ac:dyDescent="0.35">
      <c r="A4" t="s">
        <v>6</v>
      </c>
      <c r="B4" t="s">
        <v>33</v>
      </c>
      <c r="C4" t="s">
        <v>100</v>
      </c>
      <c r="E4">
        <v>3</v>
      </c>
      <c r="F4">
        <v>1000000003</v>
      </c>
      <c r="G4" t="str">
        <f t="shared" si="0"/>
        <v>"source": 3</v>
      </c>
      <c r="H4" t="str">
        <f t="shared" si="1"/>
        <v>"target": 1000000003</v>
      </c>
      <c r="I4" t="str">
        <f t="shared" si="2"/>
        <v>"value": "CD"</v>
      </c>
      <c r="J4" t="str">
        <f t="shared" si="3"/>
        <v xml:space="preserve">     {"source": 3, "target": 1000000003, "value": "CD"},</v>
      </c>
    </row>
    <row r="5" spans="1:11" x14ac:dyDescent="0.35">
      <c r="A5" t="s">
        <v>8</v>
      </c>
      <c r="B5" t="s">
        <v>32</v>
      </c>
      <c r="C5" t="s">
        <v>100</v>
      </c>
      <c r="E5">
        <v>5</v>
      </c>
      <c r="F5">
        <v>1000000002</v>
      </c>
      <c r="G5" t="str">
        <f t="shared" si="0"/>
        <v>"source": 5</v>
      </c>
      <c r="H5" t="str">
        <f t="shared" si="1"/>
        <v>"target": 1000000002</v>
      </c>
      <c r="I5" t="str">
        <f t="shared" si="2"/>
        <v>"value": "CD"</v>
      </c>
      <c r="J5" t="str">
        <f t="shared" si="3"/>
        <v xml:space="preserve">     {"source": 5, "target": 1000000002, "value": "CD"},</v>
      </c>
    </row>
    <row r="6" spans="1:11" x14ac:dyDescent="0.35">
      <c r="A6" t="s">
        <v>10</v>
      </c>
      <c r="B6" t="s">
        <v>31</v>
      </c>
      <c r="C6" t="s">
        <v>100</v>
      </c>
      <c r="E6">
        <v>7</v>
      </c>
      <c r="F6">
        <v>1000000001</v>
      </c>
      <c r="G6" t="str">
        <f t="shared" si="0"/>
        <v>"source": 7</v>
      </c>
      <c r="H6" t="str">
        <f t="shared" si="1"/>
        <v>"target": 1000000001</v>
      </c>
      <c r="I6" t="str">
        <f t="shared" si="2"/>
        <v>"value": "CD"</v>
      </c>
      <c r="J6" t="str">
        <f t="shared" si="3"/>
        <v xml:space="preserve">     {"source": 7, "target": 1000000001, "value": "CD"},</v>
      </c>
    </row>
    <row r="7" spans="1:11" x14ac:dyDescent="0.35">
      <c r="A7" t="s">
        <v>11</v>
      </c>
      <c r="B7" t="s">
        <v>33</v>
      </c>
      <c r="C7" t="s">
        <v>100</v>
      </c>
      <c r="E7">
        <v>8</v>
      </c>
      <c r="F7">
        <v>1000000003</v>
      </c>
      <c r="G7" t="str">
        <f t="shared" si="0"/>
        <v>"source": 8</v>
      </c>
      <c r="H7" t="str">
        <f t="shared" si="1"/>
        <v>"target": 1000000003</v>
      </c>
      <c r="I7" t="str">
        <f t="shared" si="2"/>
        <v>"value": "CD"</v>
      </c>
      <c r="J7" t="str">
        <f t="shared" si="3"/>
        <v xml:space="preserve">     {"source": 8, "target": 1000000003, "value": "CD"},</v>
      </c>
    </row>
    <row r="8" spans="1:11" x14ac:dyDescent="0.35">
      <c r="A8" t="s">
        <v>12</v>
      </c>
      <c r="B8" t="s">
        <v>32</v>
      </c>
      <c r="C8" t="s">
        <v>100</v>
      </c>
      <c r="E8">
        <v>9</v>
      </c>
      <c r="F8">
        <v>1000000002</v>
      </c>
      <c r="G8" t="str">
        <f t="shared" si="0"/>
        <v>"source": 9</v>
      </c>
      <c r="H8" t="str">
        <f t="shared" si="1"/>
        <v>"target": 1000000002</v>
      </c>
      <c r="I8" t="str">
        <f t="shared" si="2"/>
        <v>"value": "CD"</v>
      </c>
      <c r="J8" t="str">
        <f t="shared" si="3"/>
        <v xml:space="preserve">     {"source": 9, "target": 1000000002, "value": "CD"},</v>
      </c>
    </row>
    <row r="9" spans="1:11" x14ac:dyDescent="0.35">
      <c r="A9" t="s">
        <v>13</v>
      </c>
      <c r="B9" t="s">
        <v>34</v>
      </c>
      <c r="C9" t="s">
        <v>100</v>
      </c>
      <c r="E9">
        <v>10</v>
      </c>
      <c r="F9">
        <v>1000000004</v>
      </c>
      <c r="G9" t="str">
        <f t="shared" si="0"/>
        <v>"source": 10</v>
      </c>
      <c r="H9" t="str">
        <f t="shared" si="1"/>
        <v>"target": 1000000004</v>
      </c>
      <c r="I9" t="str">
        <f t="shared" si="2"/>
        <v>"value": "CD"</v>
      </c>
      <c r="J9" t="str">
        <f t="shared" si="3"/>
        <v xml:space="preserve">     {"source": 10, "target": 1000000004, "value": "CD"},</v>
      </c>
    </row>
    <row r="10" spans="1:11" x14ac:dyDescent="0.35">
      <c r="A10" t="s">
        <v>14</v>
      </c>
      <c r="B10" t="s">
        <v>38</v>
      </c>
      <c r="C10" t="s">
        <v>100</v>
      </c>
      <c r="E10">
        <v>11</v>
      </c>
      <c r="F10">
        <v>1000000008</v>
      </c>
      <c r="G10" t="str">
        <f t="shared" si="0"/>
        <v>"source": 11</v>
      </c>
      <c r="H10" t="str">
        <f t="shared" si="1"/>
        <v>"target": 1000000008</v>
      </c>
      <c r="I10" t="str">
        <f t="shared" si="2"/>
        <v>"value": "CD"</v>
      </c>
      <c r="J10" t="str">
        <f t="shared" si="3"/>
        <v xml:space="preserve">     {"source": 11, "target": 1000000008, "value": "CD"},</v>
      </c>
    </row>
    <row r="11" spans="1:11" x14ac:dyDescent="0.35">
      <c r="A11" t="s">
        <v>17</v>
      </c>
      <c r="B11" t="s">
        <v>37</v>
      </c>
      <c r="C11" t="s">
        <v>100</v>
      </c>
      <c r="E11">
        <v>14</v>
      </c>
      <c r="F11">
        <v>1000000007</v>
      </c>
      <c r="G11" t="str">
        <f t="shared" si="0"/>
        <v>"source": 14</v>
      </c>
      <c r="H11" t="str">
        <f t="shared" si="1"/>
        <v>"target": 1000000007</v>
      </c>
      <c r="I11" t="str">
        <f t="shared" si="2"/>
        <v>"value": "CD"</v>
      </c>
      <c r="J11" t="str">
        <f t="shared" si="3"/>
        <v xml:space="preserve">     {"source": 14, "target": 1000000007, "value": "CD"},</v>
      </c>
    </row>
    <row r="12" spans="1:11" x14ac:dyDescent="0.35">
      <c r="A12" t="s">
        <v>18</v>
      </c>
      <c r="B12" t="s">
        <v>36</v>
      </c>
      <c r="C12" t="s">
        <v>100</v>
      </c>
      <c r="E12">
        <v>15</v>
      </c>
      <c r="F12">
        <v>1000000006</v>
      </c>
      <c r="G12" t="str">
        <f t="shared" si="0"/>
        <v>"source": 15</v>
      </c>
      <c r="H12" t="str">
        <f t="shared" si="1"/>
        <v>"target": 1000000006</v>
      </c>
      <c r="I12" t="str">
        <f t="shared" si="2"/>
        <v>"value": "CD"</v>
      </c>
      <c r="J12" t="str">
        <f t="shared" si="3"/>
        <v xml:space="preserve">     {"source": 15, "target": 1000000006, "value": "CD"},</v>
      </c>
    </row>
    <row r="13" spans="1:11" x14ac:dyDescent="0.35">
      <c r="A13" t="s">
        <v>19</v>
      </c>
      <c r="B13" t="s">
        <v>35</v>
      </c>
      <c r="C13" t="s">
        <v>100</v>
      </c>
      <c r="E13">
        <v>16</v>
      </c>
      <c r="F13">
        <v>1000000005</v>
      </c>
      <c r="G13" t="str">
        <f t="shared" si="0"/>
        <v>"source": 16</v>
      </c>
      <c r="H13" t="str">
        <f t="shared" si="1"/>
        <v>"target": 1000000005</v>
      </c>
      <c r="I13" t="str">
        <f t="shared" si="2"/>
        <v>"value": "CD"</v>
      </c>
      <c r="J13" t="str">
        <f t="shared" si="3"/>
        <v xml:space="preserve">     {"source": 16, "target": 1000000005, "value": "CD"},</v>
      </c>
    </row>
    <row r="14" spans="1:11" x14ac:dyDescent="0.35">
      <c r="A14" t="s">
        <v>20</v>
      </c>
      <c r="B14" t="s">
        <v>35</v>
      </c>
      <c r="C14" t="s">
        <v>100</v>
      </c>
      <c r="E14">
        <v>17</v>
      </c>
      <c r="F14">
        <v>1000000005</v>
      </c>
      <c r="G14" t="str">
        <f t="shared" si="0"/>
        <v>"source": 17</v>
      </c>
      <c r="H14" t="str">
        <f t="shared" si="1"/>
        <v>"target": 1000000005</v>
      </c>
      <c r="I14" t="str">
        <f t="shared" si="2"/>
        <v>"value": "CD"</v>
      </c>
      <c r="J14" t="str">
        <f t="shared" si="3"/>
        <v xml:space="preserve">     {"source": 17, "target": 1000000005, "value": "CD"},</v>
      </c>
    </row>
    <row r="15" spans="1:11" x14ac:dyDescent="0.35">
      <c r="A15" t="s">
        <v>21</v>
      </c>
      <c r="B15" t="s">
        <v>38</v>
      </c>
      <c r="C15" t="s">
        <v>100</v>
      </c>
      <c r="E15">
        <v>18</v>
      </c>
      <c r="F15">
        <v>1000000008</v>
      </c>
      <c r="G15" t="str">
        <f t="shared" si="0"/>
        <v>"source": 18</v>
      </c>
      <c r="H15" t="str">
        <f t="shared" si="1"/>
        <v>"target": 1000000008</v>
      </c>
      <c r="I15" t="str">
        <f t="shared" si="2"/>
        <v>"value": "CD"</v>
      </c>
      <c r="J15" t="str">
        <f t="shared" si="3"/>
        <v xml:space="preserve">     {"source": 18, "target": 1000000008, "value": "CD"},</v>
      </c>
    </row>
    <row r="16" spans="1:11" x14ac:dyDescent="0.35">
      <c r="A16" t="s">
        <v>22</v>
      </c>
      <c r="B16" t="s">
        <v>36</v>
      </c>
      <c r="C16" t="s">
        <v>100</v>
      </c>
      <c r="E16">
        <v>19</v>
      </c>
      <c r="F16">
        <v>1000000006</v>
      </c>
      <c r="G16" t="str">
        <f t="shared" si="0"/>
        <v>"source": 19</v>
      </c>
      <c r="H16" t="str">
        <f t="shared" si="1"/>
        <v>"target": 1000000006</v>
      </c>
      <c r="I16" t="str">
        <f t="shared" si="2"/>
        <v>"value": "CD"</v>
      </c>
      <c r="J16" t="str">
        <f t="shared" si="3"/>
        <v xml:space="preserve">     {"source": 19, "target": 1000000006, "value": "CD"},</v>
      </c>
    </row>
    <row r="17" spans="1:10" x14ac:dyDescent="0.35">
      <c r="A17" t="s">
        <v>23</v>
      </c>
      <c r="B17" t="s">
        <v>37</v>
      </c>
      <c r="C17" t="s">
        <v>100</v>
      </c>
      <c r="E17">
        <v>20</v>
      </c>
      <c r="F17">
        <v>1000000007</v>
      </c>
      <c r="G17" t="str">
        <f t="shared" si="0"/>
        <v>"source": 20</v>
      </c>
      <c r="H17" t="str">
        <f t="shared" si="1"/>
        <v>"target": 1000000007</v>
      </c>
      <c r="I17" t="str">
        <f t="shared" si="2"/>
        <v>"value": "CD"</v>
      </c>
      <c r="J17" t="str">
        <f t="shared" si="3"/>
        <v xml:space="preserve">     {"source": 20, "target": 1000000007, "value": "CD"},</v>
      </c>
    </row>
    <row r="18" spans="1:10" x14ac:dyDescent="0.35">
      <c r="A18" t="s">
        <v>6</v>
      </c>
      <c r="B18" t="s">
        <v>29</v>
      </c>
      <c r="C18" t="s">
        <v>101</v>
      </c>
      <c r="E18">
        <v>3</v>
      </c>
      <c r="F18">
        <v>4000000001</v>
      </c>
      <c r="G18" t="str">
        <f t="shared" si="0"/>
        <v>"source": 3</v>
      </c>
      <c r="H18" t="str">
        <f t="shared" si="1"/>
        <v>"target": 4000000001</v>
      </c>
      <c r="I18" t="str">
        <f t="shared" si="2"/>
        <v>"value": "CP"</v>
      </c>
      <c r="J18" t="str">
        <f t="shared" si="3"/>
        <v xml:space="preserve">     {"source": 3, "target": 4000000001, "value": "CP"},</v>
      </c>
    </row>
    <row r="19" spans="1:10" x14ac:dyDescent="0.35">
      <c r="A19" t="s">
        <v>7</v>
      </c>
      <c r="B19" t="s">
        <v>44</v>
      </c>
      <c r="C19" t="s">
        <v>101</v>
      </c>
      <c r="E19">
        <v>4</v>
      </c>
      <c r="F19">
        <v>4000000004</v>
      </c>
      <c r="G19" t="str">
        <f t="shared" si="0"/>
        <v>"source": 4</v>
      </c>
      <c r="H19" t="str">
        <f t="shared" si="1"/>
        <v>"target": 4000000004</v>
      </c>
      <c r="I19" t="str">
        <f t="shared" si="2"/>
        <v>"value": "CP"</v>
      </c>
      <c r="J19" t="str">
        <f t="shared" si="3"/>
        <v xml:space="preserve">     {"source": 4, "target": 4000000004, "value": "CP"},</v>
      </c>
    </row>
    <row r="20" spans="1:10" x14ac:dyDescent="0.35">
      <c r="A20" t="s">
        <v>9</v>
      </c>
      <c r="B20" t="s">
        <v>43</v>
      </c>
      <c r="C20" t="s">
        <v>101</v>
      </c>
      <c r="E20">
        <v>6</v>
      </c>
      <c r="F20">
        <v>4000000003</v>
      </c>
      <c r="G20" t="str">
        <f t="shared" si="0"/>
        <v>"source": 6</v>
      </c>
      <c r="H20" t="str">
        <f t="shared" si="1"/>
        <v>"target": 4000000003</v>
      </c>
      <c r="I20" t="str">
        <f t="shared" si="2"/>
        <v>"value": "CP"</v>
      </c>
      <c r="J20" t="str">
        <f t="shared" si="3"/>
        <v xml:space="preserve">     {"source": 6, "target": 4000000003, "value": "CP"},</v>
      </c>
    </row>
    <row r="21" spans="1:10" x14ac:dyDescent="0.35">
      <c r="A21" t="s">
        <v>11</v>
      </c>
      <c r="B21" t="s">
        <v>30</v>
      </c>
      <c r="C21" t="s">
        <v>101</v>
      </c>
      <c r="E21">
        <v>8</v>
      </c>
      <c r="F21">
        <v>4000000002</v>
      </c>
      <c r="G21" t="str">
        <f t="shared" si="0"/>
        <v>"source": 8</v>
      </c>
      <c r="H21" t="str">
        <f t="shared" si="1"/>
        <v>"target": 4000000002</v>
      </c>
      <c r="I21" t="str">
        <f t="shared" si="2"/>
        <v>"value": "CP"</v>
      </c>
      <c r="J21" t="str">
        <f t="shared" si="3"/>
        <v xml:space="preserve">     {"source": 8, "target": 4000000002, "value": "CP"},</v>
      </c>
    </row>
    <row r="22" spans="1:10" x14ac:dyDescent="0.35">
      <c r="A22" t="s">
        <v>15</v>
      </c>
      <c r="B22" t="s">
        <v>29</v>
      </c>
      <c r="C22" t="s">
        <v>101</v>
      </c>
      <c r="E22">
        <v>12</v>
      </c>
      <c r="F22">
        <v>4000000001</v>
      </c>
      <c r="G22" t="str">
        <f t="shared" si="0"/>
        <v>"source": 12</v>
      </c>
      <c r="H22" t="str">
        <f t="shared" si="1"/>
        <v>"target": 4000000001</v>
      </c>
      <c r="I22" t="str">
        <f t="shared" si="2"/>
        <v>"value": "CP"</v>
      </c>
      <c r="J22" t="str">
        <f t="shared" si="3"/>
        <v xml:space="preserve">     {"source": 12, "target": 4000000001, "value": "CP"},</v>
      </c>
    </row>
    <row r="23" spans="1:10" x14ac:dyDescent="0.35">
      <c r="A23" t="s">
        <v>16</v>
      </c>
      <c r="B23" t="s">
        <v>30</v>
      </c>
      <c r="C23" t="s">
        <v>101</v>
      </c>
      <c r="E23">
        <v>13</v>
      </c>
      <c r="F23">
        <v>4000000002</v>
      </c>
      <c r="G23" t="str">
        <f t="shared" si="0"/>
        <v>"source": 13</v>
      </c>
      <c r="H23" t="str">
        <f t="shared" si="1"/>
        <v>"target": 4000000002</v>
      </c>
      <c r="I23" t="str">
        <f t="shared" si="2"/>
        <v>"value": "CP"</v>
      </c>
      <c r="J23" t="str">
        <f t="shared" si="3"/>
        <v xml:space="preserve">     {"source": 13, "target": 4000000002, "value": "CP"},</v>
      </c>
    </row>
    <row r="24" spans="1:10" x14ac:dyDescent="0.35">
      <c r="A24" t="s">
        <v>18</v>
      </c>
      <c r="B24" t="s">
        <v>43</v>
      </c>
      <c r="C24" t="s">
        <v>101</v>
      </c>
      <c r="E24">
        <v>15</v>
      </c>
      <c r="F24">
        <v>4000000003</v>
      </c>
      <c r="G24" t="str">
        <f t="shared" si="0"/>
        <v>"source": 15</v>
      </c>
      <c r="H24" t="str">
        <f t="shared" si="1"/>
        <v>"target": 4000000003</v>
      </c>
      <c r="I24" t="str">
        <f t="shared" si="2"/>
        <v>"value": "CP"</v>
      </c>
      <c r="J24" t="str">
        <f t="shared" si="3"/>
        <v xml:space="preserve">     {"source": 15, "target": 4000000003, "value": "CP"},</v>
      </c>
    </row>
    <row r="25" spans="1:10" x14ac:dyDescent="0.35">
      <c r="A25" t="s">
        <v>21</v>
      </c>
      <c r="B25" t="s">
        <v>44</v>
      </c>
      <c r="C25" t="s">
        <v>101</v>
      </c>
      <c r="E25">
        <v>18</v>
      </c>
      <c r="F25">
        <v>4000000004</v>
      </c>
      <c r="G25" t="str">
        <f t="shared" si="0"/>
        <v>"source": 18</v>
      </c>
      <c r="H25" t="str">
        <f t="shared" si="1"/>
        <v>"target": 4000000004</v>
      </c>
      <c r="I25" t="str">
        <f t="shared" si="2"/>
        <v>"value": "CP"</v>
      </c>
      <c r="J25" t="str">
        <f t="shared" si="3"/>
        <v xml:space="preserve">     {"source": 18, "target": 4000000004, "value": "CP"},</v>
      </c>
    </row>
    <row r="26" spans="1:10" x14ac:dyDescent="0.35">
      <c r="A26" t="s">
        <v>31</v>
      </c>
      <c r="B26" t="s">
        <v>47</v>
      </c>
      <c r="C26" t="s">
        <v>102</v>
      </c>
      <c r="E26">
        <v>1000000001</v>
      </c>
      <c r="F26">
        <v>3000000001</v>
      </c>
      <c r="G26" t="str">
        <f t="shared" si="0"/>
        <v>"source": 1000000001</v>
      </c>
      <c r="H26" t="str">
        <f t="shared" si="1"/>
        <v>"target": 3000000001</v>
      </c>
      <c r="I26" t="str">
        <f t="shared" si="2"/>
        <v>"value": "DI"</v>
      </c>
      <c r="J26" t="str">
        <f t="shared" si="3"/>
        <v xml:space="preserve">     {"source": 1000000001, "target": 3000000001, "value": "DI"},</v>
      </c>
    </row>
    <row r="27" spans="1:10" x14ac:dyDescent="0.35">
      <c r="A27" t="s">
        <v>32</v>
      </c>
      <c r="B27" t="s">
        <v>48</v>
      </c>
      <c r="C27" t="s">
        <v>102</v>
      </c>
      <c r="E27">
        <v>1000000002</v>
      </c>
      <c r="F27">
        <v>3000000002</v>
      </c>
      <c r="G27" t="str">
        <f t="shared" si="0"/>
        <v>"source": 1000000002</v>
      </c>
      <c r="H27" t="str">
        <f t="shared" si="1"/>
        <v>"target": 3000000002</v>
      </c>
      <c r="I27" t="str">
        <f t="shared" si="2"/>
        <v>"value": "DI"</v>
      </c>
      <c r="J27" t="str">
        <f t="shared" si="3"/>
        <v xml:space="preserve">     {"source": 1000000002, "target": 3000000002, "value": "DI"},</v>
      </c>
    </row>
    <row r="28" spans="1:10" x14ac:dyDescent="0.35">
      <c r="A28" t="s">
        <v>33</v>
      </c>
      <c r="B28" t="s">
        <v>49</v>
      </c>
      <c r="C28" t="s">
        <v>102</v>
      </c>
      <c r="E28">
        <v>1000000003</v>
      </c>
      <c r="F28">
        <v>3000000003</v>
      </c>
      <c r="G28" t="str">
        <f t="shared" si="0"/>
        <v>"source": 1000000003</v>
      </c>
      <c r="H28" t="str">
        <f t="shared" si="1"/>
        <v>"target": 3000000003</v>
      </c>
      <c r="I28" t="str">
        <f t="shared" si="2"/>
        <v>"value": "DI"</v>
      </c>
      <c r="J28" t="str">
        <f t="shared" si="3"/>
        <v xml:space="preserve">     {"source": 1000000003, "target": 3000000003, "value": "DI"},</v>
      </c>
    </row>
    <row r="29" spans="1:10" x14ac:dyDescent="0.35">
      <c r="A29" t="s">
        <v>34</v>
      </c>
      <c r="B29" t="s">
        <v>47</v>
      </c>
      <c r="C29" t="s">
        <v>102</v>
      </c>
      <c r="E29">
        <v>1000000004</v>
      </c>
      <c r="F29">
        <v>3000000001</v>
      </c>
      <c r="G29" t="str">
        <f t="shared" si="0"/>
        <v>"source": 1000000004</v>
      </c>
      <c r="H29" t="str">
        <f t="shared" si="1"/>
        <v>"target": 3000000001</v>
      </c>
      <c r="I29" t="str">
        <f t="shared" si="2"/>
        <v>"value": "DI"</v>
      </c>
      <c r="J29" t="str">
        <f t="shared" si="3"/>
        <v xml:space="preserve">     {"source": 1000000004, "target": 3000000001, "value": "DI"},</v>
      </c>
    </row>
    <row r="30" spans="1:10" x14ac:dyDescent="0.35">
      <c r="A30" t="s">
        <v>35</v>
      </c>
      <c r="B30" t="s">
        <v>47</v>
      </c>
      <c r="C30" t="s">
        <v>102</v>
      </c>
      <c r="E30">
        <v>1000000005</v>
      </c>
      <c r="F30">
        <v>3000000001</v>
      </c>
      <c r="G30" t="str">
        <f t="shared" si="0"/>
        <v>"source": 1000000005</v>
      </c>
      <c r="H30" t="str">
        <f t="shared" si="1"/>
        <v>"target": 3000000001</v>
      </c>
      <c r="I30" t="str">
        <f t="shared" si="2"/>
        <v>"value": "DI"</v>
      </c>
      <c r="J30" t="str">
        <f t="shared" si="3"/>
        <v xml:space="preserve">     {"source": 1000000005, "target": 3000000001, "value": "DI"},</v>
      </c>
    </row>
    <row r="31" spans="1:10" x14ac:dyDescent="0.35">
      <c r="A31" t="s">
        <v>36</v>
      </c>
      <c r="B31" t="s">
        <v>48</v>
      </c>
      <c r="C31" t="s">
        <v>102</v>
      </c>
      <c r="E31">
        <v>1000000006</v>
      </c>
      <c r="F31">
        <v>3000000002</v>
      </c>
      <c r="G31" t="str">
        <f t="shared" si="0"/>
        <v>"source": 1000000006</v>
      </c>
      <c r="H31" t="str">
        <f t="shared" si="1"/>
        <v>"target": 3000000002</v>
      </c>
      <c r="I31" t="str">
        <f t="shared" si="2"/>
        <v>"value": "DI"</v>
      </c>
      <c r="J31" t="str">
        <f t="shared" si="3"/>
        <v xml:space="preserve">     {"source": 1000000006, "target": 3000000002, "value": "DI"},</v>
      </c>
    </row>
    <row r="32" spans="1:10" x14ac:dyDescent="0.35">
      <c r="A32" t="s">
        <v>37</v>
      </c>
      <c r="B32" t="s">
        <v>50</v>
      </c>
      <c r="C32" t="s">
        <v>102</v>
      </c>
      <c r="E32">
        <v>1000000007</v>
      </c>
      <c r="F32">
        <v>3000000004</v>
      </c>
      <c r="G32" t="str">
        <f t="shared" si="0"/>
        <v>"source": 1000000007</v>
      </c>
      <c r="H32" t="str">
        <f t="shared" si="1"/>
        <v>"target": 3000000004</v>
      </c>
      <c r="I32" t="str">
        <f t="shared" si="2"/>
        <v>"value": "DI"</v>
      </c>
      <c r="J32" t="str">
        <f t="shared" si="3"/>
        <v xml:space="preserve">     {"source": 1000000007, "target": 3000000004, "value": "DI"},</v>
      </c>
    </row>
    <row r="33" spans="1:10" x14ac:dyDescent="0.35">
      <c r="A33" t="s">
        <v>38</v>
      </c>
      <c r="B33" t="s">
        <v>50</v>
      </c>
      <c r="C33" t="s">
        <v>102</v>
      </c>
      <c r="E33">
        <v>1000000008</v>
      </c>
      <c r="F33">
        <v>3000000004</v>
      </c>
      <c r="G33" t="str">
        <f t="shared" si="0"/>
        <v>"source": 1000000008</v>
      </c>
      <c r="H33" t="str">
        <f t="shared" si="1"/>
        <v>"target": 3000000004</v>
      </c>
      <c r="I33" t="str">
        <f t="shared" si="2"/>
        <v>"value": "DI"</v>
      </c>
      <c r="J33" t="str">
        <f t="shared" si="3"/>
        <v xml:space="preserve">     {"source": 1000000008, "target": 3000000004, "value": "DI"},</v>
      </c>
    </row>
    <row r="34" spans="1:10" x14ac:dyDescent="0.35">
      <c r="A34" t="s">
        <v>29</v>
      </c>
      <c r="B34" t="s">
        <v>57</v>
      </c>
      <c r="C34" t="s">
        <v>103</v>
      </c>
      <c r="E34">
        <v>4000000001</v>
      </c>
      <c r="F34">
        <v>5000000001</v>
      </c>
      <c r="G34" t="str">
        <f t="shared" si="0"/>
        <v>"source": 4000000001</v>
      </c>
      <c r="H34" t="str">
        <f t="shared" si="1"/>
        <v>"target": 5000000001</v>
      </c>
      <c r="I34" t="str">
        <f t="shared" si="2"/>
        <v>"value": "PPC"</v>
      </c>
      <c r="J34" t="str">
        <f t="shared" si="3"/>
        <v xml:space="preserve">     {"source": 4000000001, "target": 5000000001, "value": "PPC"},</v>
      </c>
    </row>
    <row r="35" spans="1:10" x14ac:dyDescent="0.35">
      <c r="A35" t="s">
        <v>30</v>
      </c>
      <c r="B35" t="s">
        <v>57</v>
      </c>
      <c r="C35" t="s">
        <v>103</v>
      </c>
      <c r="E35">
        <v>4000000002</v>
      </c>
      <c r="F35">
        <v>5000000001</v>
      </c>
      <c r="G35" t="str">
        <f t="shared" si="0"/>
        <v>"source": 4000000002</v>
      </c>
      <c r="H35" t="str">
        <f t="shared" si="1"/>
        <v>"target": 5000000001</v>
      </c>
      <c r="I35" t="str">
        <f t="shared" si="2"/>
        <v>"value": "PPC"</v>
      </c>
      <c r="J35" t="str">
        <f t="shared" si="3"/>
        <v xml:space="preserve">     {"source": 4000000002, "target": 5000000001, "value": "PPC"},</v>
      </c>
    </row>
    <row r="36" spans="1:10" x14ac:dyDescent="0.35">
      <c r="A36" t="s">
        <v>43</v>
      </c>
      <c r="B36" t="s">
        <v>58</v>
      </c>
      <c r="C36" t="s">
        <v>103</v>
      </c>
      <c r="E36">
        <v>4000000003</v>
      </c>
      <c r="F36">
        <v>5000000002</v>
      </c>
      <c r="G36" t="str">
        <f t="shared" si="0"/>
        <v>"source": 4000000003</v>
      </c>
      <c r="H36" t="str">
        <f t="shared" si="1"/>
        <v>"target": 5000000002</v>
      </c>
      <c r="I36" t="str">
        <f t="shared" si="2"/>
        <v>"value": "PPC"</v>
      </c>
      <c r="J36" t="str">
        <f t="shared" si="3"/>
        <v xml:space="preserve">     {"source": 4000000003, "target": 5000000002, "value": "PPC"},</v>
      </c>
    </row>
    <row r="37" spans="1:10" x14ac:dyDescent="0.35">
      <c r="A37" t="s">
        <v>44</v>
      </c>
      <c r="B37" t="s">
        <v>59</v>
      </c>
      <c r="C37" t="s">
        <v>103</v>
      </c>
      <c r="E37">
        <v>4000000004</v>
      </c>
      <c r="F37">
        <v>5000000003</v>
      </c>
      <c r="G37" t="str">
        <f t="shared" si="0"/>
        <v>"source": 4000000004</v>
      </c>
      <c r="H37" t="str">
        <f t="shared" si="1"/>
        <v>"target": 5000000003</v>
      </c>
      <c r="I37" t="str">
        <f t="shared" si="2"/>
        <v>"value": "PPC"</v>
      </c>
      <c r="J37" t="str">
        <f t="shared" si="3"/>
        <v xml:space="preserve">     {"source": 4000000004, "target": 5000000003, "value": "PPC"},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0.Consumers</vt:lpstr>
      <vt:lpstr>1.Doctors(HCP)</vt:lpstr>
      <vt:lpstr>2.Group_Practices</vt:lpstr>
      <vt:lpstr>3.IDNs</vt:lpstr>
      <vt:lpstr>4.Pharmacists</vt:lpstr>
      <vt:lpstr>5.Pharmacy Chains</vt:lpstr>
      <vt:lpstr>Network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Murugan, Senthil</dc:creator>
  <cp:lastModifiedBy>Murugan, Senthil</cp:lastModifiedBy>
  <dcterms:created xsi:type="dcterms:W3CDTF">2015-06-05T18:17:20Z</dcterms:created>
  <dcterms:modified xsi:type="dcterms:W3CDTF">2024-03-13T21:00:16Z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2024-03-11T19:47:16Z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f9df3544-97c0-4728-a00e-1b1ef21adecc</vt:lpwstr>
  </property>
  <property fmtid="{D5CDD505-2E9C-101B-9397-08002B2CF9AE}" pid="8" name="MSIP_Label_927fd646-07cb-4c4e-a107-4e4d6b30ba1b_ContentBits">
    <vt:lpwstr>1</vt:lpwstr>
  </property>
</Properties>
</file>