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4\Desktop\BekeleyData\Challenge\Module_1\"/>
    </mc:Choice>
  </mc:AlternateContent>
  <xr:revisionPtr revIDLastSave="0" documentId="8_{F47BFC79-A726-499D-BCB2-BEA2DB5815A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rowdfunding" sheetId="1" r:id="rId1"/>
    <sheet name="CategoryStats" sheetId="2" r:id="rId2"/>
    <sheet name="SubCategoryStats" sheetId="4" r:id="rId3"/>
    <sheet name="LaunchDateOutcomes" sheetId="10" r:id="rId4"/>
    <sheet name="GoalOutcomes" sheetId="11" r:id="rId5"/>
    <sheet name="BackersStatisticsSummary" sheetId="12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D2" i="12" a="1"/>
  <c r="D2" i="12" s="1"/>
  <c r="A2" i="12" a="1"/>
  <c r="A2" i="12" s="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4" i="11"/>
  <c r="C4" i="11"/>
  <c r="B4" i="11"/>
  <c r="D3" i="11"/>
  <c r="C3" i="11"/>
  <c r="B3" i="11"/>
  <c r="C5" i="11"/>
  <c r="B5" i="11"/>
  <c r="D2" i="11"/>
  <c r="C2" i="11"/>
  <c r="B2" i="1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5" i="1"/>
  <c r="O4" i="1"/>
  <c r="O3" i="1"/>
  <c r="O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H7" i="12" l="1"/>
  <c r="I7" i="12"/>
  <c r="H8" i="12"/>
  <c r="I8" i="12"/>
  <c r="H9" i="12"/>
  <c r="I9" i="12"/>
  <c r="H6" i="12"/>
  <c r="H10" i="12"/>
  <c r="I6" i="12"/>
  <c r="I10" i="12"/>
  <c r="I5" i="12"/>
  <c r="H5" i="12"/>
  <c r="E9" i="11"/>
  <c r="H9" i="11" s="1"/>
  <c r="E10" i="11"/>
  <c r="F10" i="11" s="1"/>
  <c r="E8" i="11"/>
  <c r="F8" i="11" s="1"/>
  <c r="D5" i="11"/>
  <c r="E5" i="11" s="1"/>
  <c r="G5" i="11" s="1"/>
  <c r="E7" i="11"/>
  <c r="F7" i="11" s="1"/>
  <c r="E2" i="11"/>
  <c r="H2" i="11" s="1"/>
  <c r="E6" i="11"/>
  <c r="G6" i="11" s="1"/>
  <c r="F9" i="11"/>
  <c r="E13" i="11"/>
  <c r="G13" i="11" s="1"/>
  <c r="E12" i="11"/>
  <c r="F12" i="11" s="1"/>
  <c r="E4" i="11"/>
  <c r="H4" i="11" s="1"/>
  <c r="E11" i="11"/>
  <c r="H11" i="11" s="1"/>
  <c r="E3" i="11"/>
  <c r="F3" i="11" s="1"/>
  <c r="G9" i="11" l="1"/>
  <c r="H10" i="11"/>
  <c r="G10" i="11"/>
  <c r="G8" i="11"/>
  <c r="H7" i="11"/>
  <c r="H8" i="11"/>
  <c r="G2" i="11"/>
  <c r="G7" i="11"/>
  <c r="H12" i="11"/>
  <c r="H3" i="11"/>
  <c r="F6" i="11"/>
  <c r="G3" i="11"/>
  <c r="G12" i="11"/>
  <c r="G4" i="11"/>
  <c r="F5" i="11"/>
  <c r="H13" i="11"/>
  <c r="F11" i="11"/>
  <c r="F4" i="11"/>
  <c r="H6" i="11"/>
  <c r="F2" i="11"/>
  <c r="F13" i="11"/>
  <c r="G11" i="11"/>
  <c r="H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<sst xmlns="http://schemas.openxmlformats.org/spreadsheetml/2006/main" count="8133" uniqueCount="2115">
  <si>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</si>
  <si>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</si>
  <si>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</si>
  <si>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</si>
  <si>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</si>
  <si>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</si>
  <si>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</si>
  <si>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</si>
  <si>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</si>
  <si>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</si>
  <si>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</si>
  <si>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</si>
  <si>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</si>
  <si>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</si>
  <si>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</si>
  <si>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</si>
  <si>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</si>
  <si>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</si>
  <si>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</si>
  <si>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</si>
  <si>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</si>
  <si>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</si>
  <si>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</si>
  <si>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</si>
  <si>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</si>
  <si>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</si>
  <si>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</si>
  <si>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</si>
  <si>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</si>
  <si>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</si>
  <si>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</si>
  <si>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</si>
  <si>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</si>
  <si>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</si>
  <si>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</si>
  <si>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</si>
  <si>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</si>
  <si>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</si>
  <si>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</si>
  <si>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</si>
  <si>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</si>
  <si>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</si>
  <si>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</si>
  <si>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</si>
  <si>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</si>
  <si>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</si>
  <si>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</si>
  <si>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</si>
  <si>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</si>
  <si>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</si>
  <si>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</si>
  <si>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</si>
  <si>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</si>
  <si>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</si>
  <si>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</si>
  <si>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</si>
  <si>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</si>
  <si>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</si>
  <si>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</si>
  <si>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</si>
  <si>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</si>
  <si>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</si>
  <si>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</si>
  <si>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</si>
  <si>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</si>
  <si>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</si>
  <si>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</si>
  <si>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</si>
  <si>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</si>
  <si>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</si>
  <si>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</si>
  <si>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</si>
  <si>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</si>
  <si>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</si>
  <si>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</si>
  <si>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</si>
  <si>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</si>
  <si>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</si>
  <si>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</si>
  <si>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</si>
  <si>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</si>
  <si>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</si>
  <si>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</si>
  <si>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</si>
  <si>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</si>
  <si>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</si>
  <si>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</si>
  <si>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</si>
  <si>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</si>
  <si>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</si>
  <si>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</si>
  <si>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</si>
  <si>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</si>
  <si>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</si>
  <si>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</si>
  <si>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</si>
  <si>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</si>
  <si>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</si>
  <si>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</si>
  <si>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</si>
  <si>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</si>
  <si>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</si>
  <si>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</si>
  <si>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</si>
  <si>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</si>
  <si>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</si>
  <si>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</si>
  <si>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</si>
  <si>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</si>
  <si>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</si>
  <si>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</si>
  <si>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</si>
  <si>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</si>
  <si>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</si>
  <si>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</si>
  <si>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</si>
  <si>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</si>
  <si>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</si>
  <si>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</si>
  <si>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</si>
  <si>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</si>
  <si>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</si>
  <si>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</si>
  <si>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</si>
  <si>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</si>
  <si>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</si>
  <si>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</si>
  <si>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</si>
  <si>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</si>
  <si>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</si>
  <si>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</si>
  <si>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</si>
  <si>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</si>
  <si>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</si>
  <si>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</si>
  <si>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</si>
  <si>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</si>
  <si>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</si>
  <si>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</si>
  <si>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</si>
  <si>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</si>
  <si>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</si>
  <si>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</si>
  <si>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</si>
  <si>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</si>
  <si>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</si>
  <si>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</si>
  <si>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</si>
  <si>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</si>
  <si>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</si>
  <si>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</si>
  <si>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</si>
  <si>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</si>
  <si>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</si>
  <si>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</si>
  <si>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</si>
  <si>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</si>
  <si>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</si>
  <si>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</si>
  <si>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</si>
  <si>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</si>
  <si>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</si>
  <si>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</si>
  <si>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</si>
  <si>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</si>
  <si>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</si>
  <si>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</si>
  <si>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</si>
  <si>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</si>
  <si>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</si>
  <si>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</si>
  <si>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</si>
  <si>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</si>
  <si>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</si>
  <si>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</si>
  <si>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</si>
  <si>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</si>
  <si>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</si>
  <si>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</si>
  <si>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</si>
  <si>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</si>
  <si>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</si>
  <si>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</si>
  <si>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</si>
  <si>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</si>
  <si>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</si>
  <si>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</si>
  <si>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</si>
  <si>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</si>
  <si>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</si>
  <si>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</si>
  <si>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</si>
  <si>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</si>
  <si>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</si>
  <si>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</si>
  <si>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</si>
  <si>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</si>
  <si>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</si>
  <si>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</si>
  <si>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</si>
  <si>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</si>
  <si>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</si>
  <si>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</si>
  <si>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</si>
  <si>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</si>
  <si>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</si>
  <si>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</si>
  <si>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</si>
  <si>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</si>
  <si>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</si>
  <si>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</si>
  <si>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</si>
  <si>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</si>
  <si>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</si>
  <si>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</si>
  <si>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</si>
  <si>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</si>
  <si>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</si>
  <si>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</si>
  <si>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</si>
  <si>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</si>
  <si>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</si>
  <si>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</si>
  <si>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</si>
  <si>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</si>
  <si>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</si>
  <si>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</si>
  <si>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</si>
  <si>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</si>
  <si>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</si>
  <si>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</si>
  <si>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</si>
  <si>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</si>
  <si>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</si>
  <si>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</si>
  <si>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</si>
  <si>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</si>
  <si>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</si>
  <si>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</si>
  <si>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</si>
  <si>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</si>
  <si>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</si>
  <si>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</si>
  <si>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</si>
  <si>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</si>
  <si>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</si>
  <si>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</si>
  <si>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</si>
  <si>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</si>
  <si>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</si>
  <si>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</si>
  <si>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</si>
  <si>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</si>
  <si>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</si>
  <si>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</si>
  <si>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</si>
  <si>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</si>
  <si>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</si>
  <si>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</si>
  <si>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</si>
  <si>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</si>
  <si>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</si>
  <si>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</si>
  <si>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</si>
  <si>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</si>
  <si>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</si>
  <si>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</si>
  <si>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</si>
  <si>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</si>
  <si>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</si>
  <si>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</si>
  <si>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</si>
  <si>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</si>
  <si>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</si>
  <si>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</si>
  <si>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</si>
  <si>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</si>
  <si>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</si>
  <si>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</si>
  <si>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</si>
  <si>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</si>
  <si>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</si>
  <si>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</si>
  <si>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</si>
  <si>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</si>
  <si>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</si>
  <si>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</si>
  <si>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</si>
  <si>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</si>
  <si>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</si>
  <si>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</si>
  <si>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</si>
  <si>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</si>
  <si>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</si>
  <si>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</si>
  <si>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</si>
  <si>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</si>
  <si>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</si>
  <si>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</si>
  <si>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</si>
  <si>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</si>
  <si>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</si>
  <si>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</si>
  <si>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</si>
  <si>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</si>
  <si>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</si>
  <si>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</si>
  <si>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</si>
  <si>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</si>
  <si>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</si>
  <si>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</si>
  <si>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</si>
  <si>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</si>
  <si>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</si>
  <si>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</si>
  <si>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</si>
  <si>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</si>
  <si>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</si>
  <si>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</si>
  <si>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</si>
  <si>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</si>
  <si>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</si>
  <si>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</si>
  <si>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</si>
  <si>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</si>
  <si>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</si>
  <si>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</si>
  <si>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</si>
  <si>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</si>
  <si>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</si>
  <si>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</si>
  <si>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</si>
  <si>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</si>
  <si>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</si>
  <si>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</si>
  <si>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</si>
  <si>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</si>
  <si>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</si>
  <si>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</si>
  <si>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</si>
  <si>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</si>
  <si>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</si>
  <si>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</si>
  <si>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</si>
  <si>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</si>
  <si>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</si>
  <si>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</si>
  <si>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</si>
  <si>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</si>
  <si>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</si>
  <si>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</si>
  <si>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</si>
  <si>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</si>
  <si>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</si>
  <si>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</si>
  <si>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</si>
  <si>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</si>
  <si>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</si>
  <si>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</si>
  <si>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</si>
  <si>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</si>
  <si>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</si>
  <si>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</si>
  <si>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</si>
  <si>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</si>
  <si>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</si>
  <si>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</si>
  <si>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</si>
  <si>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</si>
  <si>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</si>
  <si>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</si>
  <si>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</si>
  <si>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</si>
  <si>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</si>
  <si>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</si>
  <si>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</si>
  <si>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</si>
  <si>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</si>
  <si>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</si>
  <si>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</si>
  <si>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</si>
  <si>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</si>
  <si>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</si>
  <si>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</si>
  <si>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</si>
  <si>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</si>
  <si>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</si>
  <si>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</si>
  <si>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</si>
  <si>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</si>
  <si>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</si>
  <si>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</si>
  <si>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</si>
  <si>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</si>
  <si>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</si>
  <si>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</si>
  <si>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</si>
  <si>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</si>
  <si>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</si>
  <si>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</si>
  <si>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</si>
  <si>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</si>
  <si>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</si>
  <si>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</si>
  <si>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</si>
  <si>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</si>
  <si>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</si>
  <si>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</si>
  <si>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</si>
  <si>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</si>
  <si>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</si>
  <si>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</si>
  <si>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</si>
  <si>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</si>
  <si>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</si>
  <si>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</si>
  <si>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</si>
  <si>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</si>
  <si>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</si>
  <si>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</si>
  <si>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</si>
  <si>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</si>
  <si>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</si>
  <si>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</si>
  <si>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</si>
  <si>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</si>
  <si>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</si>
  <si>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</si>
  <si>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</si>
  <si>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</si>
  <si>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</si>
  <si>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</si>
  <si>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</si>
  <si>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</si>
  <si>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</si>
  <si>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</si>
  <si>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</si>
  <si>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</si>
  <si>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</si>
  <si>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</si>
  <si>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</si>
  <si>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</si>
  <si>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</si>
  <si>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</si>
  <si>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</si>
  <si>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</si>
  <si>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</si>
  <si>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</si>
  <si>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</si>
  <si>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</si>
  <si>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</si>
  <si>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</si>
  <si>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</si>
  <si>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</si>
  <si>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</si>
  <si>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</si>
  <si>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</si>
  <si>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</si>
  <si>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</si>
  <si>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</si>
  <si>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</si>
  <si>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</si>
  <si>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</si>
  <si>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</si>
  <si>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</si>
  <si>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</si>
  <si>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</si>
  <si>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</si>
  <si>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</si>
  <si>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</si>
  <si>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</si>
  <si>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</si>
  <si>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</si>
  <si>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</si>
  <si>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</si>
  <si>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</si>
  <si>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</si>
  <si>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</si>
  <si>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</si>
  <si>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</si>
  <si>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</si>
  <si>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</si>
  <si>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</si>
  <si>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</si>
  <si>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</si>
  <si>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</si>
  <si>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</si>
  <si>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</si>
  <si>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</si>
  <si>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</si>
  <si>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</si>
  <si>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</si>
  <si>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</si>
  <si>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</si>
  <si>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</si>
  <si>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</si>
  <si>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</si>
  <si>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</si>
  <si>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</si>
  <si>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</si>
  <si>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</si>
  <si>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</si>
  <si>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</si>
  <si>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</si>
  <si>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</si>
  <si>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</si>
  <si>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</si>
  <si>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</si>
  <si>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</si>
  <si>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</si>
  <si>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</si>
  <si>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</si>
  <si>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</si>
  <si>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</si>
  <si>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</si>
  <si>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</si>
  <si>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</si>
  <si>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</si>
  <si>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</si>
  <si>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</si>
  <si>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</si>
  <si>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</si>
  <si>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</si>
  <si>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</si>
  <si>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</si>
  <si>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</si>
  <si>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</si>
  <si>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</si>
  <si>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</si>
  <si>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</si>
  <si>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</si>
  <si>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</si>
  <si>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</si>
  <si>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</si>
  <si>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</si>
  <si>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</si>
  <si>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</si>
  <si>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</si>
  <si>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</si>
  <si>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</si>
  <si>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</si>
  <si>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</si>
  <si>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</si>
  <si>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</si>
  <si>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</si>
  <si>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</si>
  <si>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</si>
  <si>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</si>
  <si>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</si>
  <si>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</si>
  <si>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</si>
  <si>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</si>
  <si>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</si>
  <si>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</si>
  <si>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</si>
  <si>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</si>
  <si>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</si>
  <si>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</si>
  <si>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</si>
  <si>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</si>
  <si>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</si>
  <si>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</si>
  <si>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</si>
  <si>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</si>
  <si>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</si>
  <si>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</si>
  <si>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</si>
  <si>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</si>
  <si>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</si>
  <si>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</si>
  <si>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</si>
  <si>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</si>
  <si>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</si>
  <si>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</si>
  <si>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</si>
  <si>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</si>
  <si>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</si>
  <si>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</si>
  <si>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</si>
  <si>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</si>
  <si>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</si>
  <si>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</si>
  <si>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</si>
  <si>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</si>
  <si>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</si>
  <si>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</si>
  <si>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</si>
  <si>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</si>
  <si>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</si>
  <si>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</si>
  <si>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</si>
  <si>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</si>
  <si>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</si>
  <si>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</si>
  <si>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</si>
  <si>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</si>
  <si>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</si>
  <si>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</si>
  <si>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</si>
  <si>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</si>
  <si>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</si>
  <si>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</si>
  <si>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</si>
  <si>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</si>
  <si>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</si>
  <si>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</si>
  <si>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</si>
  <si>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</si>
  <si>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</si>
  <si>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</si>
  <si>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</si>
  <si>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</si>
  <si>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</si>
  <si>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</si>
  <si>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</si>
  <si>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</si>
  <si>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</si>
  <si>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</si>
  <si>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</si>
  <si>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</si>
  <si>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</si>
  <si>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</si>
  <si>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</si>
  <si>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</si>
  <si>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</si>
  <si>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</si>
  <si>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</si>
  <si>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</si>
  <si>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</si>
  <si>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</si>
  <si>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</si>
  <si>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</si>
  <si>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</si>
  <si>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</si>
  <si>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</si>
  <si>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</si>
  <si>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</si>
  <si>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</si>
  <si>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</si>
  <si>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</si>
  <si>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</si>
  <si>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</si>
  <si>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</si>
  <si>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</si>
  <si>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</si>
  <si>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</si>
  <si>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</si>
  <si>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</si>
  <si>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</si>
  <si>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</si>
  <si>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</si>
  <si>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</si>
  <si>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</si>
  <si>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</si>
  <si>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</si>
  <si>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</si>
  <si>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</si>
  <si>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</si>
  <si>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</si>
  <si>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</si>
  <si>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</si>
  <si>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</si>
  <si>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</si>
  <si>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</si>
  <si>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</si>
  <si>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</si>
  <si>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</si>
  <si>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</si>
  <si>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</si>
  <si>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</si>
  <si>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</si>
  <si>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</si>
  <si>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</si>
  <si>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</si>
  <si>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</si>
  <si>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</si>
  <si>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</si>
  <si>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</si>
  <si>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</si>
  <si>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</si>
  <si>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</si>
  <si>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</si>
  <si>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</si>
  <si>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</si>
  <si>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</si>
  <si>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</si>
  <si>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</si>
  <si>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</si>
  <si>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</si>
  <si>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</si>
  <si>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</si>
  <si>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</si>
  <si>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</si>
  <si>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</si>
  <si>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</si>
  <si>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</si>
  <si>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</si>
  <si>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</si>
  <si>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</si>
  <si>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</si>
  <si>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</si>
  <si>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</si>
  <si>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</si>
  <si>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</si>
  <si>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</si>
  <si>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</si>
  <si>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</si>
  <si>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</si>
  <si>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</si>
  <si>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</si>
  <si>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</si>
  <si>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</si>
  <si>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</si>
  <si>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</si>
  <si>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</si>
  <si>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</si>
  <si>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</si>
  <si>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</si>
  <si>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</si>
  <si>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</si>
  <si>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</si>
  <si>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</si>
  <si>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</si>
  <si>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</si>
  <si>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</si>
  <si>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</si>
  <si>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</si>
  <si>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</si>
  <si>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</si>
  <si>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</si>
  <si>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</si>
  <si>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</si>
  <si>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</si>
  <si>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</si>
  <si>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</si>
  <si>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</si>
  <si>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</si>
  <si>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</si>
  <si>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</si>
  <si>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</si>
  <si>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</si>
  <si>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</si>
  <si>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</si>
  <si>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</si>
  <si>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</si>
  <si>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</si>
  <si>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</si>
  <si>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</si>
  <si>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</si>
  <si>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</si>
  <si>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</si>
  <si>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</si>
  <si>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</si>
  <si>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</si>
  <si>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</si>
  <si>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</si>
  <si>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</si>
  <si>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</si>
  <si>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</si>
  <si>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</si>
  <si>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</si>
  <si>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</si>
  <si>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</si>
  <si>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</si>
  <si>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</si>
  <si>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</si>
  <si>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</si>
  <si>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</si>
  <si>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</si>
  <si>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</si>
  <si>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</si>
  <si>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</si>
  <si>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</si>
  <si>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</si>
  <si>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</si>
  <si>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</si>
  <si>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</si>
  <si>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</si>
  <si>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</si>
  <si>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</si>
  <si>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</si>
  <si>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</si>
  <si>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</si>
  <si>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</si>
  <si>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</si>
  <si>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</si>
  <si>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</si>
  <si>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</si>
  <si>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</si>
  <si>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</si>
  <si>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</si>
  <si>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</si>
  <si>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</si>
  <si>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</si>
  <si>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</si>
  <si>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</si>
  <si>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</si>
  <si>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</si>
  <si>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</si>
  <si>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</si>
  <si>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</si>
  <si>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</si>
  <si>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</si>
  <si>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</si>
  <si>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</si>
  <si>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</si>
  <si>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</si>
  <si>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</si>
  <si>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</si>
  <si>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</si>
  <si>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</si>
  <si>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</si>
  <si>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</si>
  <si>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</si>
  <si>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</si>
  <si>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</si>
  <si>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</si>
  <si>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</si>
  <si>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</si>
  <si>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</si>
  <si>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</si>
  <si>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</si>
  <si>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</si>
  <si>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</si>
  <si>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</si>
  <si>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</si>
  <si>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</si>
  <si>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</si>
  <si>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</si>
  <si>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</si>
  <si>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</si>
  <si>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</si>
  <si>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</si>
  <si>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</si>
  <si>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</si>
  <si>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</si>
  <si>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</si>
  <si>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</si>
  <si>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</si>
  <si>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</si>
  <si>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</si>
  <si>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</si>
  <si>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</si>
  <si>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</si>
  <si>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</si>
  <si>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</si>
  <si>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</si>
  <si>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</si>
  <si>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</si>
  <si>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</si>
  <si>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</si>
  <si>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</si>
  <si>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</si>
  <si>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</si>
  <si>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</si>
  <si>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</si>
  <si>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</si>
  <si>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</si>
  <si>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</si>
  <si>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</si>
  <si>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</si>
  <si>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</si>
  <si>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</si>
  <si>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</si>
  <si>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</si>
  <si>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</si>
  <si>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</si>
  <si>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</si>
  <si>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</si>
  <si>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</si>
  <si>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</si>
  <si>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</si>
  <si>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</si>
  <si>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</si>
  <si>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</si>
  <si>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</si>
  <si>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</si>
  <si>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</si>
  <si>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</si>
  <si>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</si>
  <si>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</si>
  <si>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</si>
  <si>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</si>
  <si>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</si>
  <si>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</si>
  <si>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</si>
  <si>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</si>
  <si>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</si>
  <si>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</si>
  <si>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</si>
  <si>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</si>
  <si>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</si>
  <si>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</si>
  <si>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</si>
  <si>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</si>
  <si>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</si>
  <si>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</si>
  <si>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</si>
  <si>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</si>
  <si>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</si>
  <si>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</si>
  <si>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</si>
  <si>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</si>
  <si>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</si>
  <si>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</si>
  <si>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</si>
  <si>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</si>
  <si>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</si>
  <si>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</si>
  <si>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</si>
  <si>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</si>
  <si>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</si>
  <si>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</si>
  <si>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</si>
  <si>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</si>
  <si>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</si>
  <si>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</si>
  <si>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</si>
  <si>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</si>
  <si>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</si>
  <si>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</si>
  <si>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</si>
  <si>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</si>
  <si>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</si>
  <si>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</si>
  <si>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</si>
  <si>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</si>
  <si>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</si>
  <si>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</si>
  <si>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</si>
  <si>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</si>
  <si>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</si>
  <si>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</si>
  <si>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</si>
  <si>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</si>
  <si>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</si>
  <si>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</si>
  <si>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</si>
  <si>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</si>
  <si>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</si>
  <si>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</si>
  <si>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</si>
  <si>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</si>
  <si>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</si>
  <si>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</si>
  <si>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</si>
  <si>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</si>
  <si>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</si>
  <si>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</si>
  <si>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</si>
  <si>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</si>
  <si>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</si>
  <si>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</si>
  <si>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</si>
  <si>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</si>
  <si>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</si>
  <si>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</si>
  <si>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</si>
  <si>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</si>
  <si>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</si>
  <si>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</si>
  <si>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</si>
  <si>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</si>
  <si>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</si>
  <si>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</si>
  <si>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</si>
  <si>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</si>
  <si>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</si>
  <si>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</si>
  <si>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</si>
  <si>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</si>
  <si>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</si>
  <si>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</si>
  <si>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</si>
  <si>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</si>
  <si>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</si>
  <si>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</si>
  <si>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</si>
  <si>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</si>
  <si>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</si>
  <si>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</si>
  <si>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</si>
  <si>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</si>
  <si>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</si>
  <si>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</si>
  <si>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</si>
  <si>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</si>
  <si>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</si>
  <si>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</si>
  <si>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</si>
  <si>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</si>
  <si>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</si>
  <si>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</si>
  <si>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</si>
  <si>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</si>
  <si>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</si>
  <si>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</si>
  <si>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</si>
  <si>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</si>
  <si>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</si>
  <si>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</si>
  <si>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</si>
  <si>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</si>
  <si>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</si>
  <si>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</si>
  <si>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</si>
  <si>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</si>
  <si>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</si>
  <si>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</si>
  <si>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</si>
  <si>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</si>
  <si>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</si>
  <si>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</si>
  <si>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</si>
  <si>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</si>
  <si>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</si>
  <si>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</si>
  <si>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</si>
  <si>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</si>
  <si>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</si>
  <si>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</si>
  <si>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</si>
  <si>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</si>
  <si>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</si>
  <si>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</si>
  <si>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</si>
  <si>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</si>
  <si>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</si>
  <si>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</si>
  <si>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</si>
  <si>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</si>
  <si>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</si>
  <si>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</si>
  <si>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</si>
  <si>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</si>
  <si>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</si>
  <si>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</si>
  <si>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</si>
  <si>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</si>
  <si>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</si>
  <si>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</si>
  <si>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</si>
  <si>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</si>
  <si>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</si>
  <si>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</si>
  <si>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</si>
  <si>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</si>
  <si>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</si>
  <si>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</si>
  <si>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</si>
  <si>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</si>
  <si>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</si>
  <si>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</si>
  <si>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</si>
  <si>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</si>
  <si>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</si>
  <si>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</si>
  <si>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</si>
  <si>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</si>
  <si>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</si>
  <si>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</si>
  <si>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</si>
  <si>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</si>
  <si>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</si>
  <si>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</si>
  <si>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</si>
  <si>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</si>
  <si>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</si>
  <si>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</si>
  <si>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</si>
  <si>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</si>
  <si>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</si>
  <si>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</si>
  <si>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</si>
  <si>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</si>
  <si>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</si>
  <si>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</si>
  <si>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</si>
  <si>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</si>
  <si>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</si>
  <si>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</si>
  <si>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</si>
  <si>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</si>
  <si>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</si>
  <si>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</si>
  <si>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</si>
  <si>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</si>
  <si>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</si>
  <si>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</si>
  <si>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</si>
  <si>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</si>
  <si>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</si>
  <si>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</si>
  <si>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</si>
  <si>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</si>
  <si>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</si>
  <si>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</si>
  <si>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</si>
  <si>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</si>
  <si>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</si>
  <si>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</si>
  <si>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</si>
  <si>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</si>
  <si>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</si>
  <si>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</si>
  <si>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</si>
  <si>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</si>
  <si>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</si>
  <si>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</si>
  <si>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</si>
  <si>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</si>
  <si>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</si>
  <si>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</si>
  <si>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</si>
  <si>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</si>
  <si>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</si>
  <si>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</si>
  <si>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</si>
  <si>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</si>
  <si>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</si>
  <si>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</si>
  <si>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</si>
  <si>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</si>
  <si>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</si>
  <si>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</si>
  <si>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</si>
  <si>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</si>
  <si>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</si>
  <si>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</si>
  <si>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</si>
  <si>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</si>
  <si>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</si>
  <si>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</si>
  <si>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</si>
  <si>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</si>
  <si>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</si>
  <si>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</si>
  <si>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</si>
  <si>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</si>
  <si>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</si>
  <si>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</si>
  <si>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</si>
  <si>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</si>
  <si>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</si>
  <si>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</si>
  <si>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</si>
  <si>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</si>
  <si>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</si>
  <si>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</si>
  <si>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</si>
  <si>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</si>
  <si>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</si>
  <si>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</si>
  <si>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</si>
  <si>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</si>
  <si>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</si>
  <si>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</si>
  <si>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</si>
  <si>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</si>
  <si>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</si>
  <si>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</si>
  <si>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</si>
  <si>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</si>
  <si>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</si>
  <si>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</si>
  <si>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</si>
  <si>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</si>
  <si>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</si>
  <si>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</si>
  <si>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</si>
  <si>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</si>
  <si>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</si>
  <si>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</si>
  <si>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</si>
  <si>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</si>
  <si>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</si>
  <si>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</si>
  <si>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</si>
  <si>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</si>
  <si>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</si>
  <si>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</si>
  <si>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</si>
  <si>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</si>
  <si>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</si>
  <si>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</si>
  <si>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</si>
  <si>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</si>
  <si>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</si>
  <si>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</si>
  <si>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</si>
  <si>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</si>
  <si>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</si>
  <si>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</si>
  <si>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</si>
  <si>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</si>
  <si>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</si>
  <si>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</si>
  <si>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</si>
  <si>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</si>
  <si>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</si>
  <si>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</si>
  <si>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</si>
  <si>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</si>
  <si>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</si>
  <si>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</si>
  <si>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</si>
  <si>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</si>
  <si>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</si>
  <si>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</si>
  <si>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</si>
  <si>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</si>
  <si>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</si>
  <si>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</si>
  <si>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</si>
  <si>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</si>
  <si>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</si>
  <si>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</si>
  <si>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</si>
  <si>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</si>
  <si>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</si>
  <si>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</si>
  <si>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</si>
  <si>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</si>
  <si>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</si>
  <si>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</si>
  <si>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</si>
  <si>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</si>
  <si>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</si>
  <si>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</si>
  <si>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</si>
  <si>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</si>
  <si>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</si>
  <si>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</si>
  <si>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</si>
  <si>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</si>
  <si>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</si>
  <si>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</si>
  <si>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</si>
  <si>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</si>
  <si>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</si>
  <si>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</si>
  <si>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</si>
  <si>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</si>
  <si>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</si>
  <si>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</si>
  <si>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</si>
  <si>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</si>
  <si>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</si>
  <si>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</si>
  <si>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</si>
  <si>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</si>
  <si>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</si>
  <si>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</si>
  <si>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</si>
  <si>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</si>
  <si>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</si>
  <si>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</si>
  <si>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</si>
  <si>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</si>
  <si>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</si>
  <si>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</si>
  <si>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</si>
  <si>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</si>
  <si>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</si>
  <si>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</si>
  <si>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</si>
  <si>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</si>
  <si>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</si>
  <si>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</si>
  <si>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</si>
  <si>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</si>
  <si>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</si>
  <si>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</si>
  <si>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</si>
  <si>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</si>
  <si>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</si>
  <si>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</si>
  <si>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</si>
  <si>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</si>
  <si>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</si>
  <si>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</si>
  <si>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</si>
  <si>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</si>
  <si>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</si>
  <si>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</si>
  <si>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</si>
  <si>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</si>
  <si>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</si>
  <si>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</si>
  <si>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</si>
  <si>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</si>
  <si>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</si>
  <si>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</si>
  <si>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</si>
  <si>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</si>
  <si>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</si>
  <si>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</si>
  <si>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</si>
  <si>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</si>
  <si>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</si>
  <si>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</si>
  <si>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</si>
  <si>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</si>
  <si>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</si>
  <si>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</si>
  <si>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</si>
  <si>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</si>
  <si>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</si>
  <si>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</si>
  <si>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</si>
  <si>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</si>
  <si>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</si>
  <si>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</si>
  <si>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</si>
  <si>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</si>
  <si>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</si>
  <si>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</si>
  <si>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</si>
  <si>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</si>
  <si>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</si>
  <si>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</si>
  <si>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</si>
  <si>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</si>
  <si>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</si>
  <si>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</si>
  <si>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</si>
  <si>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</si>
  <si>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</si>
  <si>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</si>
  <si>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</si>
  <si>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</si>
  <si>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</si>
  <si>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</si>
  <si>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</si>
  <si>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</si>
  <si>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</si>
  <si>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</si>
  <si>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</si>
  <si>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</si>
  <si>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</si>
  <si>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</si>
  <si>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</si>
  <si>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</si>
  <si>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</si>
  <si>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</si>
  <si>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</si>
  <si>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</si>
  <si>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</si>
  <si>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</si>
  <si>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</si>
  <si>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</si>
  <si>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</si>
  <si>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</si>
  <si>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</si>
  <si>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</si>
  <si>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</si>
  <si>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</si>
  <si>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</si>
  <si>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</si>
  <si>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</si>
  <si>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</si>
  <si>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</si>
  <si>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</si>
  <si>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</si>
  <si>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</si>
  <si>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</si>
  <si>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</si>
  <si>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</si>
  <si>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</si>
  <si>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</si>
  <si>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</si>
  <si>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</si>
  <si>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</si>
  <si>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</si>
  <si>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</si>
  <si>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</si>
  <si>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</si>
  <si>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</si>
  <si>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</si>
  <si>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</si>
  <si>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</si>
  <si>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</si>
  <si>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</si>
  <si>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</si>
  <si>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</si>
  <si>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</si>
  <si>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</si>
  <si>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</si>
  <si>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</si>
  <si>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</si>
  <si>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</si>
  <si>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</si>
  <si>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</si>
  <si>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</si>
  <si>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</si>
  <si>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</si>
  <si>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</si>
  <si>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</si>
  <si>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</si>
  <si>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</si>
  <si>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</si>
  <si>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</si>
  <si>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</si>
  <si>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</si>
  <si>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</si>
  <si>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</si>
  <si>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</si>
  <si>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</si>
  <si>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</si>
  <si>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</si>
  <si>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</si>
  <si>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</si>
  <si>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</si>
  <si>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</si>
  <si>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</si>
  <si>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</si>
  <si>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</si>
  <si>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</si>
  <si>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</si>
  <si>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</si>
  <si>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</si>
  <si>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</si>
  <si>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</si>
  <si>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</si>
  <si>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</si>
  <si>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</si>
  <si>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</si>
  <si>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</si>
  <si>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</si>
  <si>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</si>
  <si>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</si>
  <si>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</si>
  <si>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</si>
  <si>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</si>
  <si>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</si>
  <si>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</si>
  <si>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</si>
  <si>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</si>
  <si>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</si>
  <si>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</si>
  <si>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</si>
  <si>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</si>
  <si>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</si>
  <si>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</si>
  <si>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</si>
  <si>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</si>
  <si>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</si>
  <si>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</si>
  <si>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</si>
  <si>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</si>
  <si>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</si>
  <si>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</si>
  <si>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</si>
  <si>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</si>
  <si>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</si>
  <si>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</si>
  <si>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</si>
  <si>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</si>
  <si>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</si>
  <si>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</si>
  <si>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</si>
  <si>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</si>
  <si>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</si>
  <si>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</si>
  <si>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</si>
  <si>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</si>
  <si>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</si>
  <si>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</si>
  <si>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</si>
  <si>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</si>
  <si>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</si>
  <si>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</si>
  <si>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</si>
  <si>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</si>
  <si>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</si>
  <si>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</si>
  <si>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</si>
  <si>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</si>
  <si>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</si>
  <si>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</si>
  <si>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</si>
  <si>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</si>
  <si>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</si>
  <si>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</si>
  <si>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</si>
  <si>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</si>
  <si>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</si>
  <si>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</si>
  <si>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</si>
  <si>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</si>
  <si>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</si>
  <si>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</si>
  <si>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</si>
  <si>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</si>
  <si>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</si>
  <si>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</si>
  <si>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</si>
  <si>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</si>
  <si>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</si>
  <si>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</si>
  <si>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</si>
  <si>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</si>
  <si>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</si>
  <si>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</si>
  <si>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</si>
  <si>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</si>
  <si>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</si>
  <si>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</si>
  <si>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</si>
  <si>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</si>
  <si>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</si>
  <si>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</si>
  <si>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</si>
  <si>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</si>
  <si>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</si>
  <si>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</si>
  <si>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</si>
  <si>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</si>
  <si>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</si>
  <si>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</si>
  <si>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</si>
  <si>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</si>
  <si>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</si>
  <si>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</si>
  <si>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</si>
  <si>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</si>
  <si>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</si>
  <si>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</si>
  <si>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</si>
  <si>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</si>
  <si>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</si>
  <si>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</si>
  <si>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</si>
  <si>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</si>
  <si>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</si>
  <si>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</si>
  <si>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</si>
  <si>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</si>
  <si>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</si>
  <si>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</si>
  <si>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</si>
  <si>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</si>
  <si>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</si>
  <si>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</si>
  <si>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</si>
  <si>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</si>
  <si>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</si>
  <si>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</si>
  <si>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</si>
  <si>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</si>
  <si>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</si>
  <si>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</si>
  <si>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</si>
  <si>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</si>
  <si>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</si>
  <si>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</si>
  <si>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</si>
  <si>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</si>
  <si>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</si>
  <si>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</si>
  <si>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</si>
  <si>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</si>
  <si>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</si>
  <si>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</si>
  <si>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</si>
  <si>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</si>
  <si>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</si>
  <si>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</si>
  <si>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</si>
  <si>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</si>
  <si>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</si>
  <si>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</si>
  <si>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</si>
  <si>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</si>
  <si>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</si>
  <si>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</si>
  <si>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</si>
  <si>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</si>
  <si>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</si>
  <si>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</si>
  <si>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</si>
  <si>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</si>
  <si>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</si>
  <si>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</si>
  <si>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</si>
  <si>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</si>
  <si>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</si>
  <si>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</si>
  <si>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</si>
  <si>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</si>
  <si>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</si>
  <si>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</si>
  <si>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</si>
  <si>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</si>
  <si>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</si>
  <si>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</si>
  <si>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</si>
  <si>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</si>
  <si>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</si>
  <si>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</si>
  <si>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</si>
  <si>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</si>
  <si>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</si>
  <si>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</si>
  <si>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</si>
  <si>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</si>
  <si>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</si>
  <si>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</si>
  <si>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</si>
  <si>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</si>
  <si>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</si>
  <si>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</si>
  <si>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</si>
  <si>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</si>
  <si>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</si>
  <si>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</si>
  <si>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</si>
  <si>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</si>
  <si>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</si>
  <si>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</si>
  <si>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</si>
  <si>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</si>
  <si>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</si>
  <si>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</si>
  <si>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</si>
  <si>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</si>
  <si>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</si>
  <si>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</si>
  <si>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</si>
  <si>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</si>
  <si>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</si>
  <si>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</si>
  <si>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</si>
  <si>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</si>
  <si>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</si>
  <si>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</si>
  <si>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</si>
  <si>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</si>
  <si>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</si>
  <si>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</si>
  <si>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</si>
  <si>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</si>
  <si>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</si>
  <si>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</si>
  <si>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</si>
  <si>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</si>
  <si>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</si>
  <si>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</si>
  <si>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</si>
  <si>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</si>
  <si>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</si>
  <si>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</si>
  <si>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</si>
  <si>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</si>
  <si>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</si>
  <si>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</si>
  <si>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</si>
  <si>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</si>
  <si>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</si>
  <si>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</si>
  <si>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</si>
  <si>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</si>
  <si>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</si>
  <si>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</si>
  <si>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</si>
  <si>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</si>
  <si>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</si>
  <si>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</si>
  <si>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</si>
  <si>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</si>
  <si>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</si>
  <si>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</si>
  <si>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</si>
  <si>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</si>
  <si>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</si>
  <si>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</si>
  <si>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</si>
  <si>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</si>
  <si>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</si>
  <si>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</si>
  <si>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</si>
  <si>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</si>
  <si>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</si>
  <si>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</si>
  <si>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</si>
  <si>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</si>
  <si>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</si>
  <si>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</si>
  <si>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</si>
  <si>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</si>
  <si>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</si>
  <si>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</si>
  <si>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</si>
  <si>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</si>
  <si>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</si>
  <si>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</si>
  <si>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</si>
  <si>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</si>
  <si>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</si>
  <si>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</si>
  <si>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</si>
  <si>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</si>
  <si>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</si>
  <si>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</si>
  <si>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</si>
  <si>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</si>
  <si>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</si>
  <si>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</si>
  <si>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</si>
  <si>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</si>
  <si>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</si>
  <si>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</si>
  <si>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</si>
  <si>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</si>
  <si>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</si>
  <si>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</si>
  <si>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</si>
  <si>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</si>
  <si>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</si>
  <si>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</si>
  <si>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</si>
  <si>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</si>
  <si>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</si>
  <si>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</si>
  <si>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</si>
  <si>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</si>
  <si>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</si>
  <si>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</si>
  <si>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</si>
  <si>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</si>
  <si>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</si>
  <si>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</si>
  <si>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</si>
  <si>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</si>
  <si>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</si>
  <si>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</si>
  <si>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</si>
  <si>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</si>
  <si>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</si>
  <si>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</si>
  <si>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</si>
  <si>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</si>
  <si>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</si>
  <si>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</si>
  <si>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</si>
  <si>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</si>
  <si>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</si>
  <si>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</si>
  <si>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</si>
  <si>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</si>
  <si>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</si>
  <si>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</si>
  <si>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</si>
  <si>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</si>
  <si>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</si>
  <si>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</si>
  <si>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</si>
  <si>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</si>
  <si>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</si>
  <si>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</si>
  <si>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</si>
  <si>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</si>
  <si>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</si>
  <si>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</si>
  <si>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</si>
  <si>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</si>
  <si>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</si>
  <si>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</si>
  <si>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</si>
  <si>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</si>
  <si>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</si>
  <si>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</si>
  <si>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</si>
  <si>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</si>
  <si>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</si>
  <si>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</si>
  <si>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</si>
  <si>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</si>
  <si>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</si>
  <si>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</si>
  <si>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</si>
  <si>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</si>
  <si>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</si>
  <si>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</si>
  <si>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</si>
  <si>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</si>
  <si>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</si>
  <si>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</si>
  <si>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</si>
  <si>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</si>
  <si>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</si>
  <si>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</si>
  <si>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</si>
  <si>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</si>
  <si>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</si>
  <si>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</si>
  <si>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</si>
  <si>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</si>
  <si>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</si>
  <si>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</si>
  <si>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</si>
  <si>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</si>
  <si>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</si>
  <si>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</si>
  <si>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</si>
  <si>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</si>
  <si>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</si>
  <si>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</si>
  <si>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</si>
  <si>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</si>
  <si>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</si>
  <si>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</si>
  <si>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</si>
  <si>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</si>
  <si>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</si>
  <si>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</si>
  <si>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</si>
  <si>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</si>
  <si>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</si>
  <si>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</si>
  <si>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</si>
  <si>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</si>
  <si>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</si>
  <si>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</si>
  <si>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</si>
  <si>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</si>
  <si>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</si>
  <si>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</si>
  <si>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</si>
  <si>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</si>
  <si>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</si>
  <si>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</si>
  <si>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</si>
  <si>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</si>
  <si>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</si>
  <si>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</si>
  <si>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</si>
  <si>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</si>
  <si>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</si>
  <si>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</si>
  <si>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</si>
  <si>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</si>
  <si>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</si>
  <si>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</si>
  <si>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</si>
  <si>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</si>
  <si>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</si>
  <si>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</si>
  <si>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</si>
  <si>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</si>
  <si>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</si>
  <si>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</si>
  <si>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</si>
  <si>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</si>
  <si>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</si>
  <si>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</si>
  <si>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</si>
  <si>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</si>
  <si>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</si>
  <si>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</si>
  <si>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</si>
  <si>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</si>
  <si>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</si>
  <si>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</si>
  <si>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</si>
  <si>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</si>
  <si>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</si>
  <si>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</si>
  <si>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</si>
  <si>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</si>
  <si>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</si>
  <si>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</si>
  <si>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</si>
  <si>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</si>
  <si>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</si>
  <si>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</si>
  <si>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</si>
  <si>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</si>
  <si>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</si>
  <si>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</si>
  <si>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</si>
  <si>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</si>
  <si>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</si>
  <si>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</si>
  <si>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</si>
  <si>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</si>
  <si>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</si>
  <si>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</si>
  <si>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</si>
  <si>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</si>
  <si>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</si>
  <si>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</si>
  <si>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</si>
  <si>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</si>
  <si>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</si>
  <si>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</si>
  <si>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</si>
  <si>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</si>
  <si>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</si>
  <si>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</si>
  <si>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</si>
  <si>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</si>
  <si>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</si>
  <si>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</si>
  <si>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</si>
  <si>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</si>
  <si>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</si>
  <si>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</si>
  <si>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</si>
  <si>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</si>
  <si>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</si>
  <si>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</si>
  <si>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</si>
  <si>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</si>
  <si>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</si>
  <si>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</si>
  <si>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</si>
  <si>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</si>
  <si>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</si>
  <si>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</si>
  <si>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</si>
  <si>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</si>
  <si>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</si>
  <si>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</si>
  <si>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</si>
  <si>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</si>
  <si>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</si>
  <si>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</si>
  <si>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</si>
  <si>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</si>
  <si>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</si>
  <si>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</si>
  <si>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</si>
  <si>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</si>
  <si>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</si>
  <si>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</si>
  <si>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</si>
  <si>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</si>
  <si>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</si>
  <si>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</si>
  <si>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</si>
  <si>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</si>
  <si>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</si>
  <si>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</si>
  <si>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</si>
  <si>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</si>
  <si>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</si>
  <si>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</si>
  <si>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</si>
  <si>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</si>
  <si>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</si>
  <si>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</si>
  <si>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</si>
  <si>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</si>
  <si>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</si>
  <si>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</si>
  <si>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</si>
  <si>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</si>
  <si>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</si>
  <si>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</si>
  <si>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</si>
  <si>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</si>
  <si>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</si>
  <si>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</si>
  <si>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</si>
  <si>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</si>
  <si>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</si>
  <si>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</si>
  <si>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</si>
  <si>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</si>
  <si>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</si>
  <si>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</si>
  <si>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</si>
  <si>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</si>
  <si>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</si>
  <si>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</si>
  <si>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</si>
  <si>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</si>
  <si>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</si>
  <si>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</si>
  <si>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</si>
  <si>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</si>
  <si>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</si>
  <si>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</si>
  <si>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</si>
  <si>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</si>
  <si>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</si>
  <si>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</si>
  <si>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</si>
  <si>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</si>
  <si>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</si>
  <si>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</si>
  <si>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</si>
  <si>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</si>
  <si>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</si>
  <si>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</si>
  <si>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</si>
  <si>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</si>
  <si>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</si>
  <si>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</si>
  <si>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</si>
  <si>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</si>
  <si>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</si>
  <si>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</si>
  <si>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</si>
  <si>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</si>
  <si>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</si>
  <si>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</si>
  <si>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</si>
  <si>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</si>
  <si>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</si>
  <si>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</si>
  <si>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</si>
  <si>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</si>
  <si>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</si>
  <si>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</si>
  <si>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</si>
  <si>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</si>
  <si>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</si>
  <si>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</si>
  <si>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</si>
  <si>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</si>
  <si>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</si>
  <si>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</si>
  <si>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</si>
  <si>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</si>
  <si>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</si>
  <si>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</si>
  <si>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</si>
  <si>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</si>
  <si>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</si>
  <si>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</si>
  <si>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</si>
  <si>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</si>
  <si>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</si>
  <si>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</si>
  <si>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</si>
  <si>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</si>
  <si>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</si>
  <si>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</si>
  <si>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</si>
  <si>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</si>
  <si>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</si>
  <si>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</si>
  <si>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</si>
  <si>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</si>
  <si>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</si>
  <si>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</si>
  <si>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</si>
  <si>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</si>
  <si>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</si>
  <si>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</si>
  <si>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</si>
  <si>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</si>
  <si>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</si>
  <si>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</si>
  <si>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</si>
  <si>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</si>
  <si>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</si>
  <si>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</si>
  <si>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</si>
  <si>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</si>
  <si>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</si>
  <si>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</si>
  <si>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</si>
  <si>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Perent Category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</si>
  <si>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</si>
  <si>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</si>
  <si>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</si>
  <si>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</si>
  <si>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</si>
  <si>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</si>
  <si>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</si>
  <si>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</si>
  <si>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</si>
  <si>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</si>
  <si>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</si>
  <si>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</si>
  <si>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</si>
  <si>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</si>
  <si>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</si>
  <si>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</si>
  <si>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</si>
  <si>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</si>
  <si>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</si>
  <si>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</si>
  <si>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</si>
  <si>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</si>
  <si>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</si>
  <si>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</si>
  <si>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</si>
  <si>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</si>
  <si>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</si>
  <si>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</si>
  <si>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</si>
  <si>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</si>
  <si>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</si>
  <si>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</si>
  <si>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</si>
  <si>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</si>
  <si>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</si>
  <si>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</si>
  <si>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</si>
  <si>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</si>
  <si>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Failed</t>
  </si>
  <si>
    <t>Successful</t>
  </si>
  <si>
    <t>Mean</t>
  </si>
  <si>
    <t>Unsuccessful</t>
  </si>
  <si>
    <t>Median</t>
  </si>
  <si>
    <t>Min</t>
  </si>
  <si>
    <t>Max</t>
  </si>
  <si>
    <t>basker_count</t>
  </si>
  <si>
    <t>Variance</t>
  </si>
  <si>
    <t>Stand.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</si>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</sst>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6" fillId="0" borderId="0" xfId="0" applyFont="1"/>
    <xf numFmtId="9" fontId="0" fillId="0" borderId="0" xfId="0" applyNumberFormat="1"/>
    <xf numFmtId="9" fontId="16" fillId="0" borderId="0" xfId="0" applyNumberFormat="1" applyFont="1"/>
    <xf numFmtId="165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6699"/>
        </patternFill>
      </fill>
    </dxf>
    <dxf>
      <fill>
        <patternFill>
          <bgColor rgb="FF92D050"/>
        </patternFill>
      </fill>
    </dxf>
    <dxf>
      <fill>
        <patternFill>
          <bgColor rgb="FFFF6699"/>
        </patternFill>
      </fill>
    </dxf>
    <dxf>
      <fill>
        <patternFill>
          <bgColor rgb="FF92D050"/>
        </patternFill>
      </fill>
    </dxf>
    <dxf>
      <fill>
        <patternFill>
          <bgColor rgb="FF11C1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6699"/>
      <color rgb="FF11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[CrowdfundingAnalyzer_0908.xlsx]CategoryStats!PivotTable1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C-45F5-8241-F15CBDF6DB04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1C-45F5-8241-F15CBDF6DB04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1C-45F5-8241-F15CBDF6DB04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1C-45F5-8241-F15CBDF6D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486095"/>
        <c:axId val="1539690687"/>
      </c:barChart>
      <c:catAx>
        <c:axId val="154248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9690687"/>
        <c:crosses val="autoZero"/>
        <c:auto val="1"/>
        <c:lblAlgn val="ctr"/>
        <c:lblOffset val="100"/>
        <c:noMultiLvlLbl val="0"/>
      </c:catAx>
      <c:valAx>
        <c:axId val="153969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48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[CrowdfundingAnalyzer_0908.xlsx]SubCategoryStats!PivotTable2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SubCategoryStats!$A$7:$A$31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AC-4CC6-92D6-DF383854A2CF}"/>
            </c:ext>
          </c:extLst>
        </c:ser>
        <c:ser>
          <c:idx val="1"/>
          <c:order val="1"/>
          <c:tx>
            <c:strRef>
              <c:f>SubCategoryStats!$C$5:$C$6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SubCategoryStats!$A$7:$A$31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AC-4CC6-92D6-DF383854A2CF}"/>
            </c:ext>
          </c:extLst>
        </c:ser>
        <c:ser>
          <c:idx val="2"/>
          <c:order val="2"/>
          <c:tx>
            <c:strRef>
              <c:f>SubCategoryStats!$D$5:$D$6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CAC-4CC6-92D6-DF383854A2CF}"/>
            </c:ext>
          </c:extLst>
        </c:ser>
        <c:ser>
          <c:idx val="3"/>
          <c:order val="3"/>
          <c:tx>
            <c:strRef>
              <c:f>SubCategoryStats!$E$5:$E$6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SubCategoryStats!$A$7:$A$31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CAC-4CC6-92D6-DF383854A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40293151"/>
        <c:axId val="1740079487"/>
      </c:barChart>
      <c:catAx>
        <c:axId val="174029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79487"/>
        <c:crosses val="autoZero"/>
        <c:auto val="1"/>
        <c:lblAlgn val="ctr"/>
        <c:lblOffset val="100"/>
        <c:noMultiLvlLbl val="0"/>
      </c:catAx>
      <c:valAx>
        <c:axId val="174007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29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[CrowdfundingAnalyzer_0908.xlsx]LaunchDateOutcomes!PivotTable8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11-4650-9111-C68822797B87}"/>
            </c:ext>
          </c:extLst>
        </c:ser>
        <c:ser>
          <c:idx val="1"/>
          <c:order val="1"/>
          <c:tx>
            <c:strRef>
              <c:f>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11-4650-9111-C68822797B87}"/>
            </c:ext>
          </c:extLst>
        </c:ser>
        <c:ser>
          <c:idx val="2"/>
          <c:order val="2"/>
          <c:tx>
            <c:strRef>
              <c:f>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11-4650-9111-C68822797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940895"/>
        <c:axId val="1740078527"/>
      </c:lineChart>
      <c:catAx>
        <c:axId val="163694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078527"/>
        <c:crosses val="autoZero"/>
        <c:auto val="1"/>
        <c:lblAlgn val="ctr"/>
        <c:lblOffset val="100"/>
        <c:noMultiLvlLbl val="0"/>
      </c:catAx>
      <c:valAx>
        <c:axId val="17400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94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Besed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GoalOutcomes!$F$1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GoalOutcomes!$F$2:$F$13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B6-4546-B0A8-1F4200DBF81E}"/>
            </c:ext>
          </c:extLst>
        </c:ser>
        <c:ser>
          <c:idx val="1"/>
          <c:order val="1"/>
          <c:tx>
            <c:strRef>
              <c:f>GoalOutcomes!$G$1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GoalOutcomes!$G$2:$G$13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B6-4546-B0A8-1F4200DBF81E}"/>
            </c:ext>
          </c:extLst>
        </c:ser>
        <c:ser>
          <c:idx val="2"/>
          <c:order val="2"/>
          <c:tx>
            <c:strRef>
              <c:f>GoalOutcomes!$H$1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GoalOutcomes!$H$2:$H$13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B6-4546-B0A8-1F4200DBF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86063"/>
        <c:axId val="79103679"/>
      </c:lineChart>
      <c:catAx>
        <c:axId val="7428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3679"/>
        <c:crosses val="autoZero"/>
        <c:auto val="1"/>
        <c:lblAlgn val="ctr"/>
        <c:lblOffset val="100"/>
        <c:noMultiLvlLbl val="0"/>
      </c:catAx>
      <c:valAx>
        <c:axId val="7910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</xdr:colOff>
      <xdr:row>1</xdr:row>
      <xdr:rowOff>193675</xdr:rowOff>
    </xdr:from>
    <xdr:to>
      <xdr:col>15</xdr:col>
      <xdr:colOff>19050</xdr:colOff>
      <xdr:row>19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13627-74E3-9B7E-5A16-D952D972D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652461</xdr:colOff>
      <xdr:row>3</xdr:row>
      <xdr:rowOff>187325</xdr:rowOff>
    </xdr:from>
    <xdr:to>
      <xdr:col>15</xdr:col>
      <xdr:colOff>200024</xdr:colOff>
      <xdr:row>21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D786C4-62D0-D4A3-7D3E-2B61E56A3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836612</xdr:colOff>
      <xdr:row>2</xdr:row>
      <xdr:rowOff>193674</xdr:rowOff>
    </xdr:from>
    <xdr:to>
      <xdr:col>13</xdr:col>
      <xdr:colOff>304800</xdr:colOff>
      <xdr:row>17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7DE804-C25E-DE75-38AB-4A2184BB4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1352209</xdr:colOff>
      <xdr:row>15</xdr:row>
      <xdr:rowOff>122830</xdr:rowOff>
    </xdr:from>
    <xdr:to>
      <xdr:col>6</xdr:col>
      <xdr:colOff>467744</xdr:colOff>
      <xdr:row>29</xdr:row>
      <xdr:rowOff>57609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D3D311-8CC4-362E-5B74-4FBD46BD1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ian Liu" refreshedDate="45170.992297106481" createdVersion="8" refreshedVersion="8" minRefreshableVersion="3" recordCount="1000" xr:uid="{F5F6235B-2C7A-45AF-9915-5A0FB67DC2D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0">
      <sharedItems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x v="0"/>
    <s v="12/15/15"/>
    <b v="0"/>
    <b v="0"/>
    <x v="0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s v="8/21/14"/>
    <b v="0"/>
    <b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s v="11/19/13"/>
    <b v="0"/>
    <b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s v="9/20/19"/>
    <b v="0"/>
    <b v="0"/>
    <x v="1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s v="1/24/19"/>
    <b v="0"/>
    <b v="0"/>
    <x v="3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s v="9/08/12"/>
    <b v="0"/>
    <b v="0"/>
    <x v="3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s v="9/14/17"/>
    <b v="0"/>
    <b v="0"/>
    <x v="4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s v="8/15/15"/>
    <b v="0"/>
    <b v="0"/>
    <x v="3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s v="8/11/10"/>
    <b v="0"/>
    <b v="0"/>
    <x v="3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s v="11/07/13"/>
    <b v="0"/>
    <b v="0"/>
    <x v="5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s v="10/01/10"/>
    <b v="0"/>
    <b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s v="9/27/10"/>
    <b v="0"/>
    <b v="1"/>
    <x v="3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s v="10/30/19"/>
    <b v="0"/>
    <b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s v="6/23/16"/>
    <b v="0"/>
    <b v="0"/>
    <x v="7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s v="4/02/12"/>
    <b v="0"/>
    <b v="0"/>
    <x v="7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s v="12/14/19"/>
    <b v="0"/>
    <b v="0"/>
    <x v="8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s v="2/13/14"/>
    <b v="0"/>
    <b v="0"/>
    <x v="9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s v="1/13/11"/>
    <b v="0"/>
    <b v="0"/>
    <x v="10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s v="9/16/18"/>
    <b v="0"/>
    <b v="0"/>
    <x v="3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s v="3/25/19"/>
    <b v="0"/>
    <b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s v="7/28/14"/>
    <b v="0"/>
    <b v="0"/>
    <x v="6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s v="9/18/11"/>
    <b v="0"/>
    <b v="0"/>
    <x v="3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s v="4/18/18"/>
    <b v="0"/>
    <b v="0"/>
    <x v="3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s v="4/08/19"/>
    <b v="0"/>
    <b v="0"/>
    <x v="4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s v="6/23/14"/>
    <b v="0"/>
    <b v="0"/>
    <x v="8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s v="6/07/11"/>
    <b v="0"/>
    <b v="1"/>
    <x v="11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s v="8/27/18"/>
    <b v="0"/>
    <b v="0"/>
    <x v="3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s v="10/11/15"/>
    <b v="0"/>
    <b v="0"/>
    <x v="1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s v="3/04/10"/>
    <b v="0"/>
    <b v="1"/>
    <x v="3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s v="8/29/18"/>
    <b v="0"/>
    <b v="0"/>
    <x v="12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s v="5/29/19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s v="2/02/16"/>
    <b v="0"/>
    <b v="0"/>
    <x v="11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s v="2/06/18"/>
    <b v="0"/>
    <b v="0"/>
    <x v="4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s v="11/11/14"/>
    <b v="0"/>
    <b v="0"/>
    <x v="3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s v="3/28/17"/>
    <b v="0"/>
    <b v="0"/>
    <x v="4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s v="3/02/19"/>
    <b v="0"/>
    <b v="1"/>
    <x v="6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s v="3/23/11"/>
    <b v="0"/>
    <b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s v="11/08/19"/>
    <b v="0"/>
    <b v="1"/>
    <x v="13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s v="10/23/10"/>
    <b v="0"/>
    <b v="0"/>
    <x v="14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s v="3/11/13"/>
    <b v="0"/>
    <b v="0"/>
    <x v="3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s v="6/24/10"/>
    <b v="0"/>
    <b v="1"/>
    <x v="8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s v="9/30/12"/>
    <b v="0"/>
    <b v="1"/>
    <x v="1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s v="7/13/11"/>
    <b v="0"/>
    <b v="0"/>
    <x v="0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s v="8/09/14"/>
    <b v="0"/>
    <b v="0"/>
    <x v="15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s v="3/18/19"/>
    <b v="0"/>
    <b v="0"/>
    <x v="13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s v="11/17/16"/>
    <b v="0"/>
    <b v="1"/>
    <x v="3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s v="7/31/10"/>
    <b v="0"/>
    <b v="0"/>
    <x v="1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s v="4/28/14"/>
    <b v="0"/>
    <b v="0"/>
    <x v="3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s v="7/07/15"/>
    <b v="0"/>
    <b v="0"/>
    <x v="3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s v="12/04/19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s v="8/29/13"/>
    <b v="0"/>
    <b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s v="4/12/12"/>
    <b v="0"/>
    <b v="1"/>
    <x v="8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s v="9/19/10"/>
    <b v="0"/>
    <b v="0"/>
    <x v="3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s v="6/28/14"/>
    <b v="0"/>
    <b v="0"/>
    <x v="6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s v="3/17/18"/>
    <b v="0"/>
    <b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s v="8/04/18"/>
    <b v="0"/>
    <b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s v="1/17/15"/>
    <b v="0"/>
    <b v="0"/>
    <x v="8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s v="9/13/17"/>
    <b v="0"/>
    <b v="0"/>
    <x v="11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s v="10/04/15"/>
    <b v="0"/>
    <b v="0"/>
    <x v="3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s v="6/27/17"/>
    <b v="0"/>
    <b v="1"/>
    <x v="3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s v="7/20/12"/>
    <b v="0"/>
    <b v="0"/>
    <x v="3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s v="4/02/11"/>
    <b v="0"/>
    <b v="0"/>
    <x v="3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s v="6/06/15"/>
    <b v="0"/>
    <b v="0"/>
    <x v="2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s v="5/04/17"/>
    <b v="0"/>
    <b v="0"/>
    <x v="3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s v="7/17/18"/>
    <b v="0"/>
    <b v="1"/>
    <x v="2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s v="2/03/11"/>
    <b v="0"/>
    <b v="0"/>
    <x v="3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s v="4/13/15"/>
    <b v="0"/>
    <b v="1"/>
    <x v="3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s v="1/30/10"/>
    <b v="0"/>
    <b v="1"/>
    <x v="8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s v="9/12/17"/>
    <b v="0"/>
    <b v="1"/>
    <x v="3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s v="1/22/11"/>
    <b v="0"/>
    <b v="0"/>
    <x v="3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s v="12/21/10"/>
    <b v="0"/>
    <b v="1"/>
    <x v="3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s v="12/04/19"/>
    <b v="0"/>
    <b v="0"/>
    <x v="3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s v="8/06/15"/>
    <b v="0"/>
    <b v="0"/>
    <x v="10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s v="11/30/16"/>
    <b v="0"/>
    <b v="0"/>
    <x v="17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s v="3/28/16"/>
    <b v="0"/>
    <b v="0"/>
    <x v="16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s v="7/23/18"/>
    <b v="0"/>
    <b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s v="3/13/15"/>
    <b v="1"/>
    <b v="1"/>
    <x v="3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s v="10/11/10"/>
    <b v="0"/>
    <b v="1"/>
    <x v="10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s v="4/17/18"/>
    <b v="0"/>
    <b v="0"/>
    <x v="18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s v="6/21/18"/>
    <b v="0"/>
    <b v="0"/>
    <x v="3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s v="9/28/17"/>
    <b v="0"/>
    <b v="0"/>
    <x v="11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s v="12/18/17"/>
    <b v="0"/>
    <b v="0"/>
    <x v="1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s v="1/24/19"/>
    <b v="0"/>
    <b v="1"/>
    <x v="11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s v="8/19/16"/>
    <b v="0"/>
    <b v="0"/>
    <x v="5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s v="8/07/12"/>
    <b v="0"/>
    <b v="0"/>
    <x v="8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s v="9/19/11"/>
    <b v="0"/>
    <b v="0"/>
    <x v="7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s v="5/17/15"/>
    <b v="1"/>
    <b v="0"/>
    <x v="3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s v="3/19/11"/>
    <b v="0"/>
    <b v="1"/>
    <x v="1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s v="5/08/15"/>
    <b v="0"/>
    <b v="0"/>
    <x v="18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s v="4/17/10"/>
    <b v="0"/>
    <b v="0"/>
    <x v="3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s v="2/25/16"/>
    <b v="0"/>
    <b v="1"/>
    <x v="3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s v="9/03/16"/>
    <b v="0"/>
    <b v="0"/>
    <x v="18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s v="6/24/10"/>
    <b v="0"/>
    <b v="1"/>
    <x v="11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s v="10/24/12"/>
    <b v="0"/>
    <b v="1"/>
    <x v="3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s v="4/18/19"/>
    <b v="0"/>
    <b v="0"/>
    <x v="2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s v="10/21/19"/>
    <b v="0"/>
    <b v="0"/>
    <x v="4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s v="3/23/11"/>
    <b v="0"/>
    <b v="0"/>
    <x v="3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s v="8/18/15"/>
    <b v="0"/>
    <b v="0"/>
    <x v="0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s v="7/31/15"/>
    <b v="0"/>
    <b v="0"/>
    <x v="11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s v="12/24/14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s v="11/06/11"/>
    <b v="0"/>
    <b v="0"/>
    <x v="3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s v="2/28/15"/>
    <b v="0"/>
    <b v="1"/>
    <x v="5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s v="5/21/18"/>
    <b v="0"/>
    <b v="1"/>
    <x v="8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s v="11/02/10"/>
    <b v="0"/>
    <b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s v="5/24/17"/>
    <b v="0"/>
    <b v="0"/>
    <x v="7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s v="4/20/13"/>
    <b v="0"/>
    <b v="0"/>
    <x v="2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s v="9/13/19"/>
    <b v="0"/>
    <b v="0"/>
    <x v="3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s v="5/10/18"/>
    <b v="0"/>
    <b v="1"/>
    <x v="3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s v="5/13/12"/>
    <b v="0"/>
    <b v="0"/>
    <x v="4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s v="1/14/14"/>
    <b v="0"/>
    <b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s v="9/30/18"/>
    <b v="0"/>
    <b v="0"/>
    <x v="0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s v="9/28/12"/>
    <b v="0"/>
    <b v="0"/>
    <x v="15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s v="9/08/14"/>
    <b v="0"/>
    <b v="0"/>
    <x v="2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s v="9/19/17"/>
    <b v="0"/>
    <b v="0"/>
    <x v="0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s v="4/10/19"/>
    <b v="0"/>
    <b v="1"/>
    <x v="8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s v="12/22/17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s v="9/19/15"/>
    <b v="0"/>
    <b v="0"/>
    <x v="3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s v="9/28/11"/>
    <b v="0"/>
    <b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s v="2/01/14"/>
    <b v="0"/>
    <b v="0"/>
    <x v="14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s v="7/03/14"/>
    <b v="0"/>
    <b v="1"/>
    <x v="4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s v="4/21/15"/>
    <b v="0"/>
    <b v="1"/>
    <x v="20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s v="10/18/14"/>
    <b v="0"/>
    <b v="0"/>
    <x v="11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s v="12/24/14"/>
    <b v="0"/>
    <b v="0"/>
    <x v="13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s v="11/27/15"/>
    <b v="1"/>
    <b v="0"/>
    <x v="3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s v="7/05/19"/>
    <b v="0"/>
    <b v="0"/>
    <x v="14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s v="9/23/18"/>
    <b v="0"/>
    <b v="0"/>
    <x v="3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s v="9/11/16"/>
    <b v="0"/>
    <b v="1"/>
    <x v="3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s v="5/15/10"/>
    <b v="0"/>
    <b v="0"/>
    <x v="3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s v="9/09/10"/>
    <b v="0"/>
    <b v="0"/>
    <x v="1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s v="2/28/15"/>
    <b v="0"/>
    <b v="0"/>
    <x v="0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s v="11/11/11"/>
    <b v="0"/>
    <b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s v="12/12/13"/>
    <b v="0"/>
    <b v="0"/>
    <x v="2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s v="1/28/18"/>
    <b v="0"/>
    <b v="1"/>
    <x v="3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s v="9/03/11"/>
    <b v="0"/>
    <b v="0"/>
    <x v="21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s v="8/07/11"/>
    <b v="0"/>
    <b v="1"/>
    <x v="4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s v="3/12/13"/>
    <b v="0"/>
    <b v="1"/>
    <x v="3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s v="6/19/14"/>
    <b v="0"/>
    <b v="1"/>
    <x v="6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s v="10/12/1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s v="10/04/12"/>
    <b v="0"/>
    <b v="0"/>
    <x v="20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s v="5/07/15"/>
    <b v="0"/>
    <b v="1"/>
    <x v="8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s v="3/02/18"/>
    <b v="0"/>
    <b v="0"/>
    <x v="4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s v="6/18/15"/>
    <b v="0"/>
    <b v="0"/>
    <x v="2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s v="5/17/12"/>
    <b v="0"/>
    <b v="0"/>
    <x v="2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s v="7/18/10"/>
    <b v="0"/>
    <b v="0"/>
    <x v="7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s v="6/25/19"/>
    <b v="0"/>
    <b v="0"/>
    <x v="3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s v="9/12/14"/>
    <b v="0"/>
    <b v="0"/>
    <x v="8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s v="11/28/11"/>
    <b v="0"/>
    <b v="0"/>
    <x v="3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s v="6/19/16"/>
    <b v="0"/>
    <b v="1"/>
    <x v="3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s v="8/03/17"/>
    <b v="0"/>
    <b v="0"/>
    <x v="8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s v="2/22/13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s v="12/17/18"/>
    <b v="0"/>
    <b v="0"/>
    <x v="1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s v="7/30/14"/>
    <b v="0"/>
    <b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s v="2/24/17"/>
    <b v="0"/>
    <b v="0"/>
    <x v="7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s v="10/25/12"/>
    <b v="0"/>
    <b v="0"/>
    <x v="3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s v="6/04/16"/>
    <b v="0"/>
    <b v="1"/>
    <x v="7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s v="4/09/10"/>
    <b v="0"/>
    <b v="0"/>
    <x v="3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s v="10/29/19"/>
    <b v="0"/>
    <b v="0"/>
    <x v="1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s v="1/11/14"/>
    <b v="0"/>
    <b v="0"/>
    <x v="14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s v="12/09/15"/>
    <b v="0"/>
    <b v="0"/>
    <x v="1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s v="4/14/19"/>
    <b v="0"/>
    <b v="1"/>
    <x v="3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s v="5/13/19"/>
    <b v="0"/>
    <b v="0"/>
    <x v="8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s v="9/29/15"/>
    <b v="0"/>
    <b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s v="1/07/19"/>
    <b v="0"/>
    <b v="0"/>
    <x v="1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s v="12/08/17"/>
    <b v="0"/>
    <b v="1"/>
    <x v="14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s v="10/09/17"/>
    <b v="0"/>
    <b v="0"/>
    <x v="3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s v="9/02/17"/>
    <b v="0"/>
    <b v="0"/>
    <x v="2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s v="12/26/10"/>
    <b v="0"/>
    <b v="0"/>
    <x v="14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s v="6/20/13"/>
    <b v="0"/>
    <b v="0"/>
    <x v="3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s v="3/17/19"/>
    <b v="0"/>
    <b v="1"/>
    <x v="7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s v="7/15/12"/>
    <b v="0"/>
    <b v="1"/>
    <x v="12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s v="8/10/17"/>
    <b v="0"/>
    <b v="0"/>
    <x v="7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s v="4/11/14"/>
    <b v="0"/>
    <b v="0"/>
    <x v="18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s v="8/03/14"/>
    <b v="0"/>
    <b v="1"/>
    <x v="4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s v="5/24/13"/>
    <b v="0"/>
    <b v="0"/>
    <x v="3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s v="10/06/15"/>
    <b v="0"/>
    <b v="1"/>
    <x v="8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s v="9/19/16"/>
    <b v="0"/>
    <b v="0"/>
    <x v="3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s v="9/12/16"/>
    <b v="0"/>
    <b v="0"/>
    <x v="3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s v="12/10/10"/>
    <b v="0"/>
    <b v="0"/>
    <x v="3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s v="9/30/17"/>
    <b v="0"/>
    <b v="0"/>
    <x v="0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s v="3/18/13"/>
    <b v="0"/>
    <b v="1"/>
    <x v="3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s v="3/27/10"/>
    <b v="0"/>
    <b v="0"/>
    <x v="8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s v="10/22/17"/>
    <b v="0"/>
    <b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s v="7/01/19"/>
    <b v="0"/>
    <b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s v="9/22/10"/>
    <b v="0"/>
    <b v="0"/>
    <x v="1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s v="5/04/19"/>
    <b v="0"/>
    <b v="0"/>
    <x v="3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s v="5/24/18"/>
    <b v="0"/>
    <b v="0"/>
    <x v="19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s v="6/07/14"/>
    <b v="0"/>
    <b v="0"/>
    <x v="3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s v="3/23/13"/>
    <b v="0"/>
    <b v="1"/>
    <x v="12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s v="12/03/14"/>
    <b v="0"/>
    <b v="0"/>
    <x v="3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s v="3/04/16"/>
    <b v="0"/>
    <b v="0"/>
    <x v="3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s v="6/05/13"/>
    <b v="0"/>
    <b v="1"/>
    <x v="3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s v="3/15/19"/>
    <b v="0"/>
    <b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s v="7/01/14"/>
    <b v="0"/>
    <b v="0"/>
    <x v="1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s v="4/12/18"/>
    <b v="1"/>
    <b v="0"/>
    <x v="7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s v="9/30/15"/>
    <b v="0"/>
    <b v="0"/>
    <x v="16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s v="8/05/18"/>
    <b v="0"/>
    <b v="0"/>
    <x v="5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s v="9/22/16"/>
    <b v="0"/>
    <b v="0"/>
    <x v="8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s v="7/07/17"/>
    <b v="0"/>
    <b v="0"/>
    <x v="6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s v="9/04/10"/>
    <b v="0"/>
    <b v="0"/>
    <x v="5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s v="7/11/15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s v="4/05/10"/>
    <b v="0"/>
    <b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s v="8/12/14"/>
    <b v="0"/>
    <b v="0"/>
    <x v="2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s v="10/06/11"/>
    <b v="0"/>
    <b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s v="1/19/17"/>
    <b v="0"/>
    <b v="0"/>
    <x v="3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s v="4/13/11"/>
    <b v="0"/>
    <b v="0"/>
    <x v="17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s v="10/29/18"/>
    <b v="1"/>
    <b v="0"/>
    <x v="3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s v="3/08/10"/>
    <b v="0"/>
    <b v="0"/>
    <x v="13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s v="9/17/18"/>
    <b v="0"/>
    <b v="1"/>
    <x v="1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s v="12/03/17"/>
    <b v="0"/>
    <b v="0"/>
    <x v="4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s v="5/13/16"/>
    <b v="0"/>
    <b v="0"/>
    <x v="4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s v="3/30/17"/>
    <b v="0"/>
    <b v="0"/>
    <x v="22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s v="9/20/13"/>
    <b v="0"/>
    <b v="0"/>
    <x v="3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s v="1/30/20"/>
    <b v="0"/>
    <b v="0"/>
    <x v="3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s v="11/14/10"/>
    <b v="0"/>
    <b v="1"/>
    <x v="7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s v="8/25/10"/>
    <b v="0"/>
    <b v="0"/>
    <x v="1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s v="2/15/19"/>
    <b v="0"/>
    <b v="0"/>
    <x v="3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s v="11/24/11"/>
    <b v="0"/>
    <b v="0"/>
    <x v="3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s v="5/07/19"/>
    <b v="0"/>
    <b v="0"/>
    <x v="22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s v="12/15/11"/>
    <b v="0"/>
    <b v="1"/>
    <x v="12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s v="8/28/12"/>
    <b v="0"/>
    <b v="0"/>
    <x v="10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s v="7/19/11"/>
    <b v="1"/>
    <b v="0"/>
    <x v="3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s v="6/23/12"/>
    <b v="1"/>
    <b v="0"/>
    <x v="0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s v="10/03/14"/>
    <b v="0"/>
    <b v="0"/>
    <x v="14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s v="3/30/16"/>
    <b v="0"/>
    <b v="0"/>
    <x v="3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s v="11/08/14"/>
    <b v="0"/>
    <b v="0"/>
    <x v="22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s v="5/03/14"/>
    <b v="1"/>
    <b v="0"/>
    <x v="1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s v="5/15/10"/>
    <b v="0"/>
    <b v="0"/>
    <x v="14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s v="5/21/15"/>
    <b v="0"/>
    <b v="0"/>
    <x v="20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s v="9/25/16"/>
    <b v="0"/>
    <b v="0"/>
    <x v="10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s v="7/19/17"/>
    <b v="0"/>
    <b v="1"/>
    <x v="20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s v="12/06/19"/>
    <b v="0"/>
    <b v="0"/>
    <x v="11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s v="7/18/13"/>
    <b v="0"/>
    <b v="0"/>
    <x v="3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s v="7/26/16"/>
    <b v="0"/>
    <b v="0"/>
    <x v="3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s v="6/28/11"/>
    <b v="0"/>
    <b v="0"/>
    <x v="10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s v="8/29/17"/>
    <b v="0"/>
    <b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s v="2/18/17"/>
    <b v="0"/>
    <b v="0"/>
    <x v="10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s v="7/02/19"/>
    <b v="0"/>
    <b v="1"/>
    <x v="1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s v="4/27/14"/>
    <b v="0"/>
    <b v="0"/>
    <x v="10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s v="1/08/18"/>
    <b v="0"/>
    <b v="1"/>
    <x v="3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s v="9/02/15"/>
    <b v="0"/>
    <b v="0"/>
    <x v="8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s v="8/07/10"/>
    <b v="0"/>
    <b v="0"/>
    <x v="3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s v="4/23/14"/>
    <b v="0"/>
    <b v="1"/>
    <x v="9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s v="5/20/17"/>
    <b v="0"/>
    <b v="1"/>
    <x v="1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s v="3/07/18"/>
    <b v="0"/>
    <b v="0"/>
    <x v="3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s v="9/04/14"/>
    <b v="0"/>
    <b v="0"/>
    <x v="3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s v="4/08/14"/>
    <b v="0"/>
    <b v="0"/>
    <x v="3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s v="8/09/13"/>
    <b v="0"/>
    <b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s v="1/06/17"/>
    <b v="0"/>
    <b v="1"/>
    <x v="13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s v="1/05/15"/>
    <b v="0"/>
    <b v="0"/>
    <x v="20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s v="1/09/15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s v="3/01/10"/>
    <b v="0"/>
    <b v="0"/>
    <x v="1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s v="12/11/12"/>
    <b v="0"/>
    <b v="0"/>
    <x v="3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s v="10/30/13"/>
    <b v="0"/>
    <b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s v="4/20/11"/>
    <b v="0"/>
    <b v="0"/>
    <x v="6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s v="2/23/17"/>
    <b v="0"/>
    <b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s v="2/21/11"/>
    <b v="0"/>
    <b v="1"/>
    <x v="1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s v="3/01/16"/>
    <b v="0"/>
    <b v="0"/>
    <x v="1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s v="3/19/13"/>
    <b v="0"/>
    <b v="0"/>
    <x v="3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s v="12/28/16"/>
    <b v="0"/>
    <b v="1"/>
    <x v="3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s v="12/27/12"/>
    <b v="1"/>
    <b v="0"/>
    <x v="14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s v="10/10/12"/>
    <b v="0"/>
    <b v="0"/>
    <x v="1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s v="8/29/10"/>
    <b v="0"/>
    <b v="1"/>
    <x v="1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s v="5/01/11"/>
    <b v="0"/>
    <b v="1"/>
    <x v="7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s v="1/09/10"/>
    <b v="0"/>
    <b v="0"/>
    <x v="14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s v="2/28/13"/>
    <b v="0"/>
    <b v="0"/>
    <x v="3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s v="2/16/16"/>
    <b v="0"/>
    <b v="0"/>
    <x v="3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s v="12/10/14"/>
    <b v="0"/>
    <b v="1"/>
    <x v="17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s v="11/09/12"/>
    <b v="0"/>
    <b v="0"/>
    <x v="3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s v="11/19/12"/>
    <b v="0"/>
    <b v="0"/>
    <x v="4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s v="2/21/19"/>
    <b v="0"/>
    <b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s v="12/04/10"/>
    <b v="0"/>
    <b v="0"/>
    <x v="11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s v="1/07/16"/>
    <b v="0"/>
    <b v="0"/>
    <x v="14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s v="8/04/19"/>
    <b v="0"/>
    <b v="1"/>
    <x v="3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s v="9/20/17"/>
    <b v="0"/>
    <b v="0"/>
    <x v="3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s v="11/11/17"/>
    <b v="0"/>
    <b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s v="4/14/19"/>
    <b v="0"/>
    <b v="0"/>
    <x v="18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s v="4/24/12"/>
    <b v="0"/>
    <b v="1"/>
    <x v="11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s v="7/21/10"/>
    <b v="0"/>
    <b v="0"/>
    <x v="3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s v="12/21/12"/>
    <b v="0"/>
    <b v="0"/>
    <x v="2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s v="9/06/18"/>
    <b v="0"/>
    <b v="0"/>
    <x v="3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s v="11/27/17"/>
    <b v="0"/>
    <b v="0"/>
    <x v="10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s v="4/01/12"/>
    <b v="0"/>
    <b v="1"/>
    <x v="3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s v="12/03/16"/>
    <b v="0"/>
    <b v="1"/>
    <x v="19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s v="6/04/16"/>
    <b v="0"/>
    <b v="0"/>
    <x v="1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s v="5/06/12"/>
    <b v="0"/>
    <b v="0"/>
    <x v="2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s v="10/18/16"/>
    <b v="0"/>
    <b v="0"/>
    <x v="3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s v="11/30/16"/>
    <b v="0"/>
    <b v="0"/>
    <x v="3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s v="4/28/15"/>
    <b v="0"/>
    <b v="0"/>
    <x v="5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s v="3/15/12"/>
    <b v="0"/>
    <b v="1"/>
    <x v="16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s v="8/06/15"/>
    <b v="0"/>
    <b v="0"/>
    <x v="3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s v="6/11/13"/>
    <b v="0"/>
    <b v="1"/>
    <x v="4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s v="10/19/11"/>
    <b v="1"/>
    <b v="0"/>
    <x v="2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s v="4/03/12"/>
    <b v="0"/>
    <b v="0"/>
    <x v="0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s v="10/14/10"/>
    <b v="0"/>
    <b v="0"/>
    <x v="3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s v="11/07/18"/>
    <b v="0"/>
    <b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s v="11/09/13"/>
    <b v="0"/>
    <b v="0"/>
    <x v="3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s v="2/19/19"/>
    <b v="0"/>
    <b v="0"/>
    <x v="3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s v="1/23/14"/>
    <b v="0"/>
    <b v="1"/>
    <x v="3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s v="3/15/16"/>
    <b v="0"/>
    <b v="1"/>
    <x v="1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s v="4/28/16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s v="8/31/17"/>
    <b v="0"/>
    <b v="1"/>
    <x v="9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s v="3/15/15"/>
    <b v="0"/>
    <b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s v="9/16/18"/>
    <b v="0"/>
    <b v="0"/>
    <x v="3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s v="1/12/16"/>
    <b v="0"/>
    <b v="0"/>
    <x v="7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s v="9/17/16"/>
    <b v="0"/>
    <b v="0"/>
    <x v="4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s v="4/29/16"/>
    <b v="0"/>
    <b v="0"/>
    <x v="3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s v="7/17/17"/>
    <b v="0"/>
    <b v="1"/>
    <x v="3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s v="6/26/12"/>
    <b v="0"/>
    <b v="1"/>
    <x v="13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s v="4/19/11"/>
    <b v="0"/>
    <b v="0"/>
    <x v="3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s v="10/11/11"/>
    <b v="0"/>
    <b v="1"/>
    <x v="7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s v="4/25/10"/>
    <b v="0"/>
    <b v="0"/>
    <x v="11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s v="2/28/11"/>
    <b v="0"/>
    <b v="0"/>
    <x v="3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s v="11/01/13"/>
    <b v="0"/>
    <b v="0"/>
    <x v="3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s v="2/29/12"/>
    <b v="0"/>
    <b v="0"/>
    <x v="1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s v="3/17/19"/>
    <b v="0"/>
    <b v="1"/>
    <x v="4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s v="6/22/14"/>
    <b v="0"/>
    <b v="0"/>
    <x v="3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s v="11/20/19"/>
    <b v="0"/>
    <b v="1"/>
    <x v="0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s v="5/27/17"/>
    <b v="0"/>
    <b v="0"/>
    <x v="3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s v="2/16/14"/>
    <b v="0"/>
    <b v="0"/>
    <x v="1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s v="9/05/10"/>
    <b v="0"/>
    <b v="0"/>
    <x v="2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s v="5/19/11"/>
    <b v="0"/>
    <b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s v="4/09/11"/>
    <b v="0"/>
    <b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s v="12/08/10"/>
    <b v="0"/>
    <b v="0"/>
    <x v="3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s v="3/29/14"/>
    <b v="0"/>
    <b v="0"/>
    <x v="4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s v="7/03/15"/>
    <b v="0"/>
    <b v="1"/>
    <x v="3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s v="7/09/18"/>
    <b v="0"/>
    <b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s v="1/01/16"/>
    <b v="0"/>
    <b v="0"/>
    <x v="10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s v="9/01/19"/>
    <b v="0"/>
    <b v="1"/>
    <x v="3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s v="12/11/18"/>
    <b v="0"/>
    <b v="0"/>
    <x v="1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s v="12/23/16"/>
    <b v="0"/>
    <b v="0"/>
    <x v="11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s v="12/09/17"/>
    <b v="0"/>
    <b v="0"/>
    <x v="4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s v="12/20/11"/>
    <b v="0"/>
    <b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s v="3/29/13"/>
    <b v="0"/>
    <b v="0"/>
    <x v="8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s v="12/18/18"/>
    <b v="0"/>
    <b v="0"/>
    <x v="3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s v="1/17/18"/>
    <b v="0"/>
    <b v="0"/>
    <x v="1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s v="11/28/19"/>
    <b v="0"/>
    <b v="0"/>
    <x v="1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s v="12/16/10"/>
    <b v="0"/>
    <b v="1"/>
    <x v="1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s v="11/12/19"/>
    <b v="0"/>
    <b v="0"/>
    <x v="3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s v="11/04/11"/>
    <b v="0"/>
    <b v="0"/>
    <x v="3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s v="8/16/17"/>
    <b v="0"/>
    <b v="0"/>
    <x v="3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s v="12/13/11"/>
    <b v="0"/>
    <b v="0"/>
    <x v="14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s v="9/04/15"/>
    <b v="0"/>
    <b v="0"/>
    <x v="7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s v="8/01/13"/>
    <b v="0"/>
    <b v="0"/>
    <x v="3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s v="1/11/14"/>
    <b v="0"/>
    <b v="0"/>
    <x v="3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s v="3/03/18"/>
    <b v="0"/>
    <b v="0"/>
    <x v="11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s v="7/10/15"/>
    <b v="0"/>
    <b v="0"/>
    <x v="6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s v="10/18/17"/>
    <b v="0"/>
    <b v="1"/>
    <x v="7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s v="3/07/15"/>
    <b v="0"/>
    <b v="0"/>
    <x v="2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s v="3/01/17"/>
    <b v="0"/>
    <b v="0"/>
    <x v="0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s v="8/13/17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s v="6/07/15"/>
    <b v="0"/>
    <b v="1"/>
    <x v="17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s v="9/07/15"/>
    <b v="0"/>
    <b v="0"/>
    <x v="1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s v="11/15/15"/>
    <b v="0"/>
    <b v="0"/>
    <x v="3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s v="7/06/19"/>
    <b v="0"/>
    <b v="0"/>
    <x v="3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s v="9/10/13"/>
    <b v="0"/>
    <b v="0"/>
    <x v="4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s v="3/03/17"/>
    <b v="0"/>
    <b v="0"/>
    <x v="8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s v="1/23/12"/>
    <b v="0"/>
    <b v="0"/>
    <x v="3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s v="9/28/15"/>
    <b v="0"/>
    <b v="0"/>
    <x v="11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s v="8/13/18"/>
    <b v="1"/>
    <b v="0"/>
    <x v="14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s v="9/03/11"/>
    <b v="0"/>
    <b v="0"/>
    <x v="10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s v="1/15/11"/>
    <b v="0"/>
    <b v="1"/>
    <x v="3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s v="10/31/17"/>
    <b v="0"/>
    <b v="0"/>
    <x v="3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s v="3/06/11"/>
    <b v="0"/>
    <b v="0"/>
    <x v="1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s v="12/28/11"/>
    <b v="0"/>
    <b v="0"/>
    <x v="1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s v="4/04/18"/>
    <b v="0"/>
    <b v="0"/>
    <x v="7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s v="1/25/17"/>
    <b v="0"/>
    <b v="0"/>
    <x v="3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s v="1/04/11"/>
    <b v="0"/>
    <b v="1"/>
    <x v="3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s v="11/11/14"/>
    <b v="0"/>
    <b v="1"/>
    <x v="3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s v="11/05/10"/>
    <b v="0"/>
    <b v="1"/>
    <x v="4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s v="3/14/13"/>
    <b v="0"/>
    <b v="1"/>
    <x v="19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s v="4/21/19"/>
    <b v="0"/>
    <b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s v="3/31/15"/>
    <b v="0"/>
    <b v="0"/>
    <x v="3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s v="1/28/15"/>
    <b v="0"/>
    <b v="1"/>
    <x v="4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s v="8/25/17"/>
    <b v="0"/>
    <b v="0"/>
    <x v="3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s v="1/16/19"/>
    <b v="0"/>
    <b v="1"/>
    <x v="4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s v="12/12/15"/>
    <b v="0"/>
    <b v="0"/>
    <x v="7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s v="7/12/14"/>
    <b v="0"/>
    <b v="0"/>
    <x v="1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s v="11/05/19"/>
    <b v="0"/>
    <b v="0"/>
    <x v="3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s v="6/28/18"/>
    <b v="0"/>
    <b v="0"/>
    <x v="4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s v="11/10/11"/>
    <b v="0"/>
    <b v="0"/>
    <x v="3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s v="6/28/13"/>
    <b v="0"/>
    <b v="0"/>
    <x v="3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s v="7/24/15"/>
    <b v="0"/>
    <b v="0"/>
    <x v="3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s v="11/04/17"/>
    <b v="0"/>
    <b v="0"/>
    <x v="14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s v="2/19/19"/>
    <b v="0"/>
    <b v="1"/>
    <x v="0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s v="3/09/17"/>
    <b v="1"/>
    <b v="1"/>
    <x v="4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s v="4/30/19"/>
    <b v="0"/>
    <b v="0"/>
    <x v="9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s v="7/08/10"/>
    <b v="0"/>
    <b v="0"/>
    <x v="3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s v="6/17/12"/>
    <b v="0"/>
    <b v="0"/>
    <x v="8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s v="1/06/12"/>
    <b v="0"/>
    <b v="0"/>
    <x v="7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s v="11/24/10"/>
    <b v="0"/>
    <b v="0"/>
    <x v="3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s v="9/28/13"/>
    <b v="0"/>
    <b v="0"/>
    <x v="14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s v="1/16/14"/>
    <b v="0"/>
    <b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s v="1/08/11"/>
    <b v="0"/>
    <b v="0"/>
    <x v="8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s v="7/18/17"/>
    <b v="0"/>
    <b v="0"/>
    <x v="17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s v="8/08/13"/>
    <b v="0"/>
    <b v="1"/>
    <x v="4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s v="12/09/11"/>
    <b v="1"/>
    <b v="0"/>
    <x v="3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s v="10/13/18"/>
    <b v="0"/>
    <b v="0"/>
    <x v="6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s v="5/29/13"/>
    <b v="0"/>
    <b v="0"/>
    <x v="1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s v="5/10/18"/>
    <b v="0"/>
    <b v="1"/>
    <x v="10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s v="2/09/11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s v="9/07/13"/>
    <b v="0"/>
    <b v="1"/>
    <x v="14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s v="10/27/19"/>
    <b v="0"/>
    <b v="0"/>
    <x v="3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s v="2/22/12"/>
    <b v="0"/>
    <b v="1"/>
    <x v="12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s v="6/17/10"/>
    <b v="0"/>
    <b v="1"/>
    <x v="3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s v="11/17/17"/>
    <b v="0"/>
    <b v="0"/>
    <x v="3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s v="7/24/18"/>
    <b v="0"/>
    <b v="0"/>
    <x v="3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s v="2/11/13"/>
    <b v="1"/>
    <b v="0"/>
    <x v="4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s v="10/20/19"/>
    <b v="0"/>
    <b v="0"/>
    <x v="3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s v="7/10/16"/>
    <b v="0"/>
    <b v="0"/>
    <x v="4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s v="4/22/17"/>
    <b v="0"/>
    <b v="0"/>
    <x v="1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s v="4/28/15"/>
    <b v="0"/>
    <b v="0"/>
    <x v="20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s v="5/31/17"/>
    <b v="0"/>
    <b v="0"/>
    <x v="3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s v="1/13/14"/>
    <b v="0"/>
    <b v="0"/>
    <x v="13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s v="12/24/18"/>
    <b v="0"/>
    <b v="0"/>
    <x v="10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s v="4/28/10"/>
    <b v="0"/>
    <b v="1"/>
    <x v="0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s v="1/30/12"/>
    <b v="0"/>
    <b v="0"/>
    <x v="3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s v="1/26/11"/>
    <b v="0"/>
    <b v="1"/>
    <x v="4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s v="11/27/18"/>
    <b v="0"/>
    <b v="0"/>
    <x v="3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s v="5/07/12"/>
    <b v="0"/>
    <b v="0"/>
    <x v="4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s v="12/28/11"/>
    <b v="0"/>
    <b v="0"/>
    <x v="2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s v="7/09/17"/>
    <b v="0"/>
    <b v="0"/>
    <x v="3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s v="7/29/17"/>
    <b v="0"/>
    <b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s v="5/07/10"/>
    <b v="0"/>
    <b v="1"/>
    <x v="3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s v="9/24/11"/>
    <b v="0"/>
    <b v="1"/>
    <x v="0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s v="4/24/18"/>
    <b v="0"/>
    <b v="0"/>
    <x v="7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s v="8/03/15"/>
    <b v="0"/>
    <b v="0"/>
    <x v="14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s v="3/06/13"/>
    <b v="0"/>
    <b v="0"/>
    <x v="3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s v="10/15/14"/>
    <b v="0"/>
    <b v="1"/>
    <x v="3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s v="2/18/11"/>
    <b v="0"/>
    <b v="0"/>
    <x v="10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s v="3/10/14"/>
    <b v="0"/>
    <b v="1"/>
    <x v="14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s v="11/02/19"/>
    <b v="0"/>
    <b v="0"/>
    <x v="3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s v="7/09/18"/>
    <b v="1"/>
    <b v="0"/>
    <x v="3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s v="5/22/14"/>
    <b v="0"/>
    <b v="0"/>
    <x v="3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s v="12/11/13"/>
    <b v="0"/>
    <b v="1"/>
    <x v="4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s v="12/15/16"/>
    <b v="1"/>
    <b v="0"/>
    <x v="3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s v="12/27/14"/>
    <b v="0"/>
    <b v="1"/>
    <x v="3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s v="4/21/19"/>
    <b v="0"/>
    <b v="0"/>
    <x v="17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s v="9/16/15"/>
    <b v="0"/>
    <b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s v="4/03/13"/>
    <b v="0"/>
    <b v="0"/>
    <x v="3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s v="11/13/16"/>
    <b v="0"/>
    <b v="0"/>
    <x v="22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s v="7/10/17"/>
    <b v="0"/>
    <b v="0"/>
    <x v="19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s v="5/24/12"/>
    <b v="0"/>
    <b v="0"/>
    <x v="8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s v="9/18/17"/>
    <b v="0"/>
    <b v="0"/>
    <x v="3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s v="10/19/10"/>
    <b v="0"/>
    <b v="0"/>
    <x v="3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s v="7/26/11"/>
    <b v="0"/>
    <b v="1"/>
    <x v="7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s v="12/24/10"/>
    <b v="0"/>
    <b v="1"/>
    <x v="3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s v="12/20/12"/>
    <b v="0"/>
    <b v="0"/>
    <x v="8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s v="1/04/18"/>
    <b v="0"/>
    <b v="0"/>
    <x v="19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s v="4/16/13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s v="3/23/19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s v="11/13/18"/>
    <b v="0"/>
    <b v="0"/>
    <x v="10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s v="8/19/17"/>
    <b v="0"/>
    <b v="0"/>
    <x v="1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s v="7/07/10"/>
    <b v="0"/>
    <b v="0"/>
    <x v="6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s v="1/11/17"/>
    <b v="0"/>
    <b v="0"/>
    <x v="22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s v="11/26/13"/>
    <b v="0"/>
    <b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s v="10/16/11"/>
    <b v="0"/>
    <b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s v="2/10/18"/>
    <b v="0"/>
    <b v="1"/>
    <x v="7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s v="10/16/16"/>
    <b v="0"/>
    <b v="0"/>
    <x v="3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s v="5/11/10"/>
    <b v="0"/>
    <b v="0"/>
    <x v="3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s v="1/22/15"/>
    <b v="0"/>
    <b v="0"/>
    <x v="4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s v="8/12/10"/>
    <b v="0"/>
    <b v="0"/>
    <x v="3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s v="5/18/14"/>
    <b v="0"/>
    <b v="0"/>
    <x v="6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s v="3/09/13"/>
    <b v="0"/>
    <b v="0"/>
    <x v="20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s v="1/04/14"/>
    <b v="0"/>
    <b v="0"/>
    <x v="10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s v="2/25/18"/>
    <b v="0"/>
    <b v="0"/>
    <x v="3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s v="2/05/18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s v="6/07/13"/>
    <b v="0"/>
    <b v="1"/>
    <x v="8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s v="11/30/15"/>
    <b v="0"/>
    <b v="1"/>
    <x v="2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s v="4/30/19"/>
    <b v="0"/>
    <b v="0"/>
    <x v="3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s v="5/20/15"/>
    <b v="0"/>
    <b v="0"/>
    <x v="6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s v="12/19/16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s v="5/02/12"/>
    <b v="0"/>
    <b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s v="5/04/19"/>
    <b v="0"/>
    <b v="0"/>
    <x v="1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s v="6/27/18"/>
    <b v="0"/>
    <b v="0"/>
    <x v="5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s v="12/17/14"/>
    <b v="0"/>
    <b v="0"/>
    <x v="19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s v="6/29/13"/>
    <b v="0"/>
    <b v="1"/>
    <x v="18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s v="8/16/18"/>
    <b v="0"/>
    <b v="0"/>
    <x v="13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s v="7/23/11"/>
    <b v="0"/>
    <b v="0"/>
    <x v="22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s v="3/21/15"/>
    <b v="0"/>
    <b v="0"/>
    <x v="8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s v="7/31/17"/>
    <b v="0"/>
    <b v="0"/>
    <x v="0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s v="3/20/10"/>
    <b v="0"/>
    <b v="1"/>
    <x v="14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s v="11/12/14"/>
    <b v="0"/>
    <b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s v="3/06/12"/>
    <b v="0"/>
    <b v="1"/>
    <x v="13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s v="12/19/19"/>
    <b v="0"/>
    <b v="0"/>
    <x v="3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s v="9/22/14"/>
    <b v="0"/>
    <b v="1"/>
    <x v="0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s v="7/21/19"/>
    <b v="0"/>
    <b v="0"/>
    <x v="3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s v="3/24/18"/>
    <b v="0"/>
    <b v="1"/>
    <x v="18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s v="5/23/17"/>
    <b v="0"/>
    <b v="0"/>
    <x v="3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s v="2/20/16"/>
    <b v="0"/>
    <b v="0"/>
    <x v="3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s v="8/21/10"/>
    <b v="0"/>
    <b v="0"/>
    <x v="8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s v="11/24/19"/>
    <b v="0"/>
    <b v="0"/>
    <x v="23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s v="7/27/13"/>
    <b v="0"/>
    <b v="1"/>
    <x v="0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s v="7/12/10"/>
    <b v="1"/>
    <b v="1"/>
    <x v="12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s v="7/12/19"/>
    <b v="0"/>
    <b v="0"/>
    <x v="14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s v="3/23/12"/>
    <b v="0"/>
    <b v="0"/>
    <x v="8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s v="6/14/14"/>
    <b v="0"/>
    <b v="0"/>
    <x v="3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s v="6/07/17"/>
    <b v="0"/>
    <b v="0"/>
    <x v="10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s v="12/20/16"/>
    <b v="0"/>
    <b v="1"/>
    <x v="8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s v="1/03/15"/>
    <b v="0"/>
    <b v="0"/>
    <x v="2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s v="3/20/16"/>
    <b v="0"/>
    <b v="1"/>
    <x v="4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s v="5/29/13"/>
    <b v="0"/>
    <b v="1"/>
    <x v="3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s v="3/14/13"/>
    <b v="0"/>
    <b v="0"/>
    <x v="4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s v="8/25/12"/>
    <b v="0"/>
    <b v="1"/>
    <x v="11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s v="7/21/15"/>
    <b v="0"/>
    <b v="0"/>
    <x v="6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s v="5/19/15"/>
    <b v="0"/>
    <b v="0"/>
    <x v="1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s v="4/19/13"/>
    <b v="0"/>
    <b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s v="12/10/17"/>
    <b v="0"/>
    <b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s v="5/28/13"/>
    <b v="0"/>
    <b v="1"/>
    <x v="2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s v="8/19/18"/>
    <b v="0"/>
    <b v="0"/>
    <x v="3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s v="5/15/12"/>
    <b v="0"/>
    <b v="0"/>
    <x v="3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s v="6/24/18"/>
    <b v="0"/>
    <b v="0"/>
    <x v="6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s v="8/04/19"/>
    <b v="0"/>
    <b v="0"/>
    <x v="3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s v="7/06/14"/>
    <b v="0"/>
    <b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s v="9/11/10"/>
    <b v="0"/>
    <b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s v="12/11/13"/>
    <b v="0"/>
    <b v="1"/>
    <x v="1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s v="12/25/11"/>
    <b v="0"/>
    <b v="1"/>
    <x v="3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s v="9/13/10"/>
    <b v="0"/>
    <b v="0"/>
    <x v="9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s v="5/10/17"/>
    <b v="0"/>
    <b v="0"/>
    <x v="0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s v="2/25/18"/>
    <b v="0"/>
    <b v="1"/>
    <x v="10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s v="1/22/15"/>
    <b v="0"/>
    <b v="1"/>
    <x v="1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s v="4/22/19"/>
    <b v="0"/>
    <b v="0"/>
    <x v="3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s v="8/29/16"/>
    <b v="0"/>
    <b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s v="7/15/12"/>
    <b v="0"/>
    <b v="0"/>
    <x v="12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s v="3/09/10"/>
    <b v="0"/>
    <b v="0"/>
    <x v="12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s v="5/09/10"/>
    <b v="0"/>
    <b v="0"/>
    <x v="3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s v="11/27/10"/>
    <b v="0"/>
    <b v="0"/>
    <x v="8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s v="2/01/16"/>
    <b v="0"/>
    <b v="1"/>
    <x v="3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s v="3/12/16"/>
    <b v="0"/>
    <b v="0"/>
    <x v="10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s v="1/07/14"/>
    <b v="0"/>
    <b v="0"/>
    <x v="7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s v="6/07/14"/>
    <b v="0"/>
    <b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s v="9/14/10"/>
    <b v="0"/>
    <b v="1"/>
    <x v="13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s v="1/06/14"/>
    <b v="0"/>
    <b v="0"/>
    <x v="11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s v="1/26/18"/>
    <b v="0"/>
    <b v="0"/>
    <x v="3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s v="8/29/13"/>
    <b v="0"/>
    <b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s v="8/18/18"/>
    <b v="0"/>
    <b v="1"/>
    <x v="6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s v="6/10/18"/>
    <b v="0"/>
    <b v="1"/>
    <x v="3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s v="9/19/10"/>
    <b v="0"/>
    <b v="0"/>
    <x v="13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s v="9/22/18"/>
    <b v="1"/>
    <b v="1"/>
    <x v="4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s v="10/08/13"/>
    <b v="0"/>
    <b v="0"/>
    <x v="20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s v="7/07/19"/>
    <b v="0"/>
    <b v="1"/>
    <x v="0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s v="5/27/18"/>
    <b v="0"/>
    <b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s v="7/06/15"/>
    <b v="0"/>
    <b v="0"/>
    <x v="20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s v="2/21/16"/>
    <b v="0"/>
    <b v="0"/>
    <x v="7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s v="9/26/13"/>
    <b v="0"/>
    <b v="0"/>
    <x v="11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s v="1/21/16"/>
    <b v="0"/>
    <b v="0"/>
    <x v="1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s v="1/14/20"/>
    <b v="0"/>
    <b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s v="9/20/18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s v="2/06/15"/>
    <b v="0"/>
    <b v="0"/>
    <x v="6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s v="4/14/16"/>
    <b v="0"/>
    <b v="0"/>
    <x v="3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s v="6/06/13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s v="3/21/12"/>
    <b v="0"/>
    <b v="0"/>
    <x v="7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s v="1/29/15"/>
    <b v="0"/>
    <b v="1"/>
    <x v="2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s v="11/28/16"/>
    <b v="0"/>
    <b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s v="1/03/11"/>
    <b v="0"/>
    <b v="0"/>
    <x v="1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s v="12/25/16"/>
    <b v="0"/>
    <b v="0"/>
    <x v="7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s v="5/03/14"/>
    <b v="0"/>
    <b v="0"/>
    <x v="1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s v="9/13/11"/>
    <b v="0"/>
    <b v="1"/>
    <x v="18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s v="10/05/15"/>
    <b v="0"/>
    <b v="1"/>
    <x v="22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s v="4/07/16"/>
    <b v="0"/>
    <b v="0"/>
    <x v="3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s v="8/09/16"/>
    <b v="0"/>
    <b v="0"/>
    <x v="3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s v="12/28/11"/>
    <b v="0"/>
    <b v="0"/>
    <x v="10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s v="10/19/11"/>
    <b v="0"/>
    <b v="0"/>
    <x v="3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s v="3/14/19"/>
    <b v="0"/>
    <b v="0"/>
    <x v="1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s v="12/03/18"/>
    <b v="0"/>
    <b v="0"/>
    <x v="4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s v="3/23/15"/>
    <b v="0"/>
    <b v="0"/>
    <x v="3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s v="12/05/11"/>
    <b v="0"/>
    <b v="0"/>
    <x v="3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s v="3/18/16"/>
    <b v="0"/>
    <b v="1"/>
    <x v="5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s v="7/12/14"/>
    <b v="0"/>
    <b v="0"/>
    <x v="1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s v="8/29/10"/>
    <b v="0"/>
    <b v="0"/>
    <x v="3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s v="1/23/11"/>
    <b v="0"/>
    <b v="0"/>
    <x v="10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s v="12/26/14"/>
    <b v="0"/>
    <b v="1"/>
    <x v="1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s v="8/05/15"/>
    <b v="0"/>
    <b v="0"/>
    <x v="12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s v="10/14/15"/>
    <b v="0"/>
    <b v="1"/>
    <x v="1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s v="5/04/14"/>
    <b v="0"/>
    <b v="0"/>
    <x v="23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s v="12/17/19"/>
    <b v="0"/>
    <b v="1"/>
    <x v="0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s v="5/23/14"/>
    <b v="0"/>
    <b v="1"/>
    <x v="3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s v="11/18/17"/>
    <b v="0"/>
    <b v="0"/>
    <x v="3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s v="4/06/11"/>
    <b v="0"/>
    <b v="0"/>
    <x v="17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s v="12/04/11"/>
    <b v="0"/>
    <b v="0"/>
    <x v="22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s v="8/19/11"/>
    <b v="0"/>
    <b v="0"/>
    <x v="17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s v="3/06/14"/>
    <b v="0"/>
    <b v="0"/>
    <x v="3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s v="5/14/11"/>
    <b v="0"/>
    <b v="0"/>
    <x v="2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s v="6/15/15"/>
    <b v="0"/>
    <b v="1"/>
    <x v="11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s v="3/08/12"/>
    <b v="0"/>
    <b v="0"/>
    <x v="4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s v="5/09/12"/>
    <b v="0"/>
    <b v="0"/>
    <x v="2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s v="3/28/10"/>
    <b v="0"/>
    <b v="0"/>
    <x v="18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s v="12/06/10"/>
    <b v="0"/>
    <b v="0"/>
    <x v="1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s v="3/12/19"/>
    <b v="0"/>
    <b v="1"/>
    <x v="0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s v="4/25/10"/>
    <b v="0"/>
    <b v="0"/>
    <x v="3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s v="7/12/15"/>
    <b v="0"/>
    <b v="0"/>
    <x v="4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s v="1/01/15"/>
    <b v="0"/>
    <b v="0"/>
    <x v="15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s v="7/24/10"/>
    <b v="0"/>
    <b v="0"/>
    <x v="11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s v="6/08/14"/>
    <b v="0"/>
    <b v="0"/>
    <x v="3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s v="4/08/14"/>
    <b v="0"/>
    <b v="0"/>
    <x v="10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s v="6/30/16"/>
    <b v="0"/>
    <b v="1"/>
    <x v="3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s v="4/06/10"/>
    <b v="0"/>
    <b v="1"/>
    <x v="3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s v="3/12/16"/>
    <b v="0"/>
    <b v="1"/>
    <x v="6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s v="12/05/19"/>
    <b v="0"/>
    <b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s v="7/14/10"/>
    <b v="0"/>
    <b v="0"/>
    <x v="1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s v="2/20/15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s v="8/11/13"/>
    <b v="0"/>
    <b v="0"/>
    <x v="0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s v="6/16/14"/>
    <b v="1"/>
    <b v="0"/>
    <x v="8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s v="6/16/15"/>
    <b v="0"/>
    <b v="0"/>
    <x v="3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s v="5/15/19"/>
    <b v="0"/>
    <b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s v="2/12/11"/>
    <b v="0"/>
    <b v="0"/>
    <x v="3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s v="11/13/15"/>
    <b v="0"/>
    <b v="0"/>
    <x v="9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s v="3/18/16"/>
    <b v="0"/>
    <b v="0"/>
    <x v="1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s v="3/25/14"/>
    <b v="0"/>
    <b v="0"/>
    <x v="0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s v="3/10/19"/>
    <b v="0"/>
    <b v="1"/>
    <x v="17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s v="2/02/19"/>
    <b v="0"/>
    <b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s v="12/30/12"/>
    <b v="0"/>
    <b v="0"/>
    <x v="3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s v="8/06/13"/>
    <b v="0"/>
    <b v="0"/>
    <x v="3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s v="11/15/1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s v="9/04/17"/>
    <b v="0"/>
    <b v="0"/>
    <x v="3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s v="1/29/17"/>
    <b v="0"/>
    <b v="0"/>
    <x v="3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s v="5/09/16"/>
    <b v="0"/>
    <b v="0"/>
    <x v="3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s v="9/21/13"/>
    <b v="0"/>
    <b v="1"/>
    <x v="7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s v="6/14/14"/>
    <b v="0"/>
    <b v="0"/>
    <x v="3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s v="5/23/13"/>
    <b v="0"/>
    <b v="0"/>
    <x v="9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s v="5/07/11"/>
    <b v="1"/>
    <b v="1"/>
    <x v="3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s v="7/12/16"/>
    <b v="0"/>
    <b v="0"/>
    <x v="14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s v="9/18/16"/>
    <b v="0"/>
    <b v="0"/>
    <x v="3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s v="5/11/18"/>
    <b v="0"/>
    <b v="0"/>
    <x v="7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s v="7/21/15"/>
    <b v="0"/>
    <b v="0"/>
    <x v="3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s v="1/31/15"/>
    <b v="0"/>
    <b v="0"/>
    <x v="14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s v="2/10/20"/>
    <b v="0"/>
    <b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s v="10/07/10"/>
    <b v="0"/>
    <b v="1"/>
    <x v="3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s v="7/10/10"/>
    <b v="1"/>
    <b v="0"/>
    <x v="0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s v="10/07/10"/>
    <b v="0"/>
    <b v="0"/>
    <x v="7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s v="7/08/16"/>
    <b v="0"/>
    <b v="1"/>
    <x v="3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s v="5/12/19"/>
    <b v="0"/>
    <b v="1"/>
    <x v="3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s v="3/30/19"/>
    <b v="0"/>
    <b v="0"/>
    <x v="3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s v="11/20/14"/>
    <b v="0"/>
    <b v="0"/>
    <x v="3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s v="11/11/15"/>
    <b v="0"/>
    <b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s v="4/08/17"/>
    <b v="0"/>
    <b v="0"/>
    <x v="19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s v="3/13/13"/>
    <b v="0"/>
    <b v="0"/>
    <x v="19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s v="3/03/12"/>
    <b v="0"/>
    <b v="1"/>
    <x v="10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s v="11/22/16"/>
    <b v="0"/>
    <b v="0"/>
    <x v="3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s v="8/08/10"/>
    <b v="0"/>
    <b v="1"/>
    <x v="3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s v="7/28/18"/>
    <b v="0"/>
    <b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s v="1/21/16"/>
    <b v="0"/>
    <b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s v="3/20/17"/>
    <b v="0"/>
    <b v="0"/>
    <x v="3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s v="12/26/18"/>
    <b v="0"/>
    <b v="0"/>
    <x v="8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s v="3/19/17"/>
    <b v="0"/>
    <b v="0"/>
    <x v="3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s v="1/03/19"/>
    <b v="0"/>
    <b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s v="10/17/18"/>
    <b v="0"/>
    <b v="1"/>
    <x v="1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s v="3/24/13"/>
    <b v="0"/>
    <b v="0"/>
    <x v="11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s v="5/03/18"/>
    <b v="0"/>
    <b v="0"/>
    <x v="18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s v="7/24/17"/>
    <b v="1"/>
    <b v="0"/>
    <x v="0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s v="10/31/1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s v="8/04/14"/>
    <b v="0"/>
    <b v="0"/>
    <x v="17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s v="3/09/14"/>
    <b v="0"/>
    <b v="0"/>
    <x v="12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s v="9/17/16"/>
    <b v="0"/>
    <b v="0"/>
    <x v="2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s v="4/10/16"/>
    <b v="0"/>
    <b v="0"/>
    <x v="2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s v="8/29/15"/>
    <b v="0"/>
    <b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s v="3/15/17"/>
    <b v="1"/>
    <b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s v="1/02/18"/>
    <b v="0"/>
    <b v="0"/>
    <x v="0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s v="1/12/18"/>
    <b v="0"/>
    <b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s v="9/22/15"/>
    <b v="0"/>
    <b v="0"/>
    <x v="1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s v="1/28/11"/>
    <b v="0"/>
    <b v="0"/>
    <x v="4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s v="8/30/15"/>
    <b v="1"/>
    <b v="0"/>
    <x v="3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s v="4/27/12"/>
    <b v="0"/>
    <b v="0"/>
    <x v="17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s v="12/13/18"/>
    <b v="0"/>
    <b v="0"/>
    <x v="3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s v="10/30/10"/>
    <b v="0"/>
    <b v="0"/>
    <x v="3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s v="3/01/12"/>
    <b v="0"/>
    <b v="0"/>
    <x v="17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s v="7/23/11"/>
    <b v="0"/>
    <b v="1"/>
    <x v="4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s v="9/05/13"/>
    <b v="0"/>
    <b v="1"/>
    <x v="3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s v="9/19/14"/>
    <b v="0"/>
    <b v="0"/>
    <x v="23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s v="8/13/12"/>
    <b v="0"/>
    <b v="0"/>
    <x v="3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s v="7/05/17"/>
    <b v="0"/>
    <b v="0"/>
    <x v="3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s v="3/08/16"/>
    <b v="0"/>
    <b v="0"/>
    <x v="7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s v="8/04/10"/>
    <b v="0"/>
    <b v="1"/>
    <x v="3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s v="3/31/18"/>
    <b v="0"/>
    <b v="0"/>
    <x v="3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s v="5/06/16"/>
    <b v="0"/>
    <b v="0"/>
    <x v="7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s v="10/05/11"/>
    <b v="0"/>
    <b v="0"/>
    <x v="14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s v="9/18/19"/>
    <b v="0"/>
    <b v="0"/>
    <x v="23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s v="10/05/12"/>
    <b v="0"/>
    <b v="0"/>
    <x v="14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s v="8/29/16"/>
    <b v="0"/>
    <b v="0"/>
    <x v="13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s v="1/21/19"/>
    <b v="0"/>
    <b v="0"/>
    <x v="6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s v="10/23/19"/>
    <b v="0"/>
    <b v="1"/>
    <x v="0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s v="12/16/19"/>
    <b v="0"/>
    <b v="1"/>
    <x v="20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s v="12/27/11"/>
    <b v="0"/>
    <b v="0"/>
    <x v="3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s v="12/20/13"/>
    <b v="0"/>
    <b v="0"/>
    <x v="3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s v="9/18/18"/>
    <b v="0"/>
    <b v="0"/>
    <x v="3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s v="7/19/10"/>
    <b v="0"/>
    <b v="0"/>
    <x v="9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s v="9/16/15"/>
    <b v="0"/>
    <b v="0"/>
    <x v="3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s v="4/07/18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s v="3/15/17"/>
    <b v="0"/>
    <b v="0"/>
    <x v="3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s v="1/26/19"/>
    <b v="0"/>
    <b v="1"/>
    <x v="19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s v="11/10/13"/>
    <b v="0"/>
    <b v="0"/>
    <x v="2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s v="12/03/11"/>
    <b v="0"/>
    <b v="1"/>
    <x v="4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s v="10/20/12"/>
    <b v="1"/>
    <b v="1"/>
    <x v="4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s v="7/27/19"/>
    <b v="0"/>
    <b v="0"/>
    <x v="1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s v="11/03/17"/>
    <b v="0"/>
    <b v="0"/>
    <x v="3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s v="1/03/18"/>
    <b v="0"/>
    <b v="0"/>
    <x v="3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s v="11/30/15"/>
    <b v="1"/>
    <b v="0"/>
    <x v="1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s v="4/21/15"/>
    <b v="0"/>
    <b v="1"/>
    <x v="3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s v="4/02/18"/>
    <b v="0"/>
    <b v="0"/>
    <x v="5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s v="12/08/11"/>
    <b v="0"/>
    <b v="0"/>
    <x v="8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s v="6/26/19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s v="2/09/10"/>
    <b v="0"/>
    <b v="0"/>
    <x v="8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s v="4/03/11"/>
    <b v="1"/>
    <b v="0"/>
    <x v="3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s v="7/27/13"/>
    <b v="0"/>
    <b v="0"/>
    <x v="8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s v="5/08/12"/>
    <b v="1"/>
    <b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s v="7/19/16"/>
    <b v="0"/>
    <b v="0"/>
    <x v="10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s v="12/15/13"/>
    <b v="0"/>
    <b v="0"/>
    <x v="9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s v="1/14/19"/>
    <b v="0"/>
    <b v="1"/>
    <x v="2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s v="1/13/19"/>
    <b v="0"/>
    <b v="0"/>
    <x v="6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s v="6/01/17"/>
    <b v="0"/>
    <b v="0"/>
    <x v="3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s v="4/26/12"/>
    <b v="0"/>
    <b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s v="7/21/18"/>
    <b v="0"/>
    <b v="1"/>
    <x v="3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s v="1/26/16"/>
    <b v="1"/>
    <b v="1"/>
    <x v="3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s v="8/18/16"/>
    <b v="0"/>
    <b v="0"/>
    <x v="3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s v="9/03/16"/>
    <b v="0"/>
    <b v="0"/>
    <x v="15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s v="8/20/14"/>
    <b v="0"/>
    <b v="0"/>
    <x v="1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s v="8/12/10"/>
    <b v="0"/>
    <b v="0"/>
    <x v="20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s v="8/07/13"/>
    <b v="0"/>
    <b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s v="9/12/11"/>
    <b v="0"/>
    <b v="0"/>
    <x v="4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s v="7/13/13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s v="6/09/12"/>
    <b v="0"/>
    <b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s v="3/07/18"/>
    <b v="0"/>
    <b v="1"/>
    <x v="3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s v="4/10/18"/>
    <b v="0"/>
    <b v="0"/>
    <x v="1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s v="12/03/17"/>
    <b v="0"/>
    <b v="0"/>
    <x v="4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s v="3/23/16"/>
    <b v="0"/>
    <b v="0"/>
    <x v="3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s v="10/24/14"/>
    <b v="0"/>
    <b v="1"/>
    <x v="3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s v="11/17/14"/>
    <b v="0"/>
    <b v="0"/>
    <x v="20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s v="10/31/1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s v="3/19/19"/>
    <b v="0"/>
    <b v="0"/>
    <x v="2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s v="6/05/16"/>
    <b v="0"/>
    <b v="0"/>
    <x v="3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s v="2/06/13"/>
    <b v="0"/>
    <b v="0"/>
    <x v="6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s v="5/29/15"/>
    <b v="0"/>
    <b v="0"/>
    <x v="8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s v="7/24/17"/>
    <b v="0"/>
    <b v="0"/>
    <x v="2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s v="4/14/17"/>
    <b v="0"/>
    <b v="1"/>
    <x v="1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s v="8/06/14"/>
    <b v="0"/>
    <b v="0"/>
    <x v="16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s v="2/09/17"/>
    <b v="0"/>
    <b v="1"/>
    <x v="3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s v="4/06/16"/>
    <b v="0"/>
    <b v="0"/>
    <x v="14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s v="2/24/15"/>
    <b v="0"/>
    <b v="0"/>
    <x v="9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s v="11/23/16"/>
    <b v="0"/>
    <b v="0"/>
    <x v="7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s v="12/08/14"/>
    <b v="0"/>
    <b v="1"/>
    <x v="3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s v="6/30/12"/>
    <b v="0"/>
    <b v="0"/>
    <x v="7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s v="2/06/17"/>
    <b v="0"/>
    <b v="0"/>
    <x v="3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s v="5/24/10"/>
    <b v="0"/>
    <b v="0"/>
    <x v="3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s v="3/02/10"/>
    <b v="0"/>
    <b v="0"/>
    <x v="5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s v="10/27/15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s v="8/12/18"/>
    <b v="0"/>
    <b v="1"/>
    <x v="3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s v="6/26/10"/>
    <b v="0"/>
    <b v="0"/>
    <x v="8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s v="10/14/11"/>
    <b v="0"/>
    <b v="0"/>
    <x v="2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s v="9/13/10"/>
    <b v="0"/>
    <b v="0"/>
    <x v="3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s v="3/26/10"/>
    <b v="0"/>
    <b v="1"/>
    <x v="10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s v="10/20/14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s v="7/26/10"/>
    <b v="0"/>
    <b v="0"/>
    <x v="5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s v="4/01/16"/>
    <b v="1"/>
    <b v="1"/>
    <x v="9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s v="8/23/10"/>
    <b v="0"/>
    <b v="1"/>
    <x v="3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s v="6/07/10"/>
    <b v="0"/>
    <b v="0"/>
    <x v="14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s v="12/20/12"/>
    <b v="0"/>
    <b v="0"/>
    <x v="3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s v="1/08/18"/>
    <b v="0"/>
    <b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s v="1/26/15"/>
    <b v="0"/>
    <b v="0"/>
    <x v="3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s v="5/16/11"/>
    <b v="0"/>
    <b v="0"/>
    <x v="6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s v="11/02/14"/>
    <b v="0"/>
    <b v="0"/>
    <x v="1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s v="3/07/18"/>
    <b v="0"/>
    <b v="0"/>
    <x v="5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s v="8/30/19"/>
    <b v="0"/>
    <b v="1"/>
    <x v="11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s v="7/27/17"/>
    <b v="0"/>
    <b v="0"/>
    <x v="1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s v="12/09/12"/>
    <b v="0"/>
    <b v="0"/>
    <x v="17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s v="6/12/12"/>
    <b v="0"/>
    <b v="1"/>
    <x v="3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s v="5/21/11"/>
    <b v="0"/>
    <b v="0"/>
    <x v="1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s v="5/10/17"/>
    <b v="1"/>
    <b v="1"/>
    <x v="7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s v="9/20/18"/>
    <b v="0"/>
    <b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s v="11/20/15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s v="12/26/13"/>
    <b v="0"/>
    <b v="0"/>
    <x v="3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s v="9/10/13"/>
    <b v="0"/>
    <b v="0"/>
    <x v="11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s v="4/21/14"/>
    <b v="0"/>
    <b v="1"/>
    <x v="3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s v="2/22/19"/>
    <b v="0"/>
    <b v="0"/>
    <x v="3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s v="2/13/19"/>
    <b v="0"/>
    <b v="0"/>
    <x v="7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s v="4/23/17"/>
    <b v="0"/>
    <b v="0"/>
    <x v="3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s v="7/03/16"/>
    <b v="0"/>
    <b v="0"/>
    <x v="2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s v="11/16/14"/>
    <b v="0"/>
    <b v="0"/>
    <x v="1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s v="7/22/19"/>
    <b v="0"/>
    <b v="0"/>
    <x v="3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s v="10/22/11"/>
    <b v="0"/>
    <b v="0"/>
    <x v="3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s v="8/18/11"/>
    <b v="0"/>
    <b v="0"/>
    <x v="10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s v="8/23/15"/>
    <b v="0"/>
    <b v="1"/>
    <x v="3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s v="8/10/16"/>
    <b v="0"/>
    <b v="1"/>
    <x v="6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s v="12/21/10"/>
    <b v="0"/>
    <b v="0"/>
    <x v="3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s v="3/29/11"/>
    <b v="0"/>
    <b v="1"/>
    <x v="10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s v="12/24/13"/>
    <b v="0"/>
    <b v="0"/>
    <x v="1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s v="3/17/16"/>
    <b v="0"/>
    <b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s v="5/31/19"/>
    <b v="0"/>
    <b v="1"/>
    <x v="10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s v="4/03/18"/>
    <b v="0"/>
    <b v="1"/>
    <x v="17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s v="5/30/11"/>
    <b v="0"/>
    <b v="0"/>
    <x v="1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s v="11/10/12"/>
    <b v="0"/>
    <b v="0"/>
    <x v="10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s v="7/03/14"/>
    <b v="0"/>
    <b v="0"/>
    <x v="3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s v="2/20/10"/>
    <b v="0"/>
    <b v="0"/>
    <x v="3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s v="12/27/16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s v="7/24/13"/>
    <b v="0"/>
    <b v="1"/>
    <x v="3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s v="6/29/13"/>
    <b v="0"/>
    <b v="0"/>
    <x v="9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s v="1/03/18"/>
    <b v="0"/>
    <b v="0"/>
    <x v="1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s v="11/04/16"/>
    <b v="0"/>
    <b v="0"/>
    <x v="6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s v="8/15/14"/>
    <b v="0"/>
    <b v="1"/>
    <x v="20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s v="1/22/19"/>
    <b v="0"/>
    <b v="0"/>
    <x v="2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s v="6/28/12"/>
    <b v="0"/>
    <b v="1"/>
    <x v="3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s v="2/03/16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s v="6/16/15"/>
    <b v="0"/>
    <b v="0"/>
    <x v="1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s v="1/22/20"/>
    <b v="0"/>
    <b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s v="7/06/19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s v="3/02/19"/>
    <b v="0"/>
    <b v="0"/>
    <x v="3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s v="1/22/18"/>
    <b v="0"/>
    <b v="0"/>
    <x v="1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s v="1/05/15"/>
    <b v="0"/>
    <b v="0"/>
    <x v="4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s v="3/29/12"/>
    <b v="0"/>
    <b v="1"/>
    <x v="6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s v="11/28/19"/>
    <b v="0"/>
    <b v="1"/>
    <x v="3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s v="6/03/16"/>
    <b v="0"/>
    <b v="0"/>
    <x v="0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s v="8/15/12"/>
    <b v="0"/>
    <b v="0"/>
    <x v="4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s v="12/08/17"/>
    <b v="0"/>
    <b v="1"/>
    <x v="3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s v="1/11/16"/>
    <b v="0"/>
    <b v="1"/>
    <x v="11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s v="4/21/18"/>
    <b v="0"/>
    <b v="0"/>
    <x v="9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s v="9/06/12"/>
    <b v="0"/>
    <b v="0"/>
    <x v="11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s v="5/29/16"/>
    <b v="0"/>
    <b v="1"/>
    <x v="1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s v="12/25/17"/>
    <b v="0"/>
    <b v="0"/>
    <x v="1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s v="2/12/14"/>
    <b v="1"/>
    <b v="1"/>
    <x v="3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s v="6/01/19"/>
    <b v="0"/>
    <b v="1"/>
    <x v="9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s v="2/03/19"/>
    <b v="0"/>
    <b v="1"/>
    <x v="3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s v="12/09/12"/>
    <b v="1"/>
    <b v="0"/>
    <x v="11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s v="8/11/18"/>
    <b v="0"/>
    <b v="1"/>
    <x v="1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s v="3/13/17"/>
    <b v="0"/>
    <b v="0"/>
    <x v="4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s v="3/17/14"/>
    <b v="0"/>
    <b v="0"/>
    <x v="1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s v="10/05/14"/>
    <b v="1"/>
    <b v="1"/>
    <x v="1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s v="7/21/10"/>
    <b v="0"/>
    <b v="1"/>
    <x v="9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s v="8/06/17"/>
    <b v="0"/>
    <b v="0"/>
    <x v="12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s v="1/10/11"/>
    <b v="0"/>
    <b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s v="5/15/11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s v="9/22/18"/>
    <b v="0"/>
    <b v="0"/>
    <x v="3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s v="6/24/15"/>
    <b v="0"/>
    <b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s v="3/03/18"/>
    <b v="0"/>
    <b v="0"/>
    <x v="3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s v="4/29/12"/>
    <b v="0"/>
    <b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s v="11/25/15"/>
    <b v="1"/>
    <b v="0"/>
    <x v="18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s v="2/25/11"/>
    <b v="0"/>
    <b v="0"/>
    <x v="18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s v="6/29/13"/>
    <b v="0"/>
    <b v="0"/>
    <x v="3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s v="3/06/15"/>
    <b v="0"/>
    <b v="0"/>
    <x v="2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s v="2/16/10"/>
    <b v="0"/>
    <b v="0"/>
    <x v="7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s v="5/20/11"/>
    <b v="0"/>
    <b v="0"/>
    <x v="17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s v="10/06/18"/>
    <b v="0"/>
    <b v="0"/>
    <x v="3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s v="5/01/14"/>
    <b v="0"/>
    <b v="1"/>
    <x v="4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s v="7/18/14"/>
    <b v="0"/>
    <b v="1"/>
    <x v="3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s v="3/06/16"/>
    <b v="0"/>
    <b v="0"/>
    <x v="2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s v="6/18/18"/>
    <b v="0"/>
    <b v="0"/>
    <x v="8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s v="9/01/18"/>
    <b v="0"/>
    <b v="0"/>
    <x v="14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s v="1/25/12"/>
    <b v="0"/>
    <b v="0"/>
    <x v="4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s v="6/21/18"/>
    <b v="0"/>
    <b v="0"/>
    <x v="2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s v="8/26/18"/>
    <b v="1"/>
    <b v="1"/>
    <x v="2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s v="1/10/18"/>
    <b v="0"/>
    <b v="0"/>
    <x v="0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s v="6/21/10"/>
    <b v="0"/>
    <b v="0"/>
    <x v="6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s v="2/12/12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s v="12/04/11"/>
    <b v="1"/>
    <b v="0"/>
    <x v="1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s v="6/04/12"/>
    <b v="0"/>
    <b v="0"/>
    <x v="5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s v="7/26/11"/>
    <b v="0"/>
    <b v="1"/>
    <x v="11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s v="6/25/11"/>
    <b v="0"/>
    <b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s v="12/15/19"/>
    <b v="0"/>
    <b v="0"/>
    <x v="13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s v="7/19/11"/>
    <b v="0"/>
    <b v="0"/>
    <x v="3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s v="5/11/12"/>
    <b v="0"/>
    <b v="0"/>
    <x v="0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s v="2/28/12"/>
    <b v="1"/>
    <b v="0"/>
    <x v="12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s v="4/28/18"/>
    <b v="1"/>
    <b v="0"/>
    <x v="0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s v="3/19/13"/>
    <b v="0"/>
    <b v="1"/>
    <x v="3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s v="3/01/19"/>
    <b v="0"/>
    <b v="1"/>
    <x v="8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s v="3/29/10"/>
    <b v="0"/>
    <b v="0"/>
    <x v="3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s v="8/05/11"/>
    <b v="0"/>
    <b v="0"/>
    <x v="3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s v="7/10/15"/>
    <b v="0"/>
    <b v="1"/>
    <x v="19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s v="8/24/16"/>
    <b v="0"/>
    <b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s v="9/24/14"/>
    <b v="0"/>
    <b v="0"/>
    <x v="3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s v="5/09/11"/>
    <b v="0"/>
    <b v="0"/>
    <x v="14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s v="10/15/18"/>
    <b v="0"/>
    <b v="0"/>
    <x v="0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s v="10/23/13"/>
    <b v="0"/>
    <b v="0"/>
    <x v="3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s v="7/05/10"/>
    <b v="0"/>
    <b v="0"/>
    <x v="6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s v="9/18/15"/>
    <b v="0"/>
    <b v="0"/>
    <x v="3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s v="11/19/17"/>
    <b v="0"/>
    <b v="1"/>
    <x v="3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s v="9/08/18"/>
    <b v="0"/>
    <b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s v="1/13/14"/>
    <b v="0"/>
    <b v="0"/>
    <x v="14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s v="5/31/10"/>
    <b v="0"/>
    <b v="1"/>
    <x v="14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s v="1/14/11"/>
    <b v="0"/>
    <b v="0"/>
    <x v="1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s v="7/02/19"/>
    <b v="0"/>
    <b v="0"/>
    <x v="14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s v="7/27/16"/>
    <b v="0"/>
    <b v="0"/>
    <x v="0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s v="2/08/20"/>
    <b v="0"/>
    <b v="0"/>
    <x v="16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s v="3/03/17"/>
    <b v="0"/>
    <b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s v="7/23/19"/>
    <b v="0"/>
    <b v="0"/>
    <x v="5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s v="8/07/15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s v="1/25/15"/>
    <b v="0"/>
    <b v="0"/>
    <x v="3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s v="6/30/10"/>
    <b v="0"/>
    <b v="0"/>
    <x v="12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s v="5/06/14"/>
    <b v="0"/>
    <b v="1"/>
    <x v="3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s v="7/14/10"/>
    <b v="0"/>
    <b v="0"/>
    <x v="3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s v="9/13/10"/>
    <b v="0"/>
    <b v="0"/>
    <x v="7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s v="9/02/15"/>
    <b v="0"/>
    <b v="1"/>
    <x v="3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s v="4/30/17"/>
    <b v="0"/>
    <b v="0"/>
    <x v="3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s v="3/19/14"/>
    <b v="0"/>
    <b v="1"/>
    <x v="5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s v="6/25/19"/>
    <b v="0"/>
    <b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s v="1/16/12"/>
    <b v="0"/>
    <b v="0"/>
    <x v="4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s v="7/01/10"/>
    <b v="0"/>
    <b v="0"/>
    <x v="18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s v="6/19/15"/>
    <b v="0"/>
    <b v="1"/>
    <x v="4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s v="8/10/13"/>
    <b v="0"/>
    <b v="1"/>
    <x v="19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s v="2/12/18"/>
    <b v="0"/>
    <b v="0"/>
    <x v="3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s v="7/17/11"/>
    <b v="0"/>
    <b v="1"/>
    <x v="0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s v="4/30/19"/>
    <b v="0"/>
    <b v="0"/>
    <x v="3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s v="12/22/19"/>
    <b v="0"/>
    <b v="0"/>
    <x v="4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s v="10/25/13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s v="9/20/14"/>
    <b v="0"/>
    <b v="1"/>
    <x v="2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s v="8/19/18"/>
    <b v="0"/>
    <b v="1"/>
    <x v="1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s v="3/12/16"/>
    <b v="0"/>
    <b v="0"/>
    <x v="2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s v="5/20/12"/>
    <b v="0"/>
    <b v="1"/>
    <x v="9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s v="10/08/12"/>
    <b v="0"/>
    <b v="0"/>
    <x v="15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s v="9/22/13"/>
    <b v="0"/>
    <b v="0"/>
    <x v="3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s v="6/18/17"/>
    <b v="1"/>
    <b v="1"/>
    <x v="4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s v="5/04/11"/>
    <b v="0"/>
    <b v="0"/>
    <x v="3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s v="5/13/12"/>
    <b v="0"/>
    <b v="0"/>
    <x v="11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s v="7/01/18"/>
    <b v="0"/>
    <b v="1"/>
    <x v="3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s v="1/23/15"/>
    <b v="0"/>
    <b v="0"/>
    <x v="3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s v="9/11/19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s v="9/18/12"/>
    <b v="1"/>
    <b v="0"/>
    <x v="6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s v="5/25/19"/>
    <b v="0"/>
    <b v="0"/>
    <x v="6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s v="8/16/13"/>
    <b v="0"/>
    <b v="0"/>
    <x v="3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s v="9/07/17"/>
    <b v="0"/>
    <b v="0"/>
    <x v="19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s v="12/27/14"/>
    <b v="0"/>
    <b v="0"/>
    <x v="14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s v="7/22/11"/>
    <b v="0"/>
    <b v="1"/>
    <x v="12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s v="8/07/12"/>
    <b v="0"/>
    <b v="0"/>
    <x v="15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s v="11/15/17"/>
    <b v="0"/>
    <b v="1"/>
    <x v="3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s v="2/27/19"/>
    <b v="1"/>
    <b v="0"/>
    <x v="10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s v="2/26/12"/>
    <b v="0"/>
    <b v="0"/>
    <x v="2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s v="12/18/18"/>
    <b v="0"/>
    <b v="1"/>
    <x v="21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s v="7/15/10"/>
    <b v="0"/>
    <b v="0"/>
    <x v="3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s v="11/11/19"/>
    <b v="0"/>
    <b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s v="10/04/17"/>
    <b v="0"/>
    <b v="0"/>
    <x v="3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s v="5/16/16"/>
    <b v="0"/>
    <b v="0"/>
    <x v="0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s v="8/10/12"/>
    <b v="0"/>
    <b v="0"/>
    <x v="3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s v="1/07/14"/>
    <b v="0"/>
    <b v="0"/>
    <x v="2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s v="5/17/17"/>
    <b v="0"/>
    <b v="0"/>
    <x v="3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s v="3/04/15"/>
    <b v="0"/>
    <b v="1"/>
    <x v="3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s v="6/30/14"/>
    <b v="0"/>
    <b v="1"/>
    <x v="3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s v="3/14/14"/>
    <b v="0"/>
    <b v="0"/>
    <x v="1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s v="4/21/13"/>
    <b v="0"/>
    <b v="0"/>
    <x v="3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s v="2/28/16"/>
    <b v="0"/>
    <b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s v="7/31/15"/>
    <b v="0"/>
    <b v="0"/>
    <x v="3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s v="7/25/19"/>
    <b v="1"/>
    <b v="0"/>
    <x v="3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s v="12/05/15"/>
    <b v="0"/>
    <b v="0"/>
    <x v="4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s v="7/18/18"/>
    <b v="0"/>
    <b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s v="5/24/11"/>
    <b v="0"/>
    <b v="1"/>
    <x v="11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s v="12/23/12"/>
    <b v="0"/>
    <b v="0"/>
    <x v="2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s v="2/13/11"/>
    <b v="1"/>
    <b v="0"/>
    <x v="3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s v="1/28/11"/>
    <b v="0"/>
    <b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s v="10/29/14"/>
    <b v="0"/>
    <b v="0"/>
    <x v="0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s v="3/01/17"/>
    <b v="0"/>
    <b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s v="4/20/12"/>
    <b v="1"/>
    <b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s v="6/18/11"/>
    <b v="0"/>
    <b v="0"/>
    <x v="3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s v="10/03/14"/>
    <b v="0"/>
    <b v="0"/>
    <x v="3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s v="12/22/14"/>
    <b v="1"/>
    <b v="1"/>
    <x v="4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s v="5/07/15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s v="4/21/19"/>
    <b v="0"/>
    <b v="1"/>
    <x v="3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s v="12/27/16"/>
    <b v="0"/>
    <b v="1"/>
    <x v="1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s v="8/23/16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s v="1/25/16"/>
    <b v="0"/>
    <b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s v="10/16/12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s v="11/27/12"/>
    <b v="0"/>
    <b v="0"/>
    <x v="3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s v="12/26/15"/>
    <b v="0"/>
    <b v="0"/>
    <x v="22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s v="2/19/12"/>
    <b v="0"/>
    <b v="0"/>
    <x v="3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s v="7/13/10"/>
    <b v="0"/>
    <b v="0"/>
    <x v="10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s v="7/26/10"/>
    <b v="0"/>
    <b v="0"/>
    <x v="18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s v="3/16/16"/>
    <b v="0"/>
    <b v="0"/>
    <x v="2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s v="2/21/11"/>
    <b v="0"/>
    <b v="0"/>
    <x v="18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s v="12/05/13"/>
    <b v="0"/>
    <b v="0"/>
    <x v="0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s v="3/11/11"/>
    <b v="0"/>
    <b v="1"/>
    <x v="14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s v="5/16/15"/>
    <b v="0"/>
    <b v="0"/>
    <x v="3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s v="3/06/10"/>
    <b v="0"/>
    <b v="0"/>
    <x v="1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s v="6/17/17"/>
    <b v="0"/>
    <b v="0"/>
    <x v="3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s v="5/13/12"/>
    <b v="0"/>
    <b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s v="1/16/11"/>
    <b v="0"/>
    <b v="0"/>
    <x v="0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s v="12/29/19"/>
    <b v="0"/>
    <b v="0"/>
    <x v="3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s v="5/10/11"/>
    <b v="0"/>
    <b v="0"/>
    <x v="3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s v="10/14/13"/>
    <b v="0"/>
    <b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s v="6/11/14"/>
    <b v="0"/>
    <b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s v="12/12/10"/>
    <b v="0"/>
    <b v="1"/>
    <x v="3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s v="5/19/13"/>
    <b v="0"/>
    <b v="0"/>
    <x v="7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s v="1/07/16"/>
    <b v="0"/>
    <b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s v="2/03/11"/>
    <b v="0"/>
    <b v="1"/>
    <x v="3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s v="3/11/18"/>
    <b v="0"/>
    <b v="0"/>
    <x v="0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s v="12/04/16"/>
    <b v="0"/>
    <b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s v="3/21/15"/>
    <b v="0"/>
    <b v="0"/>
    <x v="3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s v="11/04/15"/>
    <b v="1"/>
    <b v="0"/>
    <x v="9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s v="1/27/18"/>
    <b v="0"/>
    <b v="0"/>
    <x v="2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s v="7/21/11"/>
    <b v="0"/>
    <b v="1"/>
    <x v="4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s v="8/19/19"/>
    <b v="0"/>
    <b v="0"/>
    <x v="4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s v="10/04/19"/>
    <b v="0"/>
    <b v="0"/>
    <x v="3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s v="1/01/14"/>
    <b v="0"/>
    <b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s v="4/19/11"/>
    <b v="0"/>
    <b v="0"/>
    <x v="1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s v="5/11/17"/>
    <b v="0"/>
    <b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s v="12/03/16"/>
    <b v="0"/>
    <b v="0"/>
    <x v="15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s v="4/21/19"/>
    <b v="0"/>
    <b v="0"/>
    <x v="18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s v="3/25/16"/>
    <b v="0"/>
    <b v="1"/>
    <x v="6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s v="9/29/14"/>
    <b v="0"/>
    <b v="1"/>
    <x v="1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s v="5/21/18"/>
    <b v="0"/>
    <b v="1"/>
    <x v="6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s v="1/10/16"/>
    <b v="0"/>
    <b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s v="10/23/14"/>
    <b v="0"/>
    <b v="1"/>
    <x v="18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s v="12/03/18"/>
    <b v="0"/>
    <b v="1"/>
    <x v="0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s v="2/01/13"/>
    <b v="0"/>
    <b v="0"/>
    <x v="3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s v="1/25/14"/>
    <b v="0"/>
    <b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s v="2/25/10"/>
    <b v="0"/>
    <b v="1"/>
    <x v="7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s v="7/06/16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B4FCB-C23A-4811-A2BC-9C65688E283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DC343-6E59-4F39-8A71-6F9C0A7CEDF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784C4-677F-4C59-870A-2F6837246ED9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7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C1" zoomScaleNormal="100" workbookViewId="0">
      <selection activeCell="J773" sqref="J773"/>
    </sheetView>
  </sheetViews>
  <sheetFormatPr defaultColWidth="10.6640625" defaultRowHeight="15.5" x14ac:dyDescent="0.35"/>
  <cols>
    <col min="1" max="1" width="6.5" bestFit="1" customWidth="1"/>
    <col min="2" max="2" width="30.6640625" bestFit="1" customWidth="1"/>
    <col min="3" max="3" width="33.5" style="3" customWidth="1"/>
    <col min="6" max="6" width="18.08203125" style="5" bestFit="1" customWidth="1"/>
    <col min="7" max="7" width="12.33203125" bestFit="1" customWidth="1"/>
    <col min="8" max="8" width="17.25" bestFit="1" customWidth="1"/>
    <col min="9" max="9" width="20" style="17" bestFit="1" customWidth="1"/>
    <col min="11" max="11" width="12.1640625" bestFit="1" customWidth="1"/>
    <col min="12" max="12" width="15.25" bestFit="1" customWidth="1"/>
    <col min="13" max="13" width="12.1640625" bestFit="1" customWidth="1"/>
    <col min="14" max="14" width="25.9140625" style="9" bestFit="1" customWidth="1"/>
    <col min="15" max="15" width="25.9140625" style="10" customWidth="1"/>
    <col min="16" max="16" width="13.1640625" bestFit="1" customWidth="1"/>
    <col min="17" max="17" width="12.25" bestFit="1" customWidth="1"/>
    <col min="18" max="19" width="28" bestFit="1" customWidth="1"/>
    <col min="20" max="20" width="14.58203125" bestFit="1" customWidth="1"/>
    <col min="21" max="21" width="12.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2065</v>
      </c>
      <c r="T1" s="1" t="s">
        <v>2031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17">
        <f>IF(H2=0,0,ROUND(E2/H2,2))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DATE(1970,1,1)+(L2/86400)</f>
        <v>42336.25</v>
      </c>
      <c r="O2" s="10" t="str">
        <f>TEXT(DATE(1970,1,1)+(M2/86400),"M/DD/YY")</f>
        <v>12/15/15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17">
        <f t="shared" ref="I3:I66" si="1">IF(H3=0,0,ROUND(E3/H3,2))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DATE(1970,1,1)+(L3/86400)</f>
        <v>41870.208333333336</v>
      </c>
      <c r="O3" s="10" t="str">
        <f>TEXT(DATE(1970,1,1)+(M3/86400),"M/DD/YY")</f>
        <v>8/21/14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17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0" t="str">
        <f>TEXT(DATE(1970,1,1)+(M4/86400),"M/DD/YY")</f>
        <v>11/19/13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17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0" t="str">
        <f>TEXT(DATE(1970,1,1)+(M5/86400),"M/DD/YY")</f>
        <v>9/20/19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17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0" t="str">
        <f t="shared" ref="O6:O69" si="3">TEXT(DATE(1970,1,1)+(M6/86400),"M/DD/YY")</f>
        <v>1/24/19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1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0" t="str">
        <f t="shared" si="3"/>
        <v>9/08/12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17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0" t="str">
        <f t="shared" si="3"/>
        <v>9/14/17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17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0" t="str">
        <f t="shared" si="3"/>
        <v>8/15/15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17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0" t="str">
        <f t="shared" si="3"/>
        <v>8/11/10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17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0" t="str">
        <f t="shared" si="3"/>
        <v>11/07/13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1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0" t="str">
        <f t="shared" si="3"/>
        <v>10/01/10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17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0" t="str">
        <f t="shared" si="3"/>
        <v>9/27/10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17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0" t="str">
        <f t="shared" si="3"/>
        <v>10/30/19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17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0" t="str">
        <f t="shared" si="3"/>
        <v>6/23/16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17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0" t="str">
        <f t="shared" si="3"/>
        <v>4/02/12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0" t="str">
        <f t="shared" si="3"/>
        <v>12/14/19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1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0" t="str">
        <f t="shared" si="3"/>
        <v>2/13/14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17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0" t="str">
        <f t="shared" si="3"/>
        <v>1/13/11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17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0" t="str">
        <f t="shared" si="3"/>
        <v>9/16/18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17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0" t="str">
        <f t="shared" si="3"/>
        <v>3/25/19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17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0" t="str">
        <f t="shared" si="3"/>
        <v>7/28/14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17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0" t="str">
        <f t="shared" si="3"/>
        <v>9/18/11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17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0" t="str">
        <f t="shared" si="3"/>
        <v>4/18/18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17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0" t="str">
        <f t="shared" si="3"/>
        <v>4/08/19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17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0" t="str">
        <f t="shared" si="3"/>
        <v>6/23/14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1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0" t="str">
        <f t="shared" si="3"/>
        <v>6/07/11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17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0" t="str">
        <f t="shared" si="3"/>
        <v>8/27/18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1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0" t="str">
        <f t="shared" si="3"/>
        <v>10/11/15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17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0" t="str">
        <f t="shared" si="3"/>
        <v>3/04/10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17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0" t="str">
        <f t="shared" si="3"/>
        <v>8/29/18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17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0" t="str">
        <f t="shared" si="3"/>
        <v>5/29/19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17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0" t="str">
        <f t="shared" si="3"/>
        <v>2/02/16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17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0" t="str">
        <f t="shared" si="3"/>
        <v>2/06/18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17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0" t="str">
        <f t="shared" si="3"/>
        <v>11/11/14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1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0" t="str">
        <f t="shared" si="3"/>
        <v>3/28/17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1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0" t="str">
        <f t="shared" si="3"/>
        <v>3/02/19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17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0" t="str">
        <f t="shared" si="3"/>
        <v>3/23/11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17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0" t="str">
        <f t="shared" si="3"/>
        <v>11/08/19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17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0" t="str">
        <f t="shared" si="3"/>
        <v>10/23/10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17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0" t="str">
        <f t="shared" si="3"/>
        <v>3/11/13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17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0" t="str">
        <f t="shared" si="3"/>
        <v>6/24/10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17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0" t="str">
        <f t="shared" si="3"/>
        <v>9/30/12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17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0" t="str">
        <f t="shared" si="3"/>
        <v>7/13/11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17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0" t="str">
        <f t="shared" si="3"/>
        <v>8/09/14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17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0" t="str">
        <f t="shared" si="3"/>
        <v>3/18/19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1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0" t="str">
        <f t="shared" si="3"/>
        <v>11/17/16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17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0" t="str">
        <f t="shared" si="3"/>
        <v>7/31/10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17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0" t="str">
        <f t="shared" si="3"/>
        <v>4/28/14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17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0" t="str">
        <f t="shared" si="3"/>
        <v>7/07/15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17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0" t="str">
        <f t="shared" si="3"/>
        <v>12/04/19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1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0" t="str">
        <f t="shared" si="3"/>
        <v>8/29/13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17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0" t="str">
        <f t="shared" si="3"/>
        <v>4/12/12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17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0" t="str">
        <f t="shared" si="3"/>
        <v>9/19/10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17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0" t="str">
        <f t="shared" si="3"/>
        <v>6/28/14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17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0" t="str">
        <f t="shared" si="3"/>
        <v>3/17/18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1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0" t="str">
        <f t="shared" si="3"/>
        <v>8/04/18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17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0" t="str">
        <f t="shared" si="3"/>
        <v>1/17/15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17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0" t="str">
        <f t="shared" si="3"/>
        <v>9/13/17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17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0" t="str">
        <f t="shared" si="3"/>
        <v>10/04/15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17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0" t="str">
        <f t="shared" si="3"/>
        <v>6/27/17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17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0" t="str">
        <f t="shared" si="3"/>
        <v>7/20/12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17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0" t="str">
        <f t="shared" si="3"/>
        <v>4/02/11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17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0" t="str">
        <f t="shared" si="3"/>
        <v>6/06/15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1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0" t="str">
        <f t="shared" si="3"/>
        <v>5/04/17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17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0" t="str">
        <f t="shared" si="3"/>
        <v>7/17/18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s="17">
        <f t="shared" ref="I67:I130" si="5">IF(H67=0,0,ROUND(E67/H67,2))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DATE(1970,1,1)+(L67/86400)</f>
        <v>40570.25</v>
      </c>
      <c r="O67" s="10" t="str">
        <f t="shared" si="3"/>
        <v>2/03/11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17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0" t="str">
        <f t="shared" si="3"/>
        <v>4/13/15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17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0" t="str">
        <f t="shared" si="3"/>
        <v>1/30/10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17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0" t="str">
        <f t="shared" ref="O70:O133" si="7">TEXT(DATE(1970,1,1)+(M70/86400),"M/DD/YY")</f>
        <v>9/12/17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17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0" t="str">
        <f t="shared" si="7"/>
        <v>1/22/11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17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0" t="str">
        <f t="shared" si="7"/>
        <v>12/21/10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17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0" t="str">
        <f t="shared" si="7"/>
        <v>12/04/19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17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0" t="str">
        <f t="shared" si="7"/>
        <v>8/06/15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17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0" t="str">
        <f t="shared" si="7"/>
        <v>11/30/16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17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0" t="str">
        <f t="shared" si="7"/>
        <v>3/28/16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1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0" t="str">
        <f t="shared" si="7"/>
        <v>7/23/18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17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0" t="str">
        <f t="shared" si="7"/>
        <v>3/13/15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17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0" t="str">
        <f t="shared" si="7"/>
        <v>10/11/10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17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0" t="str">
        <f t="shared" si="7"/>
        <v>4/17/18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17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0" t="str">
        <f t="shared" si="7"/>
        <v>6/21/18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17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0" t="str">
        <f t="shared" si="7"/>
        <v>9/28/17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17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0" t="str">
        <f t="shared" si="7"/>
        <v>12/18/17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17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0" t="str">
        <f t="shared" si="7"/>
        <v>1/24/19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17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0" t="str">
        <f t="shared" si="7"/>
        <v>8/19/16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17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0" t="str">
        <f t="shared" si="7"/>
        <v>8/07/12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1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0" t="str">
        <f t="shared" si="7"/>
        <v>9/19/11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17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0" t="str">
        <f t="shared" si="7"/>
        <v>5/17/15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17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0" t="str">
        <f t="shared" si="7"/>
        <v>3/19/11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17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0" t="str">
        <f t="shared" si="7"/>
        <v>5/08/15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17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0" t="str">
        <f t="shared" si="7"/>
        <v>4/17/10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17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0" t="str">
        <f t="shared" si="7"/>
        <v>2/25/16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17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0" t="str">
        <f t="shared" si="7"/>
        <v>9/03/16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17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0" t="str">
        <f t="shared" si="7"/>
        <v>6/24/10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17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0" t="str">
        <f t="shared" si="7"/>
        <v>10/24/12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17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0" t="str">
        <f t="shared" si="7"/>
        <v>4/18/19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1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0" t="str">
        <f t="shared" si="7"/>
        <v>10/21/19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17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0" t="str">
        <f t="shared" si="7"/>
        <v>3/23/11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17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0" t="str">
        <f t="shared" si="7"/>
        <v>8/18/15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17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0" t="str">
        <f t="shared" si="7"/>
        <v>7/31/15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17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0" t="str">
        <f t="shared" si="7"/>
        <v>12/24/14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17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0" t="str">
        <f t="shared" si="7"/>
        <v>11/06/11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17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0" t="str">
        <f t="shared" si="7"/>
        <v>2/28/15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17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0" t="str">
        <f t="shared" si="7"/>
        <v>5/21/18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17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0" t="str">
        <f t="shared" si="7"/>
        <v>11/02/10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17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0" t="str">
        <f t="shared" si="7"/>
        <v>5/24/17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1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0" t="str">
        <f t="shared" si="7"/>
        <v>4/20/13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17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0" t="str">
        <f t="shared" si="7"/>
        <v>9/13/19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17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0" t="str">
        <f t="shared" si="7"/>
        <v>5/10/18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17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0" t="str">
        <f t="shared" si="7"/>
        <v>5/13/12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17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0" t="str">
        <f t="shared" si="7"/>
        <v>1/14/14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17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0" t="str">
        <f t="shared" si="7"/>
        <v>9/30/18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17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0" t="str">
        <f t="shared" si="7"/>
        <v>9/28/12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17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0" t="str">
        <f t="shared" si="7"/>
        <v>9/08/14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17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0" t="str">
        <f t="shared" si="7"/>
        <v>9/19/17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17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0" t="str">
        <f t="shared" si="7"/>
        <v>4/10/19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0" t="str">
        <f t="shared" si="7"/>
        <v>12/22/17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17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0" t="str">
        <f t="shared" si="7"/>
        <v>9/19/15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17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0" t="str">
        <f t="shared" si="7"/>
        <v>9/28/11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17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0" t="str">
        <f t="shared" si="7"/>
        <v>2/01/14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17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0" t="str">
        <f t="shared" si="7"/>
        <v>7/03/14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17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0" t="str">
        <f t="shared" si="7"/>
        <v>4/21/15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17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0" t="str">
        <f t="shared" si="7"/>
        <v>10/18/14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17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0" t="str">
        <f t="shared" si="7"/>
        <v>12/24/14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17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0" t="str">
        <f t="shared" si="7"/>
        <v>11/27/15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17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0" t="str">
        <f t="shared" si="7"/>
        <v>7/05/19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1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0" t="str">
        <f t="shared" si="7"/>
        <v>9/23/18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17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0" t="str">
        <f t="shared" si="7"/>
        <v>9/11/16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17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0" t="str">
        <f t="shared" si="7"/>
        <v>5/15/10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17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0" t="str">
        <f t="shared" si="7"/>
        <v>9/09/10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s="17">
        <f t="shared" ref="I131:I194" si="9">IF(H131=0,0,ROUND(E131/H131,2))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DATE(1970,1,1)+(L131/86400)</f>
        <v>42038.25</v>
      </c>
      <c r="O131" s="10" t="str">
        <f t="shared" si="7"/>
        <v>2/28/15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17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0" t="str">
        <f t="shared" si="7"/>
        <v>11/11/11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17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0" t="str">
        <f t="shared" si="7"/>
        <v>12/12/13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17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0" t="str">
        <f t="shared" ref="O134:O197" si="11">TEXT(DATE(1970,1,1)+(M134/86400),"M/DD/YY")</f>
        <v>1/28/18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17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0" t="str">
        <f t="shared" si="11"/>
        <v>9/03/11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17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0" t="str">
        <f t="shared" si="11"/>
        <v>8/07/11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1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0" t="str">
        <f t="shared" si="11"/>
        <v>3/12/13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17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0" t="str">
        <f t="shared" si="11"/>
        <v>6/19/14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17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0" t="str">
        <f t="shared" si="11"/>
        <v>10/12/10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17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0" t="str">
        <f t="shared" si="11"/>
        <v>10/04/12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17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0" t="str">
        <f t="shared" si="11"/>
        <v>5/07/15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17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0" t="str">
        <f t="shared" si="11"/>
        <v>3/02/18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17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0" t="str">
        <f t="shared" si="11"/>
        <v>6/18/15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17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0" t="str">
        <f t="shared" si="11"/>
        <v>5/17/12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17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0" t="str">
        <f t="shared" si="11"/>
        <v>7/18/10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17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0" t="str">
        <f t="shared" si="11"/>
        <v>6/25/19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1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0" t="str">
        <f t="shared" si="11"/>
        <v>9/12/14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17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0" t="str">
        <f t="shared" si="11"/>
        <v>11/28/11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17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0" t="str">
        <f t="shared" si="11"/>
        <v>6/19/16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17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0" t="str">
        <f t="shared" si="11"/>
        <v>8/03/17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17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0" t="str">
        <f t="shared" si="11"/>
        <v>2/22/13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17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0" t="str">
        <f t="shared" si="11"/>
        <v>12/17/18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17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0" t="str">
        <f t="shared" si="11"/>
        <v>7/30/14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17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0" t="str">
        <f t="shared" si="11"/>
        <v>2/24/17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17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0" t="str">
        <f t="shared" si="11"/>
        <v>10/25/12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17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0" t="str">
        <f t="shared" si="11"/>
        <v>6/04/16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1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0" t="str">
        <f t="shared" si="11"/>
        <v>4/09/10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17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0" t="str">
        <f t="shared" si="11"/>
        <v>10/29/19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17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0" t="str">
        <f t="shared" si="11"/>
        <v>1/11/14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17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0" t="str">
        <f t="shared" si="11"/>
        <v>12/09/15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17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0" t="str">
        <f t="shared" si="11"/>
        <v>4/14/19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17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0" t="str">
        <f t="shared" si="11"/>
        <v>5/13/19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17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0" t="str">
        <f t="shared" si="11"/>
        <v>9/29/15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17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0" t="str">
        <f t="shared" si="11"/>
        <v>1/07/19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17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0" t="str">
        <f t="shared" si="11"/>
        <v>12/08/17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17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0" t="str">
        <f t="shared" si="11"/>
        <v>10/09/17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1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0" t="str">
        <f t="shared" si="11"/>
        <v>9/02/17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17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0" t="str">
        <f t="shared" si="11"/>
        <v>12/26/10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17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0" t="str">
        <f t="shared" si="11"/>
        <v>6/20/13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17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0" t="str">
        <f t="shared" si="11"/>
        <v>3/17/19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17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0" t="str">
        <f t="shared" si="11"/>
        <v>7/15/12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17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0" t="str">
        <f t="shared" si="11"/>
        <v>8/10/17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17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0" t="str">
        <f t="shared" si="11"/>
        <v>4/11/14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17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0" t="str">
        <f t="shared" si="11"/>
        <v>8/03/14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17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0" t="str">
        <f t="shared" si="11"/>
        <v>5/24/13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17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0" t="str">
        <f t="shared" si="11"/>
        <v>10/06/15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1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0" t="str">
        <f t="shared" si="11"/>
        <v>9/19/16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17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0" t="str">
        <f t="shared" si="11"/>
        <v>9/12/16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17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0" t="str">
        <f t="shared" si="11"/>
        <v>12/10/10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17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0" t="str">
        <f t="shared" si="11"/>
        <v>9/30/17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17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0" t="str">
        <f t="shared" si="11"/>
        <v>3/18/13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17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0" t="str">
        <f t="shared" si="11"/>
        <v>3/27/10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17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0" t="str">
        <f t="shared" si="11"/>
        <v>10/22/17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17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0" t="str">
        <f t="shared" si="11"/>
        <v>7/01/19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17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0" t="str">
        <f t="shared" si="11"/>
        <v>9/22/10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17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0" t="str">
        <f t="shared" si="11"/>
        <v>5/04/19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1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0" t="str">
        <f t="shared" si="11"/>
        <v>5/24/18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17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0" t="str">
        <f t="shared" si="11"/>
        <v>6/07/14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17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0" t="str">
        <f t="shared" si="11"/>
        <v>3/23/13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17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0" t="str">
        <f t="shared" si="11"/>
        <v>12/03/14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17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0" t="str">
        <f t="shared" si="11"/>
        <v>3/04/16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17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0" t="str">
        <f t="shared" si="11"/>
        <v>6/05/13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17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0" t="str">
        <f t="shared" si="11"/>
        <v>3/15/19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17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0" t="str">
        <f t="shared" si="11"/>
        <v>7/01/14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s="17">
        <f t="shared" ref="I195:I258" si="13">IF(H195=0,0,ROUND(E195/H195,2))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DATE(1970,1,1)+(L195/86400)</f>
        <v>43198.208333333328</v>
      </c>
      <c r="O195" s="10" t="str">
        <f t="shared" si="11"/>
        <v>4/12/18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17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0" t="str">
        <f t="shared" si="11"/>
        <v>9/30/15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1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0" t="str">
        <f t="shared" si="11"/>
        <v>8/05/18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17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0" t="str">
        <f t="shared" ref="O198:O261" si="15">TEXT(DATE(1970,1,1)+(M198/86400),"M/DD/YY")</f>
        <v>9/22/16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17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0" t="str">
        <f t="shared" si="15"/>
        <v>7/07/17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17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0" t="str">
        <f t="shared" si="15"/>
        <v>9/04/10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17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0" t="str">
        <f t="shared" si="15"/>
        <v>7/11/15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17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0" t="str">
        <f t="shared" si="15"/>
        <v>4/05/10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17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0" t="str">
        <f t="shared" si="15"/>
        <v>8/12/14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17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0" t="str">
        <f t="shared" si="15"/>
        <v>10/06/11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17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0" t="str">
        <f t="shared" si="15"/>
        <v>1/19/17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17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0" t="str">
        <f t="shared" si="15"/>
        <v>4/13/11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1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0" t="str">
        <f t="shared" si="15"/>
        <v>10/29/18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17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0" t="str">
        <f t="shared" si="15"/>
        <v>3/08/10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17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0" t="str">
        <f t="shared" si="15"/>
        <v>9/17/18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17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0" t="str">
        <f t="shared" si="15"/>
        <v>12/03/17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17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0" t="str">
        <f t="shared" si="15"/>
        <v>5/13/16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17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0" t="str">
        <f t="shared" si="15"/>
        <v>3/30/17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17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0" t="str">
        <f t="shared" si="15"/>
        <v>9/20/13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17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0" t="str">
        <f t="shared" si="15"/>
        <v>1/30/20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17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0" t="str">
        <f t="shared" si="15"/>
        <v>11/14/10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17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0" t="str">
        <f t="shared" si="15"/>
        <v>8/25/10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0" t="str">
        <f t="shared" si="15"/>
        <v>2/15/19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17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0" t="str">
        <f t="shared" si="15"/>
        <v>11/24/11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17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0" t="str">
        <f t="shared" si="15"/>
        <v>5/07/19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17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0" t="str">
        <f t="shared" si="15"/>
        <v>12/15/11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17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0" t="str">
        <f t="shared" si="15"/>
        <v>8/28/12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17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0" t="str">
        <f t="shared" si="15"/>
        <v>7/19/11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17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0" t="str">
        <f t="shared" si="15"/>
        <v>6/23/12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17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0" t="str">
        <f t="shared" si="15"/>
        <v>10/03/14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17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0" t="str">
        <f t="shared" si="15"/>
        <v>3/30/16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17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0" t="str">
        <f t="shared" si="15"/>
        <v>11/08/14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1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0" t="str">
        <f t="shared" si="15"/>
        <v>5/03/14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17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0" t="str">
        <f t="shared" si="15"/>
        <v>5/15/10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17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0" t="str">
        <f t="shared" si="15"/>
        <v>5/21/15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17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0" t="str">
        <f t="shared" si="15"/>
        <v>9/25/16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17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0" t="str">
        <f t="shared" si="15"/>
        <v>7/19/17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17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0" t="str">
        <f t="shared" si="15"/>
        <v>12/06/19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17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0" t="str">
        <f t="shared" si="15"/>
        <v>7/18/13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17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0" t="str">
        <f t="shared" si="15"/>
        <v>7/26/16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17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0" t="str">
        <f t="shared" si="15"/>
        <v>6/28/11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17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0" t="str">
        <f t="shared" si="15"/>
        <v>8/29/17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1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0" t="str">
        <f t="shared" si="15"/>
        <v>2/18/17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17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0" t="str">
        <f t="shared" si="15"/>
        <v>7/02/19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17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0" t="str">
        <f t="shared" si="15"/>
        <v>4/27/14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17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0" t="str">
        <f t="shared" si="15"/>
        <v>1/08/18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17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0" t="str">
        <f t="shared" si="15"/>
        <v>9/02/15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17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0" t="str">
        <f t="shared" si="15"/>
        <v>8/07/10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17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0" t="str">
        <f t="shared" si="15"/>
        <v>4/23/14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17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0" t="str">
        <f t="shared" si="15"/>
        <v>5/20/17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17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0" t="str">
        <f t="shared" si="15"/>
        <v>3/07/18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17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0" t="str">
        <f t="shared" si="15"/>
        <v>9/04/14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1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0" t="str">
        <f t="shared" si="15"/>
        <v>4/08/14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17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0" t="str">
        <f t="shared" si="15"/>
        <v>8/09/13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17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0" t="str">
        <f t="shared" si="15"/>
        <v>1/06/17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17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0" t="str">
        <f t="shared" si="15"/>
        <v>1/05/15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17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0" t="str">
        <f t="shared" si="15"/>
        <v>1/09/15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17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0" t="str">
        <f t="shared" si="15"/>
        <v>3/01/10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17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0" t="str">
        <f t="shared" si="15"/>
        <v>12/11/12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17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0" t="str">
        <f t="shared" si="15"/>
        <v>10/30/13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17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0" t="str">
        <f t="shared" si="15"/>
        <v>4/20/11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17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0" t="str">
        <f t="shared" si="15"/>
        <v>2/23/17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1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0" t="str">
        <f t="shared" si="15"/>
        <v>2/21/11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17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0" t="str">
        <f t="shared" si="15"/>
        <v>3/01/16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s="17">
        <f t="shared" ref="I259:I322" si="17">IF(H259=0,0,ROUND(E259/H259,2))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DATE(1970,1,1)+(L259/86400)</f>
        <v>41338.25</v>
      </c>
      <c r="O259" s="10" t="str">
        <f t="shared" si="15"/>
        <v>3/19/13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17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0" t="str">
        <f t="shared" si="15"/>
        <v>12/28/16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17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0" t="str">
        <f t="shared" si="15"/>
        <v>12/27/12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17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0" t="str">
        <f t="shared" ref="O262:O325" si="19">TEXT(DATE(1970,1,1)+(M262/86400),"M/DD/YY")</f>
        <v>10/10/12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17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0" t="str">
        <f t="shared" si="19"/>
        <v>8/29/10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17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0" t="str">
        <f t="shared" si="19"/>
        <v>5/01/11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17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0" t="str">
        <f t="shared" si="19"/>
        <v>1/09/10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17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0" t="str">
        <f t="shared" si="19"/>
        <v>2/28/13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1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0" t="str">
        <f t="shared" si="19"/>
        <v>2/16/16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17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0" t="str">
        <f t="shared" si="19"/>
        <v>12/10/14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17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0" t="str">
        <f t="shared" si="19"/>
        <v>11/09/12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17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0" t="str">
        <f t="shared" si="19"/>
        <v>11/19/12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17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0" t="str">
        <f t="shared" si="19"/>
        <v>2/21/19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17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0" t="str">
        <f t="shared" si="19"/>
        <v>12/04/10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17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0" t="str">
        <f t="shared" si="19"/>
        <v>1/07/16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17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0" t="str">
        <f t="shared" si="19"/>
        <v>8/04/19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17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0" t="str">
        <f t="shared" si="19"/>
        <v>9/20/17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17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0" t="str">
        <f t="shared" si="19"/>
        <v>11/11/17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1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0" t="str">
        <f t="shared" si="19"/>
        <v>4/14/19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17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0" t="str">
        <f t="shared" si="19"/>
        <v>4/24/12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17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0" t="str">
        <f t="shared" si="19"/>
        <v>7/21/10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17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0" t="str">
        <f t="shared" si="19"/>
        <v>12/21/12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17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0" t="str">
        <f t="shared" si="19"/>
        <v>9/06/18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17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0" t="str">
        <f t="shared" si="19"/>
        <v>11/27/17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17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0" t="str">
        <f t="shared" si="19"/>
        <v>4/01/12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17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0" t="str">
        <f t="shared" si="19"/>
        <v>12/03/16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17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0" t="str">
        <f t="shared" si="19"/>
        <v>6/04/16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17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0" t="str">
        <f t="shared" si="19"/>
        <v>5/06/12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1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0" t="str">
        <f t="shared" si="19"/>
        <v>10/18/16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17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0" t="str">
        <f t="shared" si="19"/>
        <v>11/30/16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17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0" t="str">
        <f t="shared" si="19"/>
        <v>4/28/15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17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0" t="str">
        <f t="shared" si="19"/>
        <v>3/15/12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17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0" t="str">
        <f t="shared" si="19"/>
        <v>8/06/15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17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0" t="str">
        <f t="shared" si="19"/>
        <v>6/11/13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17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0" t="str">
        <f t="shared" si="19"/>
        <v>10/19/11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17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0" t="str">
        <f t="shared" si="19"/>
        <v>4/03/12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17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0" t="str">
        <f t="shared" si="19"/>
        <v>10/14/10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17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0" t="str">
        <f t="shared" si="19"/>
        <v>11/07/18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1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0" t="str">
        <f t="shared" si="19"/>
        <v>11/09/13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17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0" t="str">
        <f t="shared" si="19"/>
        <v>2/19/19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17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0" t="str">
        <f t="shared" si="19"/>
        <v>1/23/14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17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0" t="str">
        <f t="shared" si="19"/>
        <v>3/15/16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17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0" t="str">
        <f t="shared" si="19"/>
        <v>4/28/16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17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0" t="str">
        <f t="shared" si="19"/>
        <v>8/31/17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17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0" t="str">
        <f t="shared" si="19"/>
        <v>3/15/15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17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0" t="str">
        <f t="shared" si="19"/>
        <v>9/16/18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17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0" t="str">
        <f t="shared" si="19"/>
        <v>1/12/16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17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0" t="str">
        <f t="shared" si="19"/>
        <v>9/17/16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1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0" t="str">
        <f t="shared" si="19"/>
        <v>4/29/16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17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0" t="str">
        <f t="shared" si="19"/>
        <v>7/17/17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17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0" t="str">
        <f t="shared" si="19"/>
        <v>6/26/12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17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0" t="str">
        <f t="shared" si="19"/>
        <v>4/19/11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17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0" t="str">
        <f t="shared" si="19"/>
        <v>10/11/11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17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0" t="str">
        <f t="shared" si="19"/>
        <v>4/25/10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17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0" t="str">
        <f t="shared" si="19"/>
        <v>2/28/11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17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0" t="str">
        <f t="shared" si="19"/>
        <v>11/01/13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17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0" t="str">
        <f t="shared" si="19"/>
        <v>2/29/12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17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0" t="str">
        <f t="shared" si="19"/>
        <v>3/17/19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0" t="str">
        <f t="shared" si="19"/>
        <v>6/22/14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17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0" t="str">
        <f t="shared" si="19"/>
        <v>11/20/19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17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0" t="str">
        <f t="shared" si="19"/>
        <v>5/27/17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17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0" t="str">
        <f t="shared" si="19"/>
        <v>2/16/14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17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0" t="str">
        <f t="shared" si="19"/>
        <v>9/05/10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17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0" t="str">
        <f t="shared" si="19"/>
        <v>5/19/11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s="17">
        <f t="shared" ref="I323:I386" si="21">IF(H323=0,0,ROUND(E323/H323,2))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DATE(1970,1,1)+(L323/86400)</f>
        <v>40634.208333333336</v>
      </c>
      <c r="O323" s="10" t="str">
        <f t="shared" si="19"/>
        <v>4/09/11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17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0" t="str">
        <f t="shared" si="19"/>
        <v>12/08/10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17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0" t="str">
        <f t="shared" si="19"/>
        <v>3/29/14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17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0" t="str">
        <f t="shared" ref="O326:O389" si="23">TEXT(DATE(1970,1,1)+(M326/86400),"M/DD/YY")</f>
        <v>7/03/15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1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0" t="str">
        <f t="shared" si="23"/>
        <v>7/09/18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17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0" t="str">
        <f t="shared" si="23"/>
        <v>1/01/16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17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0" t="str">
        <f t="shared" si="23"/>
        <v>9/01/19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17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0" t="str">
        <f t="shared" si="23"/>
        <v>12/11/18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17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0" t="str">
        <f t="shared" si="23"/>
        <v>12/23/16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17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0" t="str">
        <f t="shared" si="23"/>
        <v>12/09/17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17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0" t="str">
        <f t="shared" si="23"/>
        <v>12/20/11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17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0" t="str">
        <f t="shared" si="23"/>
        <v>3/29/13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17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0" t="str">
        <f t="shared" si="23"/>
        <v>12/18/18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17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0" t="str">
        <f t="shared" si="23"/>
        <v>1/17/18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1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0" t="str">
        <f t="shared" si="23"/>
        <v>11/28/19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17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0" t="str">
        <f t="shared" si="23"/>
        <v>12/16/10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17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0" t="str">
        <f t="shared" si="23"/>
        <v>11/12/19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17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0" t="str">
        <f t="shared" si="23"/>
        <v>11/04/11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17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0" t="str">
        <f t="shared" si="23"/>
        <v>8/16/17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17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0" t="str">
        <f t="shared" si="23"/>
        <v>12/13/11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17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0" t="str">
        <f t="shared" si="23"/>
        <v>9/04/15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17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0" t="str">
        <f t="shared" si="23"/>
        <v>8/01/13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17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0" t="str">
        <f t="shared" si="23"/>
        <v>1/11/14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17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0" t="str">
        <f t="shared" si="23"/>
        <v>3/03/18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1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0" t="str">
        <f t="shared" si="23"/>
        <v>7/10/15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17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0" t="str">
        <f t="shared" si="23"/>
        <v>10/18/17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17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0" t="str">
        <f t="shared" si="23"/>
        <v>3/07/15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17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0" t="str">
        <f t="shared" si="23"/>
        <v>3/01/17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17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0" t="str">
        <f t="shared" si="23"/>
        <v>8/13/17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17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0" t="str">
        <f t="shared" si="23"/>
        <v>6/07/15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17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0" t="str">
        <f t="shared" si="23"/>
        <v>9/07/15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17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0" t="str">
        <f t="shared" si="23"/>
        <v>11/15/15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17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0" t="str">
        <f t="shared" si="23"/>
        <v>7/06/19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17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0" t="str">
        <f t="shared" si="23"/>
        <v>9/10/13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1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0" t="str">
        <f t="shared" si="23"/>
        <v>3/03/17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17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0" t="str">
        <f t="shared" si="23"/>
        <v>1/23/12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17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0" t="str">
        <f t="shared" si="23"/>
        <v>9/28/15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17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0" t="str">
        <f t="shared" si="23"/>
        <v>8/13/18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17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0" t="str">
        <f t="shared" si="23"/>
        <v>9/03/11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17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0" t="str">
        <f t="shared" si="23"/>
        <v>1/15/11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17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0" t="str">
        <f t="shared" si="23"/>
        <v>10/31/17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17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0" t="str">
        <f t="shared" si="23"/>
        <v>3/06/11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17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0" t="str">
        <f t="shared" si="23"/>
        <v>12/28/11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17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0" t="str">
        <f t="shared" si="23"/>
        <v>4/04/18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1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0" t="str">
        <f t="shared" si="23"/>
        <v>1/25/17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17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0" t="str">
        <f t="shared" si="23"/>
        <v>1/04/11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17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0" t="str">
        <f t="shared" si="23"/>
        <v>11/11/14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17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0" t="str">
        <f t="shared" si="23"/>
        <v>11/05/10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17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0" t="str">
        <f t="shared" si="23"/>
        <v>3/14/13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17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0" t="str">
        <f t="shared" si="23"/>
        <v>4/21/19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17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0" t="str">
        <f t="shared" si="23"/>
        <v>3/31/15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17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0" t="str">
        <f t="shared" si="23"/>
        <v>1/28/15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17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0" t="str">
        <f t="shared" si="23"/>
        <v>8/25/17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17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0" t="str">
        <f t="shared" si="23"/>
        <v>1/16/19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1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0" t="str">
        <f t="shared" si="23"/>
        <v>12/12/15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17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0" t="str">
        <f t="shared" si="23"/>
        <v>7/12/14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17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0" t="str">
        <f t="shared" si="23"/>
        <v>11/05/19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17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0" t="str">
        <f t="shared" si="23"/>
        <v>6/28/18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17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0" t="str">
        <f t="shared" si="23"/>
        <v>11/10/11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17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0" t="str">
        <f t="shared" si="23"/>
        <v>6/28/13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17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0" t="str">
        <f t="shared" si="23"/>
        <v>7/24/15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17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0" t="str">
        <f t="shared" si="23"/>
        <v>11/04/17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17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0" t="str">
        <f t="shared" si="23"/>
        <v>2/19/19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17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0" t="str">
        <f t="shared" si="23"/>
        <v>3/09/17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s="17">
        <f t="shared" ref="I387:I450" si="25">IF(H387=0,0,ROUND(E387/H387,2))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DATE(1970,1,1)+(L387/86400)</f>
        <v>43553.208333333328</v>
      </c>
      <c r="O387" s="10" t="str">
        <f t="shared" si="23"/>
        <v>4/30/19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17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0" t="str">
        <f t="shared" si="23"/>
        <v>7/08/10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17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0" t="str">
        <f t="shared" si="23"/>
        <v>6/17/12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17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0" t="str">
        <f t="shared" ref="O390:O453" si="27">TEXT(DATE(1970,1,1)+(M390/86400),"M/DD/YY")</f>
        <v>1/06/12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17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0" t="str">
        <f t="shared" si="27"/>
        <v>11/24/10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17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0" t="str">
        <f t="shared" si="27"/>
        <v>9/28/13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17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0" t="str">
        <f t="shared" si="27"/>
        <v>1/16/14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17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0" t="str">
        <f t="shared" si="27"/>
        <v>1/08/11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17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0" t="str">
        <f t="shared" si="27"/>
        <v>7/18/17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17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0" t="str">
        <f t="shared" si="27"/>
        <v>8/08/13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1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0" t="str">
        <f t="shared" si="27"/>
        <v>12/09/11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17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0" t="str">
        <f t="shared" si="27"/>
        <v>10/13/18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17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0" t="str">
        <f t="shared" si="27"/>
        <v>5/29/13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17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0" t="str">
        <f t="shared" si="27"/>
        <v>5/10/18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17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0" t="str">
        <f t="shared" si="27"/>
        <v>2/09/11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17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0" t="str">
        <f t="shared" si="27"/>
        <v>9/07/13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17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0" t="str">
        <f t="shared" si="27"/>
        <v>10/27/19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17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0" t="str">
        <f t="shared" si="27"/>
        <v>2/22/12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17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0" t="str">
        <f t="shared" si="27"/>
        <v>6/17/10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17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0" t="str">
        <f t="shared" si="27"/>
        <v>11/17/17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1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0" t="str">
        <f t="shared" si="27"/>
        <v>7/24/18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17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0" t="str">
        <f t="shared" si="27"/>
        <v>2/11/13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17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0" t="str">
        <f t="shared" si="27"/>
        <v>10/20/19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17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0" t="str">
        <f t="shared" si="27"/>
        <v>7/10/16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17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0" t="str">
        <f t="shared" si="27"/>
        <v>4/22/17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17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0" t="str">
        <f t="shared" si="27"/>
        <v>4/28/15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17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0" t="str">
        <f t="shared" si="27"/>
        <v>5/31/17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17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0" t="str">
        <f t="shared" si="27"/>
        <v>1/13/14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17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0" t="str">
        <f t="shared" si="27"/>
        <v>12/24/18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17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0" t="str">
        <f t="shared" si="27"/>
        <v>4/28/10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0" t="str">
        <f t="shared" si="27"/>
        <v>1/30/12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17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0" t="str">
        <f t="shared" si="27"/>
        <v>1/26/11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17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0" t="str">
        <f t="shared" si="27"/>
        <v>11/27/18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17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0" t="str">
        <f t="shared" si="27"/>
        <v>5/07/12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17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0" t="str">
        <f t="shared" si="27"/>
        <v>12/28/11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17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0" t="str">
        <f t="shared" si="27"/>
        <v>7/09/17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17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0" t="str">
        <f t="shared" si="27"/>
        <v>7/29/17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17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0" t="str">
        <f t="shared" si="27"/>
        <v>5/07/10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17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0" t="str">
        <f t="shared" si="27"/>
        <v>9/24/11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17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0" t="str">
        <f t="shared" si="27"/>
        <v>4/24/18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1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0" t="str">
        <f t="shared" si="27"/>
        <v>8/03/15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17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0" t="str">
        <f t="shared" si="27"/>
        <v>3/06/13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17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0" t="str">
        <f t="shared" si="27"/>
        <v>10/15/14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17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0" t="str">
        <f t="shared" si="27"/>
        <v>2/18/11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17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0" t="str">
        <f t="shared" si="27"/>
        <v>3/10/14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17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0" t="str">
        <f t="shared" si="27"/>
        <v>11/02/19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17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0" t="str">
        <f t="shared" si="27"/>
        <v>7/09/18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17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0" t="str">
        <f t="shared" si="27"/>
        <v>5/22/14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17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0" t="str">
        <f t="shared" si="27"/>
        <v>12/11/13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17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0" t="str">
        <f t="shared" si="27"/>
        <v>12/15/16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1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0" t="str">
        <f t="shared" si="27"/>
        <v>12/27/14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17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0" t="str">
        <f t="shared" si="27"/>
        <v>4/21/19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17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0" t="str">
        <f t="shared" si="27"/>
        <v>9/16/15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17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0" t="str">
        <f t="shared" si="27"/>
        <v>4/03/13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17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0" t="str">
        <f t="shared" si="27"/>
        <v>11/13/16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17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0" t="str">
        <f t="shared" si="27"/>
        <v>7/10/17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17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0" t="str">
        <f t="shared" si="27"/>
        <v>5/24/12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17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0" t="str">
        <f t="shared" si="27"/>
        <v>9/18/17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17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0" t="str">
        <f t="shared" si="27"/>
        <v>10/19/10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17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0" t="str">
        <f t="shared" si="27"/>
        <v>7/26/11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1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0" t="str">
        <f t="shared" si="27"/>
        <v>12/24/10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17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0" t="str">
        <f t="shared" si="27"/>
        <v>12/20/12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17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0" t="str">
        <f t="shared" si="27"/>
        <v>1/04/18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17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0" t="str">
        <f t="shared" si="27"/>
        <v>4/16/13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s="17">
        <f t="shared" ref="I451:I514" si="29">IF(H451=0,0,ROUND(E451/H451,2))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DATE(1970,1,1)+(L451/86400)</f>
        <v>43530.25</v>
      </c>
      <c r="O451" s="10" t="str">
        <f t="shared" si="27"/>
        <v>3/23/19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17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0" t="str">
        <f t="shared" si="27"/>
        <v>11/13/18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17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0" t="str">
        <f t="shared" si="27"/>
        <v>8/19/17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17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0" t="str">
        <f t="shared" ref="O454:O517" si="31">TEXT(DATE(1970,1,1)+(M454/86400),"M/DD/YY")</f>
        <v>7/07/10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17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0" t="str">
        <f t="shared" si="31"/>
        <v>1/11/17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17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0" t="str">
        <f t="shared" si="31"/>
        <v>11/26/13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1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0" t="str">
        <f t="shared" si="31"/>
        <v>10/16/11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17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0" t="str">
        <f t="shared" si="31"/>
        <v>2/10/18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17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0" t="str">
        <f t="shared" si="31"/>
        <v>10/16/16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17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0" t="str">
        <f t="shared" si="31"/>
        <v>5/11/10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17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0" t="str">
        <f t="shared" si="31"/>
        <v>1/22/15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17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0" t="str">
        <f t="shared" si="31"/>
        <v>8/12/10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17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0" t="str">
        <f t="shared" si="31"/>
        <v>5/18/14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17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0" t="str">
        <f t="shared" si="31"/>
        <v>3/09/13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17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0" t="str">
        <f t="shared" si="31"/>
        <v>1/04/14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17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0" t="str">
        <f t="shared" si="31"/>
        <v>2/25/18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1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0" t="str">
        <f t="shared" si="31"/>
        <v>2/05/18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17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0" t="str">
        <f t="shared" si="31"/>
        <v>6/07/13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17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0" t="str">
        <f t="shared" si="31"/>
        <v>11/30/15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17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0" t="str">
        <f t="shared" si="31"/>
        <v>4/30/19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17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0" t="str">
        <f t="shared" si="31"/>
        <v>5/20/15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17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0" t="str">
        <f t="shared" si="31"/>
        <v>12/19/16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17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0" t="str">
        <f t="shared" si="31"/>
        <v>5/02/12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17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0" t="str">
        <f t="shared" si="31"/>
        <v>5/04/19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17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0" t="str">
        <f t="shared" si="31"/>
        <v>6/27/18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17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0" t="str">
        <f t="shared" si="31"/>
        <v>12/17/14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1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0" t="str">
        <f t="shared" si="31"/>
        <v>6/29/13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17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0" t="str">
        <f t="shared" si="31"/>
        <v>8/16/18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17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0" t="str">
        <f t="shared" si="31"/>
        <v>7/23/11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17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0" t="str">
        <f t="shared" si="31"/>
        <v>3/21/15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17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0" t="str">
        <f t="shared" si="31"/>
        <v>7/31/17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17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0" t="str">
        <f t="shared" si="31"/>
        <v>3/20/10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17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0" t="str">
        <f t="shared" si="31"/>
        <v>11/12/14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17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0" t="str">
        <f t="shared" si="31"/>
        <v>3/06/12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17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0" t="str">
        <f t="shared" si="31"/>
        <v>12/19/19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17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0" t="str">
        <f t="shared" si="31"/>
        <v>9/22/14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1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0" t="str">
        <f t="shared" si="31"/>
        <v>7/21/19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17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0" t="str">
        <f t="shared" si="31"/>
        <v>3/24/18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17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0" t="str">
        <f t="shared" si="31"/>
        <v>5/23/17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17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0" t="str">
        <f t="shared" si="31"/>
        <v>2/20/16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17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0" t="str">
        <f t="shared" si="31"/>
        <v>8/21/10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17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0" t="str">
        <f t="shared" si="31"/>
        <v>11/24/19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17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0" t="str">
        <f t="shared" si="31"/>
        <v>7/27/13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17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0" t="str">
        <f t="shared" si="31"/>
        <v>7/12/10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17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0" t="str">
        <f t="shared" si="31"/>
        <v>7/12/19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17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0" t="str">
        <f t="shared" si="31"/>
        <v>3/23/12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1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0" t="str">
        <f t="shared" si="31"/>
        <v>6/14/14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17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0" t="str">
        <f t="shared" si="31"/>
        <v>6/07/17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17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0" t="str">
        <f t="shared" si="31"/>
        <v>12/20/16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17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0" t="str">
        <f t="shared" si="31"/>
        <v>1/03/15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17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0" t="str">
        <f t="shared" si="31"/>
        <v>3/20/16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17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0" t="str">
        <f t="shared" si="31"/>
        <v>5/29/13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17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0" t="str">
        <f t="shared" si="31"/>
        <v>3/14/13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17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0" t="str">
        <f t="shared" si="31"/>
        <v>8/25/12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17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0" t="str">
        <f t="shared" si="31"/>
        <v>7/21/15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17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0" t="str">
        <f t="shared" si="31"/>
        <v>5/19/15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1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0" t="str">
        <f t="shared" si="31"/>
        <v>4/19/13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17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0" t="str">
        <f t="shared" si="31"/>
        <v>12/10/17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17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0" t="str">
        <f t="shared" si="31"/>
        <v>5/28/13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17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0" t="str">
        <f t="shared" si="31"/>
        <v>8/19/18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17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0" t="str">
        <f t="shared" si="31"/>
        <v>5/15/12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17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0" t="str">
        <f t="shared" si="31"/>
        <v>6/24/18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17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0" t="str">
        <f t="shared" si="31"/>
        <v>8/04/19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17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0" t="str">
        <f t="shared" si="31"/>
        <v>7/06/14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s="17">
        <f t="shared" ref="I515:I578" si="33">IF(H515=0,0,ROUND(E515/H515,2))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DATE(1970,1,1)+(L515/86400)</f>
        <v>40430.208333333336</v>
      </c>
      <c r="O515" s="10" t="str">
        <f t="shared" si="31"/>
        <v>9/11/10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17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0" t="str">
        <f t="shared" si="31"/>
        <v>12/11/13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0" t="str">
        <f t="shared" si="31"/>
        <v>12/25/11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17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0" t="str">
        <f t="shared" ref="O518:O581" si="35">TEXT(DATE(1970,1,1)+(M518/86400),"M/DD/YY")</f>
        <v>9/13/10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17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0" t="str">
        <f t="shared" si="35"/>
        <v>5/10/17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17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0" t="str">
        <f t="shared" si="35"/>
        <v>2/25/18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17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0" t="str">
        <f t="shared" si="35"/>
        <v>1/22/15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17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0" t="str">
        <f t="shared" si="35"/>
        <v>4/22/19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17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0" t="str">
        <f t="shared" si="35"/>
        <v>8/29/16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17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0" t="str">
        <f t="shared" si="35"/>
        <v>7/15/12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17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0" t="str">
        <f t="shared" si="35"/>
        <v>3/09/10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17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0" t="str">
        <f t="shared" si="35"/>
        <v>5/09/10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1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0" t="str">
        <f t="shared" si="35"/>
        <v>11/27/10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17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0" t="str">
        <f t="shared" si="35"/>
        <v>2/01/16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17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0" t="str">
        <f t="shared" si="35"/>
        <v>3/12/16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17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0" t="str">
        <f t="shared" si="35"/>
        <v>1/07/14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17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0" t="str">
        <f t="shared" si="35"/>
        <v>6/07/14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17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0" t="str">
        <f t="shared" si="35"/>
        <v>9/14/10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17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0" t="str">
        <f t="shared" si="35"/>
        <v>1/06/14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17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0" t="str">
        <f t="shared" si="35"/>
        <v>1/26/18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17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0" t="str">
        <f t="shared" si="35"/>
        <v>8/29/13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17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0" t="str">
        <f t="shared" si="35"/>
        <v>8/18/18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1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0" t="str">
        <f t="shared" si="35"/>
        <v>6/10/18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17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0" t="str">
        <f t="shared" si="35"/>
        <v>9/19/10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17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0" t="str">
        <f t="shared" si="35"/>
        <v>9/22/18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17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0" t="str">
        <f t="shared" si="35"/>
        <v>10/08/13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17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0" t="str">
        <f t="shared" si="35"/>
        <v>7/07/19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17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0" t="str">
        <f t="shared" si="35"/>
        <v>5/27/18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17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0" t="str">
        <f t="shared" si="35"/>
        <v>7/06/15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17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0" t="str">
        <f t="shared" si="35"/>
        <v>2/21/16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17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0" t="str">
        <f t="shared" si="35"/>
        <v>9/26/13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17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0" t="str">
        <f t="shared" si="35"/>
        <v>1/21/16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1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0" t="str">
        <f t="shared" si="35"/>
        <v>1/14/20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17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0" t="str">
        <f t="shared" si="35"/>
        <v>9/20/18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17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0" t="str">
        <f t="shared" si="35"/>
        <v>2/06/15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17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0" t="str">
        <f t="shared" si="35"/>
        <v>4/14/16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17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0" t="str">
        <f t="shared" si="35"/>
        <v>6/06/13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17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0" t="str">
        <f t="shared" si="35"/>
        <v>3/21/12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17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0" t="str">
        <f t="shared" si="35"/>
        <v>1/29/15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17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0" t="str">
        <f t="shared" si="35"/>
        <v>11/28/16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17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0" t="str">
        <f t="shared" si="35"/>
        <v>1/03/11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17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0" t="str">
        <f t="shared" si="35"/>
        <v>12/25/16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1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0" t="str">
        <f t="shared" si="35"/>
        <v>5/03/14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17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0" t="str">
        <f t="shared" si="35"/>
        <v>9/13/11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17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0" t="str">
        <f t="shared" si="35"/>
        <v>10/05/15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17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0" t="str">
        <f t="shared" si="35"/>
        <v>4/07/16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17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0" t="str">
        <f t="shared" si="35"/>
        <v>8/09/16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17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0" t="str">
        <f t="shared" si="35"/>
        <v>12/28/11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17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0" t="str">
        <f t="shared" si="35"/>
        <v>10/19/11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17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0" t="str">
        <f t="shared" si="35"/>
        <v>3/14/19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17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0" t="str">
        <f t="shared" si="35"/>
        <v>12/03/18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17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0" t="str">
        <f t="shared" si="35"/>
        <v>3/23/15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1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0" t="str">
        <f t="shared" si="35"/>
        <v>12/05/11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17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0" t="str">
        <f t="shared" si="35"/>
        <v>3/18/16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17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0" t="str">
        <f t="shared" si="35"/>
        <v>7/12/14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17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0" t="str">
        <f t="shared" si="35"/>
        <v>8/29/10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17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0" t="str">
        <f t="shared" si="35"/>
        <v>1/23/11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17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0" t="str">
        <f t="shared" si="35"/>
        <v>12/26/14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17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0" t="str">
        <f t="shared" si="35"/>
        <v>8/05/15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17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0" t="str">
        <f t="shared" si="35"/>
        <v>10/14/15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17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0" t="str">
        <f t="shared" si="35"/>
        <v>5/04/14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17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0" t="str">
        <f t="shared" si="35"/>
        <v>12/17/19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1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0" t="str">
        <f t="shared" si="35"/>
        <v>5/23/14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17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0" t="str">
        <f t="shared" si="35"/>
        <v>11/18/17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s="17">
        <f t="shared" ref="I579:I642" si="37">IF(H579=0,0,ROUND(E579/H579,2))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DATE(1970,1,1)+(L579/86400)</f>
        <v>40613.25</v>
      </c>
      <c r="O579" s="10" t="str">
        <f t="shared" si="35"/>
        <v>4/06/11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17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0" t="str">
        <f t="shared" si="35"/>
        <v>12/04/11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17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0" t="str">
        <f t="shared" si="35"/>
        <v>8/19/11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17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0" t="str">
        <f t="shared" ref="O582:O645" si="39">TEXT(DATE(1970,1,1)+(M582/86400),"M/DD/YY")</f>
        <v>3/06/14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17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0" t="str">
        <f t="shared" si="39"/>
        <v>5/14/11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17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0" t="str">
        <f t="shared" si="39"/>
        <v>6/15/15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17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0" t="str">
        <f t="shared" si="39"/>
        <v>3/08/12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17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0" t="str">
        <f t="shared" si="39"/>
        <v>5/09/12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1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0" t="str">
        <f t="shared" si="39"/>
        <v>3/28/10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17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0" t="str">
        <f t="shared" si="39"/>
        <v>12/06/10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17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0" t="str">
        <f t="shared" si="39"/>
        <v>3/12/19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17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0" t="str">
        <f t="shared" si="39"/>
        <v>4/25/10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17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0" t="str">
        <f t="shared" si="39"/>
        <v>7/12/15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17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0" t="str">
        <f t="shared" si="39"/>
        <v>1/01/15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17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0" t="str">
        <f t="shared" si="39"/>
        <v>7/24/10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17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0" t="str">
        <f t="shared" si="39"/>
        <v>6/08/14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17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0" t="str">
        <f t="shared" si="39"/>
        <v>4/08/14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17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0" t="str">
        <f t="shared" si="39"/>
        <v>6/30/16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1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0" t="str">
        <f t="shared" si="39"/>
        <v>4/06/10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17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0" t="str">
        <f t="shared" si="39"/>
        <v>3/12/16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17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0" t="str">
        <f t="shared" si="39"/>
        <v>12/05/19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17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0" t="str">
        <f t="shared" si="39"/>
        <v>7/14/10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17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0" t="str">
        <f t="shared" si="39"/>
        <v>2/20/15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17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0" t="str">
        <f t="shared" si="39"/>
        <v>8/11/13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17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0" t="str">
        <f t="shared" si="39"/>
        <v>6/16/14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17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0" t="str">
        <f t="shared" si="39"/>
        <v>6/16/15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17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0" t="str">
        <f t="shared" si="39"/>
        <v>5/15/19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17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0" t="str">
        <f t="shared" si="39"/>
        <v>2/12/11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1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0" t="str">
        <f t="shared" si="39"/>
        <v>11/13/15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17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0" t="str">
        <f t="shared" si="39"/>
        <v>3/18/16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17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0" t="str">
        <f t="shared" si="39"/>
        <v>3/25/14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17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0" t="str">
        <f t="shared" si="39"/>
        <v>3/10/19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17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0" t="str">
        <f t="shared" si="39"/>
        <v>2/02/19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17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0" t="str">
        <f t="shared" si="39"/>
        <v>12/30/12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17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0" t="str">
        <f t="shared" si="39"/>
        <v>8/06/13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17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0" t="str">
        <f t="shared" si="39"/>
        <v>11/15/10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17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0" t="str">
        <f t="shared" si="39"/>
        <v>9/04/17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17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0" t="str">
        <f t="shared" si="39"/>
        <v>1/29/17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0" t="str">
        <f t="shared" si="39"/>
        <v>5/09/16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17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0" t="str">
        <f t="shared" si="39"/>
        <v>9/21/13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17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0" t="str">
        <f t="shared" si="39"/>
        <v>6/14/14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17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0" t="str">
        <f t="shared" si="39"/>
        <v>5/23/13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17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0" t="str">
        <f t="shared" si="39"/>
        <v>5/07/11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17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0" t="str">
        <f t="shared" si="39"/>
        <v>7/12/16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17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0" t="str">
        <f t="shared" si="39"/>
        <v>9/18/16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17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0" t="str">
        <f t="shared" si="39"/>
        <v>5/11/18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17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0" t="str">
        <f t="shared" si="39"/>
        <v>7/21/15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17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0" t="str">
        <f t="shared" si="39"/>
        <v>1/31/15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1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0" t="str">
        <f t="shared" si="39"/>
        <v>2/10/20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17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0" t="str">
        <f t="shared" si="39"/>
        <v>10/07/10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17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0" t="str">
        <f t="shared" si="39"/>
        <v>7/10/10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17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0" t="str">
        <f t="shared" si="39"/>
        <v>10/07/10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17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0" t="str">
        <f t="shared" si="39"/>
        <v>7/08/16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17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0" t="str">
        <f t="shared" si="39"/>
        <v>5/12/19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17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0" t="str">
        <f t="shared" si="39"/>
        <v>3/30/19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17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0" t="str">
        <f t="shared" si="39"/>
        <v>11/20/14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17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0" t="str">
        <f t="shared" si="39"/>
        <v>11/11/15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17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0" t="str">
        <f t="shared" si="39"/>
        <v>4/08/17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1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0" t="str">
        <f t="shared" si="39"/>
        <v>3/13/13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17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0" t="str">
        <f t="shared" si="39"/>
        <v>3/03/12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17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0" t="str">
        <f t="shared" si="39"/>
        <v>11/22/16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17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0" t="str">
        <f t="shared" si="39"/>
        <v>8/08/10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17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0" t="str">
        <f t="shared" si="39"/>
        <v>7/28/18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17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0" t="str">
        <f t="shared" si="39"/>
        <v>1/21/16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s="17">
        <f t="shared" ref="I643:I706" si="41">IF(H643=0,0,ROUND(E643/H643,2))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DATE(1970,1,1)+(L643/86400)</f>
        <v>42786.25</v>
      </c>
      <c r="O643" s="10" t="str">
        <f t="shared" si="39"/>
        <v>3/20/17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17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0" t="str">
        <f t="shared" si="39"/>
        <v>12/26/18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17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0" t="str">
        <f t="shared" si="39"/>
        <v>3/19/17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17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0" t="str">
        <f t="shared" ref="O646:O709" si="43">TEXT(DATE(1970,1,1)+(M646/86400),"M/DD/YY")</f>
        <v>1/03/19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1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0" t="str">
        <f t="shared" si="43"/>
        <v>10/17/18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17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0" t="str">
        <f t="shared" si="43"/>
        <v>3/24/13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17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0" t="str">
        <f t="shared" si="43"/>
        <v>5/03/18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17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0" t="str">
        <f t="shared" si="43"/>
        <v>7/24/17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17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0" t="str">
        <f t="shared" si="43"/>
        <v>10/31/10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17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0" t="str">
        <f t="shared" si="43"/>
        <v>8/04/14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17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0" t="str">
        <f t="shared" si="43"/>
        <v>3/09/14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17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0" t="str">
        <f t="shared" si="43"/>
        <v>9/17/16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17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0" t="str">
        <f t="shared" si="43"/>
        <v>4/10/16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17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0" t="str">
        <f t="shared" si="43"/>
        <v>8/29/15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1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0" t="str">
        <f t="shared" si="43"/>
        <v>3/15/17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17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0" t="str">
        <f t="shared" si="43"/>
        <v>1/02/18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17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0" t="str">
        <f t="shared" si="43"/>
        <v>1/12/18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17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0" t="str">
        <f t="shared" si="43"/>
        <v>9/22/15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17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0" t="str">
        <f t="shared" si="43"/>
        <v>1/28/11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17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0" t="str">
        <f t="shared" si="43"/>
        <v>8/30/15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17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0" t="str">
        <f t="shared" si="43"/>
        <v>4/27/12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17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0" t="str">
        <f t="shared" si="43"/>
        <v>12/13/18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17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0" t="str">
        <f t="shared" si="43"/>
        <v>10/30/10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17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0" t="str">
        <f t="shared" si="43"/>
        <v>3/01/12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1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0" t="str">
        <f t="shared" si="43"/>
        <v>7/23/11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17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0" t="str">
        <f t="shared" si="43"/>
        <v>9/05/13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17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0" t="str">
        <f t="shared" si="43"/>
        <v>9/19/14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17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0" t="str">
        <f t="shared" si="43"/>
        <v>8/13/12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17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0" t="str">
        <f t="shared" si="43"/>
        <v>7/05/17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17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0" t="str">
        <f t="shared" si="43"/>
        <v>3/08/16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17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0" t="str">
        <f t="shared" si="43"/>
        <v>8/04/10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17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0" t="str">
        <f t="shared" si="43"/>
        <v>3/31/18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17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0" t="str">
        <f t="shared" si="43"/>
        <v>5/06/16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17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0" t="str">
        <f t="shared" si="43"/>
        <v>10/05/11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1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0" t="str">
        <f t="shared" si="43"/>
        <v>9/18/19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17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0" t="str">
        <f t="shared" si="43"/>
        <v>10/05/12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17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0" t="str">
        <f t="shared" si="43"/>
        <v>8/29/16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17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0" t="str">
        <f t="shared" si="43"/>
        <v>1/21/19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17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0" t="str">
        <f t="shared" si="43"/>
        <v>10/23/19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17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0" t="str">
        <f t="shared" si="43"/>
        <v>12/16/19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17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0" t="str">
        <f t="shared" si="43"/>
        <v>12/27/11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17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0" t="str">
        <f t="shared" si="43"/>
        <v>12/20/13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17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0" t="str">
        <f t="shared" si="43"/>
        <v>9/18/18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17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0" t="str">
        <f t="shared" si="43"/>
        <v>7/19/10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1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0" t="str">
        <f t="shared" si="43"/>
        <v>9/16/15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17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0" t="str">
        <f t="shared" si="43"/>
        <v>4/07/18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17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0" t="str">
        <f t="shared" si="43"/>
        <v>3/15/17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17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0" t="str">
        <f t="shared" si="43"/>
        <v>1/26/19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17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0" t="str">
        <f t="shared" si="43"/>
        <v>11/10/13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17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0" t="str">
        <f t="shared" si="43"/>
        <v>12/03/11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17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0" t="str">
        <f t="shared" si="43"/>
        <v>10/20/12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17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0" t="str">
        <f t="shared" si="43"/>
        <v>7/27/19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17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0" t="str">
        <f t="shared" si="43"/>
        <v>11/03/17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17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0" t="str">
        <f t="shared" si="43"/>
        <v>1/03/18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1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0" t="str">
        <f t="shared" si="43"/>
        <v>11/30/15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17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0" t="str">
        <f t="shared" si="43"/>
        <v>4/21/15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17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0" t="str">
        <f t="shared" si="43"/>
        <v>4/02/18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17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0" t="str">
        <f t="shared" si="43"/>
        <v>12/08/11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17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0" t="str">
        <f t="shared" si="43"/>
        <v>6/26/19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17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0" t="str">
        <f t="shared" si="43"/>
        <v>2/09/10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17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0" t="str">
        <f t="shared" si="43"/>
        <v>4/03/11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17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0" t="str">
        <f t="shared" si="43"/>
        <v>7/27/13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17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0" t="str">
        <f t="shared" si="43"/>
        <v>5/08/12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17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0" t="str">
        <f t="shared" si="43"/>
        <v>7/19/16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s="17">
        <f t="shared" ref="I707:I770" si="45">IF(H707=0,0,ROUND(E707/H707,2))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DATE(1970,1,1)+(L707/86400)</f>
        <v>41619.25</v>
      </c>
      <c r="O707" s="10" t="str">
        <f t="shared" si="43"/>
        <v>12/15/13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17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0" t="str">
        <f t="shared" si="43"/>
        <v>1/14/19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17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0" t="str">
        <f t="shared" si="43"/>
        <v>1/13/19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17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0" t="str">
        <f t="shared" ref="O710:O773" si="47">TEXT(DATE(1970,1,1)+(M710/86400),"M/DD/YY")</f>
        <v>6/01/17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17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0" t="str">
        <f t="shared" si="47"/>
        <v>4/26/12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17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0" t="str">
        <f t="shared" si="47"/>
        <v>7/21/18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17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0" t="str">
        <f t="shared" si="47"/>
        <v>1/26/16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17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0" t="str">
        <f t="shared" si="47"/>
        <v>8/18/16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17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0" t="str">
        <f t="shared" si="47"/>
        <v>9/03/16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17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0" t="str">
        <f t="shared" si="47"/>
        <v>8/20/14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0" t="str">
        <f t="shared" si="47"/>
        <v>8/12/10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17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0" t="str">
        <f t="shared" si="47"/>
        <v>8/07/13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17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0" t="str">
        <f t="shared" si="47"/>
        <v>9/12/11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17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0" t="str">
        <f t="shared" si="47"/>
        <v>7/13/13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17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0" t="str">
        <f t="shared" si="47"/>
        <v>6/09/12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17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0" t="str">
        <f t="shared" si="47"/>
        <v>3/07/18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17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0" t="str">
        <f t="shared" si="47"/>
        <v>4/10/18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17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0" t="str">
        <f t="shared" si="47"/>
        <v>12/03/17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17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0" t="str">
        <f t="shared" si="47"/>
        <v>3/23/16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17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0" t="str">
        <f t="shared" si="47"/>
        <v>10/24/14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1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0" t="str">
        <f t="shared" si="47"/>
        <v>11/17/14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17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0" t="str">
        <f t="shared" si="47"/>
        <v>10/31/10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17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0" t="str">
        <f t="shared" si="47"/>
        <v>3/19/19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17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0" t="str">
        <f t="shared" si="47"/>
        <v>6/05/16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17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0" t="str">
        <f t="shared" si="47"/>
        <v>2/06/13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17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0" t="str">
        <f t="shared" si="47"/>
        <v>5/29/15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17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0" t="str">
        <f t="shared" si="47"/>
        <v>7/24/17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17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0" t="str">
        <f t="shared" si="47"/>
        <v>4/14/17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17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0" t="str">
        <f t="shared" si="47"/>
        <v>8/06/14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17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0" t="str">
        <f t="shared" si="47"/>
        <v>2/09/17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1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0" t="str">
        <f t="shared" si="47"/>
        <v>4/06/16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17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0" t="str">
        <f t="shared" si="47"/>
        <v>2/24/15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17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0" t="str">
        <f t="shared" si="47"/>
        <v>11/23/16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17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0" t="str">
        <f t="shared" si="47"/>
        <v>12/08/14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17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0" t="str">
        <f t="shared" si="47"/>
        <v>6/30/12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17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0" t="str">
        <f t="shared" si="47"/>
        <v>2/06/17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17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0" t="str">
        <f t="shared" si="47"/>
        <v>5/24/10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17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0" t="str">
        <f t="shared" si="47"/>
        <v>3/02/10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17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0" t="str">
        <f t="shared" si="47"/>
        <v>10/27/15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17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0" t="str">
        <f t="shared" si="47"/>
        <v>8/12/18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1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0" t="str">
        <f t="shared" si="47"/>
        <v>6/26/10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17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0" t="str">
        <f t="shared" si="47"/>
        <v>10/14/11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17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0" t="str">
        <f t="shared" si="47"/>
        <v>9/13/10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17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0" t="str">
        <f t="shared" si="47"/>
        <v>3/26/10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17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0" t="str">
        <f t="shared" si="47"/>
        <v>10/20/14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17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0" t="str">
        <f t="shared" si="47"/>
        <v>7/26/10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17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0" t="str">
        <f t="shared" si="47"/>
        <v>4/01/16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17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0" t="str">
        <f t="shared" si="47"/>
        <v>8/23/10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17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0" t="str">
        <f t="shared" si="47"/>
        <v>6/07/10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17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0" t="str">
        <f t="shared" si="47"/>
        <v>12/20/12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1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0" t="str">
        <f t="shared" si="47"/>
        <v>1/08/18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17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0" t="str">
        <f t="shared" si="47"/>
        <v>1/26/15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17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0" t="str">
        <f t="shared" si="47"/>
        <v>5/16/11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17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0" t="str">
        <f t="shared" si="47"/>
        <v>11/02/14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17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0" t="str">
        <f t="shared" si="47"/>
        <v>3/07/18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17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0" t="str">
        <f t="shared" si="47"/>
        <v>8/30/19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17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0" t="str">
        <f t="shared" si="47"/>
        <v>7/27/17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17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0" t="str">
        <f t="shared" si="47"/>
        <v>12/09/12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17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0" t="str">
        <f t="shared" si="47"/>
        <v>6/12/12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17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0" t="str">
        <f t="shared" si="47"/>
        <v>5/21/11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1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0" t="str">
        <f t="shared" si="47"/>
        <v>5/10/17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17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0" t="str">
        <f t="shared" si="47"/>
        <v>9/20/18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17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0" t="str">
        <f t="shared" si="47"/>
        <v>11/20/15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17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0" t="str">
        <f t="shared" si="47"/>
        <v>12/26/13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s="17">
        <f t="shared" ref="I771:I834" si="49">IF(H771=0,0,ROUND(E771/H771,2))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DATE(1970,1,1)+(L771/86400)</f>
        <v>41501.208333333336</v>
      </c>
      <c r="O771" s="10" t="str">
        <f t="shared" si="47"/>
        <v>9/10/13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17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0" t="str">
        <f t="shared" si="47"/>
        <v>4/21/14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17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0" t="str">
        <f t="shared" si="47"/>
        <v>2/22/19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17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0" t="str">
        <f t="shared" ref="O774:O837" si="51">TEXT(DATE(1970,1,1)+(M774/86400),"M/DD/YY")</f>
        <v>2/13/19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17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0" t="str">
        <f t="shared" si="51"/>
        <v>4/23/17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17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0" t="str">
        <f t="shared" si="51"/>
        <v>7/03/16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1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0" t="str">
        <f t="shared" si="51"/>
        <v>11/16/14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17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0" t="str">
        <f t="shared" si="51"/>
        <v>7/22/19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17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0" t="str">
        <f t="shared" si="51"/>
        <v>10/22/11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17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0" t="str">
        <f t="shared" si="51"/>
        <v>8/18/11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17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0" t="str">
        <f t="shared" si="51"/>
        <v>8/23/15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17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0" t="str">
        <f t="shared" si="51"/>
        <v>8/10/16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17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0" t="str">
        <f t="shared" si="51"/>
        <v>12/21/10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17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0" t="str">
        <f t="shared" si="51"/>
        <v>3/29/11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17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0" t="str">
        <f t="shared" si="51"/>
        <v>12/24/13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17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0" t="str">
        <f t="shared" si="51"/>
        <v>3/17/16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1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0" t="str">
        <f t="shared" si="51"/>
        <v>5/31/19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17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0" t="str">
        <f t="shared" si="51"/>
        <v>4/03/18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17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0" t="str">
        <f t="shared" si="51"/>
        <v>5/30/11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17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0" t="str">
        <f t="shared" si="51"/>
        <v>11/10/12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17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0" t="str">
        <f t="shared" si="51"/>
        <v>7/03/14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17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0" t="str">
        <f t="shared" si="51"/>
        <v>2/20/10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17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0" t="str">
        <f t="shared" si="51"/>
        <v>12/27/16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17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0" t="str">
        <f t="shared" si="51"/>
        <v>7/24/13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17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0" t="str">
        <f t="shared" si="51"/>
        <v>6/29/13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17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0" t="str">
        <f t="shared" si="51"/>
        <v>1/03/18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1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0" t="str">
        <f t="shared" si="51"/>
        <v>11/04/16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17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0" t="str">
        <f t="shared" si="51"/>
        <v>8/15/14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17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0" t="str">
        <f t="shared" si="51"/>
        <v>1/22/19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17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0" t="str">
        <f t="shared" si="51"/>
        <v>6/28/12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17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0" t="str">
        <f t="shared" si="51"/>
        <v>2/03/16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17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0" t="str">
        <f t="shared" si="51"/>
        <v>6/16/15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17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0" t="str">
        <f t="shared" si="51"/>
        <v>1/22/20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17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0" t="str">
        <f t="shared" si="51"/>
        <v>7/06/19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17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0" t="str">
        <f t="shared" si="51"/>
        <v>3/02/19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17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0" t="str">
        <f t="shared" si="51"/>
        <v>1/22/18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1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0" t="str">
        <f t="shared" si="51"/>
        <v>1/05/15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17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0" t="str">
        <f t="shared" si="51"/>
        <v>3/29/12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17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0" t="str">
        <f t="shared" si="51"/>
        <v>11/28/19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17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0" t="str">
        <f t="shared" si="51"/>
        <v>6/03/16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17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0" t="str">
        <f t="shared" si="51"/>
        <v>8/15/12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17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0" t="str">
        <f t="shared" si="51"/>
        <v>12/08/17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17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0" t="str">
        <f t="shared" si="51"/>
        <v>1/11/16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17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0" t="str">
        <f t="shared" si="51"/>
        <v>4/21/18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17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0" t="str">
        <f t="shared" si="51"/>
        <v>9/06/12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17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0" t="str">
        <f t="shared" si="51"/>
        <v>5/29/16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0" t="str">
        <f t="shared" si="51"/>
        <v>12/25/17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17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0" t="str">
        <f t="shared" si="51"/>
        <v>2/12/14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17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0" t="str">
        <f t="shared" si="51"/>
        <v>6/01/19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17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0" t="str">
        <f t="shared" si="51"/>
        <v>2/03/19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17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0" t="str">
        <f t="shared" si="51"/>
        <v>12/09/12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17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0" t="str">
        <f t="shared" si="51"/>
        <v>8/11/18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17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0" t="str">
        <f t="shared" si="51"/>
        <v>3/13/17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17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0" t="str">
        <f t="shared" si="51"/>
        <v>3/17/14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17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0" t="str">
        <f t="shared" si="51"/>
        <v>10/05/14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17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0" t="str">
        <f t="shared" si="51"/>
        <v>7/21/10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1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0" t="str">
        <f t="shared" si="51"/>
        <v>8/06/17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17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0" t="str">
        <f t="shared" si="51"/>
        <v>1/10/11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17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0" t="str">
        <f t="shared" si="51"/>
        <v>5/15/11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17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0" t="str">
        <f t="shared" si="51"/>
        <v>9/22/18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17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0" t="str">
        <f t="shared" si="51"/>
        <v>6/24/15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17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0" t="str">
        <f t="shared" si="51"/>
        <v>3/03/18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17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0" t="str">
        <f t="shared" si="51"/>
        <v>4/29/12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17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0" t="str">
        <f t="shared" si="51"/>
        <v>11/25/15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s="17">
        <f t="shared" ref="I835:I898" si="53">IF(H835=0,0,ROUND(E835/H835,2))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DATE(1970,1,1)+(L835/86400)</f>
        <v>40588.25</v>
      </c>
      <c r="O835" s="10" t="str">
        <f t="shared" si="51"/>
        <v>2/25/11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17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0" t="str">
        <f t="shared" si="51"/>
        <v>6/29/13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1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0" t="str">
        <f t="shared" si="51"/>
        <v>3/06/15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17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0" t="str">
        <f t="shared" ref="O838:O901" si="55">TEXT(DATE(1970,1,1)+(M838/86400),"M/DD/YY")</f>
        <v>2/16/10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17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0" t="str">
        <f t="shared" si="55"/>
        <v>5/20/11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17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0" t="str">
        <f t="shared" si="55"/>
        <v>10/06/18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17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0" t="str">
        <f t="shared" si="55"/>
        <v>5/01/14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17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0" t="str">
        <f t="shared" si="55"/>
        <v>7/18/14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17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0" t="str">
        <f t="shared" si="55"/>
        <v>3/06/16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17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0" t="str">
        <f t="shared" si="55"/>
        <v>6/18/18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17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0" t="str">
        <f t="shared" si="55"/>
        <v>9/01/18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17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0" t="str">
        <f t="shared" si="55"/>
        <v>1/25/12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1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0" t="str">
        <f t="shared" si="55"/>
        <v>6/21/18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17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0" t="str">
        <f t="shared" si="55"/>
        <v>8/26/18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17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0" t="str">
        <f t="shared" si="55"/>
        <v>1/10/18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17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0" t="str">
        <f t="shared" si="55"/>
        <v>6/21/10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17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0" t="str">
        <f t="shared" si="55"/>
        <v>2/12/12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17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0" t="str">
        <f t="shared" si="55"/>
        <v>12/04/11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17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0" t="str">
        <f t="shared" si="55"/>
        <v>6/04/12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17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0" t="str">
        <f t="shared" si="55"/>
        <v>7/26/11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17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0" t="str">
        <f t="shared" si="55"/>
        <v>6/25/11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17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0" t="str">
        <f t="shared" si="55"/>
        <v>12/15/19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1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0" t="str">
        <f t="shared" si="55"/>
        <v>7/19/11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17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0" t="str">
        <f t="shared" si="55"/>
        <v>5/11/12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17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0" t="str">
        <f t="shared" si="55"/>
        <v>2/28/12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17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0" t="str">
        <f t="shared" si="55"/>
        <v>4/28/18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17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0" t="str">
        <f t="shared" si="55"/>
        <v>3/19/13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17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0" t="str">
        <f t="shared" si="55"/>
        <v>3/01/19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17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0" t="str">
        <f t="shared" si="55"/>
        <v>3/29/10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17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0" t="str">
        <f t="shared" si="55"/>
        <v>8/05/11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17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0" t="str">
        <f t="shared" si="55"/>
        <v>7/10/15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17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0" t="str">
        <f t="shared" si="55"/>
        <v>8/24/16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1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0" t="str">
        <f t="shared" si="55"/>
        <v>9/24/14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17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0" t="str">
        <f t="shared" si="55"/>
        <v>5/09/11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17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0" t="str">
        <f t="shared" si="55"/>
        <v>10/15/18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17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0" t="str">
        <f t="shared" si="55"/>
        <v>10/23/13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17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0" t="str">
        <f t="shared" si="55"/>
        <v>7/05/10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17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0" t="str">
        <f t="shared" si="55"/>
        <v>9/18/15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17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0" t="str">
        <f t="shared" si="55"/>
        <v>11/19/17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17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0" t="str">
        <f t="shared" si="55"/>
        <v>9/08/18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17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0" t="str">
        <f t="shared" si="55"/>
        <v>1/13/14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17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0" t="str">
        <f t="shared" si="55"/>
        <v>5/31/10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1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0" t="str">
        <f t="shared" si="55"/>
        <v>1/14/11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17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0" t="str">
        <f t="shared" si="55"/>
        <v>7/02/19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17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0" t="str">
        <f t="shared" si="55"/>
        <v>7/27/16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17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0" t="str">
        <f t="shared" si="55"/>
        <v>2/08/20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17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0" t="str">
        <f t="shared" si="55"/>
        <v>3/03/17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17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0" t="str">
        <f t="shared" si="55"/>
        <v>7/23/19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17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0" t="str">
        <f t="shared" si="55"/>
        <v>8/07/15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17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0" t="str">
        <f t="shared" si="55"/>
        <v>1/25/15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17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0" t="str">
        <f t="shared" si="55"/>
        <v>6/30/10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17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0" t="str">
        <f t="shared" si="55"/>
        <v>5/06/14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1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0" t="str">
        <f t="shared" si="55"/>
        <v>7/14/10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17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0" t="str">
        <f t="shared" si="55"/>
        <v>9/13/10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17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0" t="str">
        <f t="shared" si="55"/>
        <v>9/02/15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17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0" t="str">
        <f t="shared" si="55"/>
        <v>4/30/17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17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0" t="str">
        <f t="shared" si="55"/>
        <v>3/19/14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17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0" t="str">
        <f t="shared" si="55"/>
        <v>6/25/19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17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0" t="str">
        <f t="shared" si="55"/>
        <v>1/16/12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17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0" t="str">
        <f t="shared" si="55"/>
        <v>7/01/10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17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0" t="str">
        <f t="shared" si="55"/>
        <v>6/19/15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17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0" t="str">
        <f t="shared" si="55"/>
        <v>8/10/13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1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0" t="str">
        <f t="shared" si="55"/>
        <v>2/12/18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17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0" t="str">
        <f t="shared" si="55"/>
        <v>7/17/11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s="17">
        <f t="shared" ref="I899:I962" si="57">IF(H899=0,0,ROUND(E899/H899,2))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DATE(1970,1,1)+(L899/86400)</f>
        <v>43583.208333333328</v>
      </c>
      <c r="O899" s="10" t="str">
        <f t="shared" si="55"/>
        <v>4/30/19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17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0" t="str">
        <f t="shared" si="55"/>
        <v>12/22/19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17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0" t="str">
        <f t="shared" si="55"/>
        <v>10/25/13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17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0" t="str">
        <f t="shared" ref="O902:O965" si="59">TEXT(DATE(1970,1,1)+(M902/86400),"M/DD/YY")</f>
        <v>9/20/14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17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0" t="str">
        <f t="shared" si="59"/>
        <v>8/19/18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17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0" t="str">
        <f t="shared" si="59"/>
        <v>3/12/16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17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0" t="str">
        <f t="shared" si="59"/>
        <v>5/20/12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17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0" t="str">
        <f t="shared" si="59"/>
        <v>10/08/12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1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0" t="str">
        <f t="shared" si="59"/>
        <v>9/22/13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17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0" t="str">
        <f t="shared" si="59"/>
        <v>6/18/17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17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0" t="str">
        <f t="shared" si="59"/>
        <v>5/04/11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17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0" t="str">
        <f t="shared" si="59"/>
        <v>5/13/12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17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0" t="str">
        <f t="shared" si="59"/>
        <v>7/01/18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17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0" t="str">
        <f t="shared" si="59"/>
        <v>1/23/15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17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0" t="str">
        <f t="shared" si="59"/>
        <v>9/11/19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17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0" t="str">
        <f t="shared" si="59"/>
        <v>9/18/12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17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0" t="str">
        <f t="shared" si="59"/>
        <v>5/25/19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17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0" t="str">
        <f t="shared" si="59"/>
        <v>8/16/13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0" t="str">
        <f t="shared" si="59"/>
        <v>9/07/17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17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0" t="str">
        <f t="shared" si="59"/>
        <v>12/27/14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17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0" t="str">
        <f t="shared" si="59"/>
        <v>7/22/11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17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0" t="str">
        <f t="shared" si="59"/>
        <v>8/07/12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17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0" t="str">
        <f t="shared" si="59"/>
        <v>11/15/17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17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0" t="str">
        <f t="shared" si="59"/>
        <v>2/27/19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17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0" t="str">
        <f t="shared" si="59"/>
        <v>2/26/12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17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0" t="str">
        <f t="shared" si="59"/>
        <v>12/18/18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17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0" t="str">
        <f t="shared" si="59"/>
        <v>7/15/10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17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0" t="str">
        <f t="shared" si="59"/>
        <v>11/11/19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1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0" t="str">
        <f t="shared" si="59"/>
        <v>10/04/17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17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0" t="str">
        <f t="shared" si="59"/>
        <v>5/16/16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17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0" t="str">
        <f t="shared" si="59"/>
        <v>8/10/12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17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0" t="str">
        <f t="shared" si="59"/>
        <v>1/07/14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17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0" t="str">
        <f t="shared" si="59"/>
        <v>5/17/17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17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0" t="str">
        <f t="shared" si="59"/>
        <v>3/04/15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17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0" t="str">
        <f t="shared" si="59"/>
        <v>6/30/14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17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0" t="str">
        <f t="shared" si="59"/>
        <v>3/14/14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17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0" t="str">
        <f t="shared" si="59"/>
        <v>4/21/13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17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0" t="str">
        <f t="shared" si="59"/>
        <v>2/28/16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1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0" t="str">
        <f t="shared" si="59"/>
        <v>7/31/15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17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0" t="str">
        <f t="shared" si="59"/>
        <v>7/25/19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17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0" t="str">
        <f t="shared" si="59"/>
        <v>12/05/15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17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0" t="str">
        <f t="shared" si="59"/>
        <v>7/18/18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17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0" t="str">
        <f t="shared" si="59"/>
        <v>5/24/11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17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0" t="str">
        <f t="shared" si="59"/>
        <v>12/23/12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17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0" t="str">
        <f t="shared" si="59"/>
        <v>2/13/11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17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0" t="str">
        <f t="shared" si="59"/>
        <v>1/28/11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17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0" t="str">
        <f t="shared" si="59"/>
        <v>10/29/14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17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0" t="str">
        <f t="shared" si="59"/>
        <v>3/01/17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1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0" t="str">
        <f t="shared" si="59"/>
        <v>4/20/12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17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0" t="str">
        <f t="shared" si="59"/>
        <v>6/18/11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17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0" t="str">
        <f t="shared" si="59"/>
        <v>10/03/14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17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0" t="str">
        <f t="shared" si="59"/>
        <v>12/22/14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17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0" t="str">
        <f t="shared" si="59"/>
        <v>5/07/15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17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0" t="str">
        <f t="shared" si="59"/>
        <v>4/21/19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17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0" t="str">
        <f t="shared" si="59"/>
        <v>12/27/16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17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0" t="str">
        <f t="shared" si="59"/>
        <v>8/23/16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17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0" t="str">
        <f t="shared" si="59"/>
        <v>1/25/16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17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0" t="str">
        <f t="shared" si="59"/>
        <v>10/16/12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1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0" t="str">
        <f t="shared" si="59"/>
        <v>11/27/12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17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0" t="str">
        <f t="shared" si="59"/>
        <v>12/26/15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17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0" t="str">
        <f t="shared" si="59"/>
        <v>2/19/12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17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0" t="str">
        <f t="shared" si="59"/>
        <v>7/13/10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17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0" t="str">
        <f t="shared" si="59"/>
        <v>7/26/10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17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0" t="str">
        <f t="shared" si="59"/>
        <v>3/16/16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s="17">
        <f t="shared" ref="I963:I1001" si="61">IF(H963=0,0,ROUND(E963/H963,2))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DATE(1970,1,1)+(L963/86400)</f>
        <v>40591.25</v>
      </c>
      <c r="O963" s="10" t="str">
        <f t="shared" si="59"/>
        <v>2/21/11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17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0" t="str">
        <f t="shared" si="59"/>
        <v>12/05/13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17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0" t="str">
        <f t="shared" si="59"/>
        <v>3/11/11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17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0" t="str">
        <f t="shared" ref="O966:O1001" si="63">TEXT(DATE(1970,1,1)+(M966/86400),"M/DD/YY")</f>
        <v>5/16/15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1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0" t="str">
        <f t="shared" si="63"/>
        <v>3/06/10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17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0" t="str">
        <f t="shared" si="63"/>
        <v>6/17/17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17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0" t="str">
        <f t="shared" si="63"/>
        <v>5/13/12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17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0" t="str">
        <f t="shared" si="63"/>
        <v>1/16/11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17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0" t="str">
        <f t="shared" si="63"/>
        <v>12/29/19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17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0" t="str">
        <f t="shared" si="63"/>
        <v>5/10/11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17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0" t="str">
        <f t="shared" si="63"/>
        <v>10/14/13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17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0" t="str">
        <f t="shared" si="63"/>
        <v>6/11/14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17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0" t="str">
        <f t="shared" si="63"/>
        <v>12/12/10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17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0" t="str">
        <f t="shared" si="63"/>
        <v>5/19/13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1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0" t="str">
        <f t="shared" si="63"/>
        <v>1/07/16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17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0" t="str">
        <f t="shared" si="63"/>
        <v>2/03/11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17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0" t="str">
        <f t="shared" si="63"/>
        <v>3/11/18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17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0" t="str">
        <f t="shared" si="63"/>
        <v>12/04/16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17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0" t="str">
        <f t="shared" si="63"/>
        <v>3/21/15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17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0" t="str">
        <f t="shared" si="63"/>
        <v>11/04/15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17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0" t="str">
        <f t="shared" si="63"/>
        <v>1/27/18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17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0" t="str">
        <f t="shared" si="63"/>
        <v>7/21/11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17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0" t="str">
        <f t="shared" si="63"/>
        <v>8/19/19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17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0" t="str">
        <f t="shared" si="63"/>
        <v>10/04/19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1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0" t="str">
        <f t="shared" si="63"/>
        <v>1/01/14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17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0" t="str">
        <f t="shared" si="63"/>
        <v>4/19/11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17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0" t="str">
        <f t="shared" si="63"/>
        <v>5/11/17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17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0" t="str">
        <f t="shared" si="63"/>
        <v>12/03/16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17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0" t="str">
        <f t="shared" si="63"/>
        <v>4/21/19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17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0" t="str">
        <f t="shared" si="63"/>
        <v>3/25/16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17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0" t="str">
        <f t="shared" si="63"/>
        <v>9/29/14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17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0" t="str">
        <f t="shared" si="63"/>
        <v>5/21/18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17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0" t="str">
        <f t="shared" si="63"/>
        <v>1/10/16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17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0" t="str">
        <f t="shared" si="63"/>
        <v>10/23/14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1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0" t="str">
        <f t="shared" si="63"/>
        <v>12/03/18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17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0" t="str">
        <f t="shared" si="63"/>
        <v>2/01/13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17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0" t="str">
        <f t="shared" si="63"/>
        <v>1/25/14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17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0" t="str">
        <f t="shared" si="63"/>
        <v>2/25/10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17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0" t="str">
        <f t="shared" si="63"/>
        <v>7/06/16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autoFilter ref="A1:T1001" xr:uid="{00000000-0001-0000-0000-000000000000}"/>
  <conditionalFormatting sqref="F1:F1048576">
    <cfRule type="colorScale" priority="3">
      <colorScale>
        <cfvo type="num" val="0"/>
        <cfvo type="num" val="100"/>
        <cfvo type="num" val="200"/>
        <color rgb="FFFF0000"/>
        <color rgb="FF92D050"/>
        <color theme="8" tint="-0.249977111117893"/>
      </colorScale>
    </cfRule>
  </conditionalFormatting>
  <conditionalFormatting sqref="G1:G1048576">
    <cfRule type="cellIs" dxfId="5" priority="1" operator="equal">
      <formula>"canceled"</formula>
    </cfRule>
    <cfRule type="cellIs" dxfId="4" priority="4" operator="equal">
      <formula>"live"</formula>
    </cfRule>
    <cfRule type="cellIs" dxfId="3" priority="5" operator="equal">
      <formula>"successful"</formula>
    </cfRule>
    <cfRule type="cellIs" dxfId="2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03BC-210A-48B6-A0D5-B21CDC850DA4}">
  <sheetPr codeName="Sheet2"/>
  <dimension ref="A1:F14"/>
  <sheetViews>
    <sheetView workbookViewId="0">
      <selection activeCell="C16" sqref="C16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2068</v>
      </c>
    </row>
    <row r="3" spans="1:6" x14ac:dyDescent="0.35">
      <c r="A3" s="6" t="s">
        <v>2070</v>
      </c>
      <c r="B3" s="6" t="s">
        <v>2069</v>
      </c>
    </row>
    <row r="4" spans="1:6" x14ac:dyDescent="0.3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2063</v>
      </c>
      <c r="E8">
        <v>4</v>
      </c>
      <c r="F8">
        <v>4</v>
      </c>
    </row>
    <row r="9" spans="1:6" x14ac:dyDescent="0.35">
      <c r="A9" s="7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AE6-F366-46F8-AB6B-C1F46476796B}">
  <sheetPr codeName="Sheet3"/>
  <dimension ref="A2:F31"/>
  <sheetViews>
    <sheetView workbookViewId="0">
      <selection activeCell="P31" sqref="P31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2" spans="1:6" x14ac:dyDescent="0.35">
      <c r="A2" s="6" t="s">
        <v>6</v>
      </c>
      <c r="B2" t="s">
        <v>2068</v>
      </c>
    </row>
    <row r="3" spans="1:6" x14ac:dyDescent="0.35">
      <c r="A3" s="6" t="s">
        <v>2065</v>
      </c>
      <c r="B3" t="s">
        <v>2068</v>
      </c>
    </row>
    <row r="5" spans="1:6" x14ac:dyDescent="0.35">
      <c r="A5" s="6" t="s">
        <v>2070</v>
      </c>
      <c r="B5" s="6" t="s">
        <v>2069</v>
      </c>
    </row>
    <row r="6" spans="1:6" x14ac:dyDescent="0.35">
      <c r="A6" s="6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</row>
    <row r="7" spans="1:6" x14ac:dyDescent="0.35">
      <c r="A7" s="7" t="s">
        <v>2048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5">
      <c r="A8" s="7" t="s">
        <v>2064</v>
      </c>
      <c r="E8">
        <v>4</v>
      </c>
      <c r="F8">
        <v>4</v>
      </c>
    </row>
    <row r="9" spans="1:6" x14ac:dyDescent="0.35">
      <c r="A9" s="7" t="s">
        <v>2041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5">
      <c r="A10" s="7" t="s">
        <v>2043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5">
      <c r="A11" s="7" t="s">
        <v>2042</v>
      </c>
      <c r="C11">
        <v>8</v>
      </c>
      <c r="E11">
        <v>10</v>
      </c>
      <c r="F11">
        <v>18</v>
      </c>
    </row>
    <row r="12" spans="1:6" x14ac:dyDescent="0.35">
      <c r="A12" s="7" t="s">
        <v>2052</v>
      </c>
      <c r="B12">
        <v>1</v>
      </c>
      <c r="C12">
        <v>7</v>
      </c>
      <c r="E12">
        <v>9</v>
      </c>
      <c r="F12">
        <v>17</v>
      </c>
    </row>
    <row r="13" spans="1:6" x14ac:dyDescent="0.35">
      <c r="A13" s="7" t="s">
        <v>2033</v>
      </c>
      <c r="B13">
        <v>4</v>
      </c>
      <c r="C13">
        <v>20</v>
      </c>
      <c r="E13">
        <v>22</v>
      </c>
      <c r="F13">
        <v>46</v>
      </c>
    </row>
    <row r="14" spans="1:6" x14ac:dyDescent="0.35">
      <c r="A14" s="7" t="s">
        <v>2044</v>
      </c>
      <c r="B14">
        <v>3</v>
      </c>
      <c r="C14">
        <v>19</v>
      </c>
      <c r="E14">
        <v>23</v>
      </c>
      <c r="F14">
        <v>45</v>
      </c>
    </row>
    <row r="15" spans="1:6" x14ac:dyDescent="0.35">
      <c r="A15" s="7" t="s">
        <v>2057</v>
      </c>
      <c r="B15">
        <v>1</v>
      </c>
      <c r="C15">
        <v>6</v>
      </c>
      <c r="E15">
        <v>10</v>
      </c>
      <c r="F15">
        <v>17</v>
      </c>
    </row>
    <row r="16" spans="1:6" x14ac:dyDescent="0.35">
      <c r="A16" s="7" t="s">
        <v>2056</v>
      </c>
      <c r="C16">
        <v>3</v>
      </c>
      <c r="E16">
        <v>4</v>
      </c>
      <c r="F16">
        <v>7</v>
      </c>
    </row>
    <row r="17" spans="1:6" x14ac:dyDescent="0.35">
      <c r="A17" s="7" t="s">
        <v>2060</v>
      </c>
      <c r="C17">
        <v>8</v>
      </c>
      <c r="D17">
        <v>1</v>
      </c>
      <c r="E17">
        <v>4</v>
      </c>
      <c r="F17">
        <v>13</v>
      </c>
    </row>
    <row r="18" spans="1:6" x14ac:dyDescent="0.35">
      <c r="A18" s="7" t="s">
        <v>2047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5">
      <c r="A19" s="7" t="s">
        <v>2054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5">
      <c r="A20" s="7" t="s">
        <v>2039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5">
      <c r="A21" s="7" t="s">
        <v>2055</v>
      </c>
      <c r="C21">
        <v>4</v>
      </c>
      <c r="E21">
        <v>4</v>
      </c>
      <c r="F21">
        <v>8</v>
      </c>
    </row>
    <row r="22" spans="1:6" x14ac:dyDescent="0.35">
      <c r="A22" s="7" t="s">
        <v>2035</v>
      </c>
      <c r="B22">
        <v>6</v>
      </c>
      <c r="C22">
        <v>30</v>
      </c>
      <c r="E22">
        <v>49</v>
      </c>
      <c r="F22">
        <v>85</v>
      </c>
    </row>
    <row r="23" spans="1:6" x14ac:dyDescent="0.35">
      <c r="A23" s="7" t="s">
        <v>2062</v>
      </c>
      <c r="C23">
        <v>9</v>
      </c>
      <c r="E23">
        <v>5</v>
      </c>
      <c r="F23">
        <v>14</v>
      </c>
    </row>
    <row r="24" spans="1:6" x14ac:dyDescent="0.35">
      <c r="A24" s="7" t="s">
        <v>2051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5">
      <c r="A25" s="7" t="s">
        <v>2059</v>
      </c>
      <c r="B25">
        <v>3</v>
      </c>
      <c r="C25">
        <v>3</v>
      </c>
      <c r="E25">
        <v>11</v>
      </c>
      <c r="F25">
        <v>17</v>
      </c>
    </row>
    <row r="26" spans="1:6" x14ac:dyDescent="0.35">
      <c r="A26" s="7" t="s">
        <v>2058</v>
      </c>
      <c r="C26">
        <v>7</v>
      </c>
      <c r="E26">
        <v>14</v>
      </c>
      <c r="F26">
        <v>21</v>
      </c>
    </row>
    <row r="27" spans="1:6" x14ac:dyDescent="0.35">
      <c r="A27" s="7" t="s">
        <v>2050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5">
      <c r="A28" s="7" t="s">
        <v>2045</v>
      </c>
      <c r="C28">
        <v>16</v>
      </c>
      <c r="D28">
        <v>1</v>
      </c>
      <c r="E28">
        <v>28</v>
      </c>
      <c r="F28">
        <v>45</v>
      </c>
    </row>
    <row r="29" spans="1:6" x14ac:dyDescent="0.35">
      <c r="A29" s="7" t="s">
        <v>2037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5">
      <c r="A30" s="7" t="s">
        <v>2061</v>
      </c>
      <c r="E30">
        <v>3</v>
      </c>
      <c r="F30">
        <v>3</v>
      </c>
    </row>
    <row r="31" spans="1:6" x14ac:dyDescent="0.35">
      <c r="A31" s="7" t="s">
        <v>2067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0BCB-5C13-41E5-BDB3-7F0F1C62B9B4}">
  <sheetPr codeName="Sheet4"/>
  <dimension ref="A1:E18"/>
  <sheetViews>
    <sheetView workbookViewId="0">
      <selection activeCell="B1" sqref="B1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6" t="s">
        <v>2065</v>
      </c>
      <c r="B1" t="s">
        <v>2068</v>
      </c>
    </row>
    <row r="2" spans="1:5" x14ac:dyDescent="0.35">
      <c r="A2" s="6" t="s">
        <v>2114</v>
      </c>
      <c r="B2" t="s">
        <v>2068</v>
      </c>
    </row>
    <row r="4" spans="1:5" x14ac:dyDescent="0.35">
      <c r="A4" s="6" t="s">
        <v>2070</v>
      </c>
      <c r="B4" s="6" t="s">
        <v>2069</v>
      </c>
    </row>
    <row r="5" spans="1:5" x14ac:dyDescent="0.3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B7C3-9C32-4F38-9E19-C5375AA4DB8B}">
  <sheetPr codeName="Sheet5"/>
  <dimension ref="A1:H13"/>
  <sheetViews>
    <sheetView zoomScale="112" zoomScaleNormal="112" workbookViewId="0">
      <selection activeCell="H19" sqref="H19"/>
    </sheetView>
  </sheetViews>
  <sheetFormatPr defaultRowHeight="15.5" x14ac:dyDescent="0.35"/>
  <cols>
    <col min="1" max="1" width="26.75" bestFit="1" customWidth="1"/>
    <col min="2" max="2" width="16.33203125" bestFit="1" customWidth="1"/>
    <col min="3" max="3" width="13.75" bestFit="1" customWidth="1"/>
    <col min="4" max="4" width="15.58203125" bestFit="1" customWidth="1"/>
    <col min="5" max="5" width="12" bestFit="1" customWidth="1"/>
    <col min="6" max="6" width="19.25" style="13" bestFit="1" customWidth="1"/>
    <col min="7" max="7" width="15.5" style="13" bestFit="1" customWidth="1"/>
    <col min="8" max="8" width="18.25" bestFit="1" customWidth="1"/>
  </cols>
  <sheetData>
    <row r="1" spans="1:8" x14ac:dyDescent="0.35">
      <c r="A1" s="12" t="s">
        <v>2085</v>
      </c>
      <c r="B1" s="12" t="s">
        <v>2086</v>
      </c>
      <c r="C1" s="12" t="s">
        <v>2104</v>
      </c>
      <c r="D1" s="12" t="s">
        <v>2087</v>
      </c>
      <c r="E1" s="12" t="s">
        <v>2088</v>
      </c>
      <c r="F1" s="14" t="s">
        <v>2089</v>
      </c>
      <c r="G1" s="14" t="s">
        <v>2090</v>
      </c>
      <c r="H1" s="12" t="s">
        <v>2091</v>
      </c>
    </row>
    <row r="2" spans="1:8" x14ac:dyDescent="0.35">
      <c r="A2" t="s">
        <v>2092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3">
        <f>B2/$E2</f>
        <v>0.58823529411764708</v>
      </c>
      <c r="G2" s="13">
        <f t="shared" ref="G2:H13" si="0">C2/$E2</f>
        <v>0.39215686274509803</v>
      </c>
      <c r="H2" s="13">
        <f t="shared" si="0"/>
        <v>1.9607843137254902E-2</v>
      </c>
    </row>
    <row r="3" spans="1:8" x14ac:dyDescent="0.35">
      <c r="A3" t="s">
        <v>2093</v>
      </c>
      <c r="B3">
        <f>COUNTIFS(Crowdfunding!$G:$G,"successful",Crowdfunding!$D:$D,"&gt;=1000",Crowdfunding!D:D,"&lt;=4900")</f>
        <v>191</v>
      </c>
      <c r="C3">
        <f>COUNTIFS(Crowdfunding!$G:$G,"failed",Crowdfunding!$D:$D,"&gt;=1000",Crowdfunding!$D:$D,"&lt;=4900")</f>
        <v>38</v>
      </c>
      <c r="D3">
        <f>COUNTIFS(Crowdfunding!$G:$G,"canceled",Crowdfunding!$D:$D,"&gt;=1000",Crowdfunding!$D:$D,"&lt;=4900")</f>
        <v>2</v>
      </c>
      <c r="E3">
        <f t="shared" ref="E3:E13" si="1">SUM(B3:D3)</f>
        <v>231</v>
      </c>
      <c r="F3" s="13">
        <f t="shared" ref="F3:F13" si="2">B3/E3</f>
        <v>0.82683982683982682</v>
      </c>
      <c r="G3" s="13">
        <f t="shared" ref="G3:G13" si="3">C3/E3</f>
        <v>0.16450216450216451</v>
      </c>
      <c r="H3" s="13">
        <f t="shared" si="0"/>
        <v>8.658008658008658E-3</v>
      </c>
    </row>
    <row r="4" spans="1:8" x14ac:dyDescent="0.35">
      <c r="A4" t="s">
        <v>2094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1"/>
        <v>315</v>
      </c>
      <c r="F4" s="13">
        <f t="shared" si="2"/>
        <v>0.52063492063492067</v>
      </c>
      <c r="G4" s="13">
        <f t="shared" si="3"/>
        <v>0.4</v>
      </c>
      <c r="H4" s="13">
        <f t="shared" si="0"/>
        <v>7.9365079365079361E-2</v>
      </c>
    </row>
    <row r="5" spans="1:8" x14ac:dyDescent="0.35">
      <c r="A5" t="s">
        <v>2095</v>
      </c>
      <c r="B5">
        <f>COUNTIFS(Crowdfunding!G:G,"successful",Crowdfunding!D:D,"&gt;=10000",Crowdfunding!D:D,"&lt;=14999")</f>
        <v>4</v>
      </c>
      <c r="C5">
        <f>COUNTIFS(Crowdfunding!H:H,"successful",Crowdfunding!E:E,"&gt;=10000",Crowdfunding!E:E,"&lt;=14999")</f>
        <v>0</v>
      </c>
      <c r="D5">
        <f>COUNTIFS(Crowdfunding!I:I,"successful",Crowdfunding!F:F,"&gt;=10000",Crowdfunding!F:F,"&lt;=14999")</f>
        <v>0</v>
      </c>
      <c r="E5">
        <f t="shared" si="1"/>
        <v>4</v>
      </c>
      <c r="F5" s="13">
        <f t="shared" si="2"/>
        <v>1</v>
      </c>
      <c r="G5" s="13">
        <f t="shared" si="3"/>
        <v>0</v>
      </c>
      <c r="H5" s="13">
        <f t="shared" si="0"/>
        <v>0</v>
      </c>
    </row>
    <row r="6" spans="1:8" x14ac:dyDescent="0.35">
      <c r="A6" t="s">
        <v>2096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1"/>
        <v>10</v>
      </c>
      <c r="F6" s="13">
        <f t="shared" si="2"/>
        <v>1</v>
      </c>
      <c r="G6" s="13">
        <f t="shared" si="3"/>
        <v>0</v>
      </c>
      <c r="H6" s="13">
        <f t="shared" si="0"/>
        <v>0</v>
      </c>
    </row>
    <row r="7" spans="1:8" x14ac:dyDescent="0.35">
      <c r="A7" t="s">
        <v>2097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1"/>
        <v>7</v>
      </c>
      <c r="F7" s="13">
        <f t="shared" si="2"/>
        <v>1</v>
      </c>
      <c r="G7" s="13">
        <f t="shared" si="3"/>
        <v>0</v>
      </c>
      <c r="H7" s="13">
        <f t="shared" si="0"/>
        <v>0</v>
      </c>
    </row>
    <row r="8" spans="1:8" x14ac:dyDescent="0.35">
      <c r="A8" t="s">
        <v>2098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1"/>
        <v>14</v>
      </c>
      <c r="F8" s="13">
        <f t="shared" si="2"/>
        <v>0.7857142857142857</v>
      </c>
      <c r="G8" s="13">
        <f t="shared" si="3"/>
        <v>0.21428571428571427</v>
      </c>
      <c r="H8" s="13">
        <f t="shared" si="0"/>
        <v>0</v>
      </c>
    </row>
    <row r="9" spans="1:8" x14ac:dyDescent="0.35">
      <c r="A9" t="s">
        <v>2099</v>
      </c>
      <c r="B9">
        <f>COUNTIFS(Crowdfunding!$G:$G,"successful",Crowdfunding!$D:$D,"&gt;=30000",Crowdfunding!$D:$D,"&lt;=34900")</f>
        <v>7</v>
      </c>
      <c r="C9">
        <f>COUNTIFS(Crowdfunding!$G:$G,"failed",Crowdfunding!$D:$D,"&gt;=30000",Crowdfunding!$D:$D,"&lt;=34900")</f>
        <v>0</v>
      </c>
      <c r="D9">
        <f>COUNTIFS(Crowdfunding!$G:$G,"canceled",Crowdfunding!$D:$D,"&gt;=30000",Crowdfunding!$D:$D,"&lt;=34900")</f>
        <v>0</v>
      </c>
      <c r="E9">
        <f t="shared" si="1"/>
        <v>7</v>
      </c>
      <c r="F9" s="13">
        <f t="shared" si="2"/>
        <v>1</v>
      </c>
      <c r="G9" s="13">
        <f t="shared" si="3"/>
        <v>0</v>
      </c>
      <c r="H9" s="13">
        <f t="shared" si="0"/>
        <v>0</v>
      </c>
    </row>
    <row r="10" spans="1:8" x14ac:dyDescent="0.35">
      <c r="A10" t="s">
        <v>2100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1"/>
        <v>12</v>
      </c>
      <c r="F10" s="13">
        <f t="shared" si="2"/>
        <v>0.66666666666666663</v>
      </c>
      <c r="G10" s="13">
        <f t="shared" si="3"/>
        <v>0.25</v>
      </c>
      <c r="H10" s="13">
        <f t="shared" si="0"/>
        <v>8.3333333333333329E-2</v>
      </c>
    </row>
    <row r="11" spans="1:8" x14ac:dyDescent="0.35">
      <c r="A11" t="s">
        <v>2101</v>
      </c>
      <c r="B11">
        <f>COUNTIFS(Crowdfunding!$G:$G,"successful",Crowdfunding!$D:$D,"&gt;=40000",Crowdfunding!$D:$D,"&lt;=44900")</f>
        <v>11</v>
      </c>
      <c r="C11">
        <f>COUNTIFS(Crowdfunding!$G:$G,"failed",Crowdfunding!$D:$D,"&gt;=40000",Crowdfunding!$D:$D,"&lt;=44900")</f>
        <v>3</v>
      </c>
      <c r="D11">
        <f>COUNTIFS(Crowdfunding!$G:$G,"canceled",Crowdfunding!$D:$D,"&gt;=40000",Crowdfunding!$D:$D,"&lt;=44900")</f>
        <v>0</v>
      </c>
      <c r="E11">
        <f t="shared" si="1"/>
        <v>14</v>
      </c>
      <c r="F11" s="13">
        <f t="shared" si="2"/>
        <v>0.7857142857142857</v>
      </c>
      <c r="G11" s="13">
        <f t="shared" si="3"/>
        <v>0.21428571428571427</v>
      </c>
      <c r="H11" s="13">
        <f t="shared" si="0"/>
        <v>0</v>
      </c>
    </row>
    <row r="12" spans="1:8" x14ac:dyDescent="0.35">
      <c r="A12" t="s">
        <v>2102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1"/>
        <v>11</v>
      </c>
      <c r="F12" s="13">
        <f t="shared" si="2"/>
        <v>0.72727272727272729</v>
      </c>
      <c r="G12" s="13">
        <f t="shared" si="3"/>
        <v>0.27272727272727271</v>
      </c>
      <c r="H12" s="13">
        <f t="shared" si="0"/>
        <v>0</v>
      </c>
    </row>
    <row r="13" spans="1:8" x14ac:dyDescent="0.35">
      <c r="A13" t="s">
        <v>2103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1"/>
        <v>305</v>
      </c>
      <c r="F13" s="13">
        <f t="shared" si="2"/>
        <v>0.3737704918032787</v>
      </c>
      <c r="G13" s="13">
        <f t="shared" si="3"/>
        <v>0.53442622950819674</v>
      </c>
      <c r="H13" s="13">
        <f t="shared" si="0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343A-B830-4BE2-95EF-BA2DF86E0BA2}">
  <sheetPr codeName="Sheet6"/>
  <dimension ref="A1:J568"/>
  <sheetViews>
    <sheetView zoomScale="98" zoomScaleNormal="98" workbookViewId="0">
      <selection activeCell="H10" sqref="H10"/>
    </sheetView>
  </sheetViews>
  <sheetFormatPr defaultRowHeight="15.5" x14ac:dyDescent="0.35"/>
  <cols>
    <col min="1" max="1" width="9.08203125" bestFit="1" customWidth="1"/>
    <col min="2" max="2" width="13.08203125" bestFit="1" customWidth="1"/>
    <col min="3" max="3" width="8.58203125" bestFit="1" customWidth="1"/>
    <col min="4" max="4" width="8.33203125" bestFit="1" customWidth="1"/>
    <col min="5" max="5" width="13.08203125" customWidth="1"/>
    <col min="8" max="8" width="9.25" style="5" bestFit="1" customWidth="1"/>
    <col min="9" max="9" width="10.83203125" style="5" customWidth="1"/>
    <col min="10" max="10" width="25" customWidth="1"/>
  </cols>
  <sheetData>
    <row r="1" spans="1:10" x14ac:dyDescent="0.35">
      <c r="A1" s="12" t="s">
        <v>4</v>
      </c>
      <c r="B1" s="12" t="s">
        <v>2111</v>
      </c>
      <c r="D1" s="12" t="s">
        <v>4</v>
      </c>
      <c r="E1" s="12" t="s">
        <v>5</v>
      </c>
      <c r="J1" s="15"/>
    </row>
    <row r="2" spans="1:10" x14ac:dyDescent="0.35">
      <c r="A2" t="str" cm="1">
        <f t="array" ref="A2:B566">CHOOSE({1,2},_xlfn._xlws.FILTER(Crowdfunding!G2:G1002, Crowdfunding!G2:G1002="successful"), _xlfn._xlws.FILTER(Crowdfunding!H2:H1002, Crowdfunding!G2:G1002="successful"))</f>
        <v>successful</v>
      </c>
      <c r="B2">
        <v>158</v>
      </c>
      <c r="D2" t="str" cm="1">
        <f t="array" ref="D2:E365">CHOOSE({1,2},_xlfn._xlws.FILTER(Crowdfunding!G2:G1002, Crowdfunding!G2:G1002="failed"), _xlfn._xlws.FILTER(Crowdfunding!H2:H1002, Crowdfunding!G2:G1002="failed"))</f>
        <v>failed</v>
      </c>
      <c r="E2">
        <v>0</v>
      </c>
      <c r="J2" s="15"/>
    </row>
    <row r="3" spans="1:10" x14ac:dyDescent="0.35">
      <c r="A3" t="str">
        <v>successful</v>
      </c>
      <c r="B3">
        <v>1425</v>
      </c>
      <c r="D3" t="str">
        <v>failed</v>
      </c>
      <c r="E3">
        <v>24</v>
      </c>
      <c r="J3" s="15"/>
    </row>
    <row r="4" spans="1:10" x14ac:dyDescent="0.35">
      <c r="A4" t="str">
        <v>successful</v>
      </c>
      <c r="B4">
        <v>174</v>
      </c>
      <c r="D4" t="str">
        <v>failed</v>
      </c>
      <c r="E4">
        <v>53</v>
      </c>
      <c r="H4" s="5" t="s">
        <v>2105</v>
      </c>
      <c r="I4" s="5" t="s">
        <v>2107</v>
      </c>
      <c r="J4" s="15"/>
    </row>
    <row r="5" spans="1:10" x14ac:dyDescent="0.35">
      <c r="A5" t="str">
        <v>successful</v>
      </c>
      <c r="B5">
        <v>227</v>
      </c>
      <c r="D5" t="str">
        <v>failed</v>
      </c>
      <c r="E5">
        <v>18</v>
      </c>
      <c r="G5" t="s">
        <v>2106</v>
      </c>
      <c r="H5" s="5">
        <f>AVERAGE(B:B)</f>
        <v>851.14690265486729</v>
      </c>
      <c r="I5" s="5">
        <f>AVERAGE(E:E)</f>
        <v>585.61538461538464</v>
      </c>
      <c r="J5" s="15"/>
    </row>
    <row r="6" spans="1:10" x14ac:dyDescent="0.35">
      <c r="A6" t="str">
        <v>successful</v>
      </c>
      <c r="B6">
        <v>220</v>
      </c>
      <c r="D6" t="str">
        <v>failed</v>
      </c>
      <c r="E6">
        <v>44</v>
      </c>
      <c r="G6" t="s">
        <v>2108</v>
      </c>
      <c r="H6" s="5">
        <f>MEDIAN(B:B)</f>
        <v>201</v>
      </c>
      <c r="I6" s="5">
        <f>MEDIAN(E:E)</f>
        <v>114.5</v>
      </c>
      <c r="J6" s="15"/>
    </row>
    <row r="7" spans="1:10" x14ac:dyDescent="0.35">
      <c r="A7" t="str">
        <v>successful</v>
      </c>
      <c r="B7">
        <v>98</v>
      </c>
      <c r="D7" t="str">
        <v>failed</v>
      </c>
      <c r="E7">
        <v>27</v>
      </c>
      <c r="G7" t="s">
        <v>2109</v>
      </c>
      <c r="H7" s="5">
        <f>MIN(B:B)</f>
        <v>16</v>
      </c>
      <c r="I7" s="5">
        <f>MIN(E:E)</f>
        <v>0</v>
      </c>
      <c r="J7" s="15"/>
    </row>
    <row r="8" spans="1:10" x14ac:dyDescent="0.35">
      <c r="A8" t="str">
        <v>successful</v>
      </c>
      <c r="B8">
        <v>100</v>
      </c>
      <c r="D8" t="str">
        <v>failed</v>
      </c>
      <c r="E8">
        <v>55</v>
      </c>
      <c r="G8" t="s">
        <v>2110</v>
      </c>
      <c r="H8" s="5">
        <f>MAX(B:B)</f>
        <v>7295</v>
      </c>
      <c r="I8" s="5">
        <f>MAX(E:E)</f>
        <v>6080</v>
      </c>
      <c r="J8" s="15"/>
    </row>
    <row r="9" spans="1:10" x14ac:dyDescent="0.35">
      <c r="A9" t="str">
        <v>successful</v>
      </c>
      <c r="B9">
        <v>1249</v>
      </c>
      <c r="D9" t="str">
        <v>failed</v>
      </c>
      <c r="E9">
        <v>200</v>
      </c>
      <c r="G9" t="s">
        <v>2112</v>
      </c>
      <c r="H9" s="5">
        <f>_xlfn.VAR.P(B:B)</f>
        <v>1603373.7324019109</v>
      </c>
      <c r="I9" s="5">
        <f>_xlfn.VAR.P(E:E)</f>
        <v>921574.68174133555</v>
      </c>
      <c r="J9" s="15"/>
    </row>
    <row r="10" spans="1:10" x14ac:dyDescent="0.35">
      <c r="A10" t="str">
        <v>successful</v>
      </c>
      <c r="B10">
        <v>1396</v>
      </c>
      <c r="D10" t="str">
        <v>failed</v>
      </c>
      <c r="E10">
        <v>452</v>
      </c>
      <c r="G10" t="s">
        <v>2113</v>
      </c>
      <c r="H10" s="5">
        <f>_xlfn.STDEV.P(B:B)</f>
        <v>1266.2439466397898</v>
      </c>
      <c r="I10" s="5">
        <f>_xlfn.STDEV.P(E:E)</f>
        <v>959.98681331637863</v>
      </c>
      <c r="J10" s="15"/>
    </row>
    <row r="11" spans="1:10" x14ac:dyDescent="0.35">
      <c r="A11" t="str">
        <v>successful</v>
      </c>
      <c r="B11">
        <v>890</v>
      </c>
      <c r="D11" t="str">
        <v>failed</v>
      </c>
      <c r="E11">
        <v>674</v>
      </c>
      <c r="J11" s="15"/>
    </row>
    <row r="12" spans="1:10" x14ac:dyDescent="0.35">
      <c r="A12" t="str">
        <v>successful</v>
      </c>
      <c r="B12">
        <v>142</v>
      </c>
      <c r="D12" t="str">
        <v>failed</v>
      </c>
      <c r="E12">
        <v>558</v>
      </c>
      <c r="J12" s="15"/>
    </row>
    <row r="13" spans="1:10" x14ac:dyDescent="0.35">
      <c r="A13" t="str">
        <v>successful</v>
      </c>
      <c r="B13">
        <v>2673</v>
      </c>
      <c r="D13" t="str">
        <v>failed</v>
      </c>
      <c r="E13">
        <v>15</v>
      </c>
      <c r="J13" s="15"/>
    </row>
    <row r="14" spans="1:10" x14ac:dyDescent="0.35">
      <c r="A14" t="str">
        <v>successful</v>
      </c>
      <c r="B14">
        <v>163</v>
      </c>
      <c r="D14" t="str">
        <v>failed</v>
      </c>
      <c r="E14">
        <v>2307</v>
      </c>
      <c r="J14" s="15"/>
    </row>
    <row r="15" spans="1:10" x14ac:dyDescent="0.35">
      <c r="A15" t="str">
        <v>successful</v>
      </c>
      <c r="B15">
        <v>2220</v>
      </c>
      <c r="D15" t="str">
        <v>failed</v>
      </c>
      <c r="E15">
        <v>88</v>
      </c>
      <c r="J15" s="15"/>
    </row>
    <row r="16" spans="1:10" x14ac:dyDescent="0.35">
      <c r="A16" t="str">
        <v>successful</v>
      </c>
      <c r="B16">
        <v>1606</v>
      </c>
      <c r="D16" t="str">
        <v>failed</v>
      </c>
      <c r="E16">
        <v>48</v>
      </c>
      <c r="J16" s="15"/>
    </row>
    <row r="17" spans="1:10" x14ac:dyDescent="0.35">
      <c r="A17" t="str">
        <v>successful</v>
      </c>
      <c r="B17">
        <v>129</v>
      </c>
      <c r="D17" t="str">
        <v>failed</v>
      </c>
      <c r="E17">
        <v>1</v>
      </c>
      <c r="J17" s="15"/>
    </row>
    <row r="18" spans="1:10" x14ac:dyDescent="0.35">
      <c r="A18" t="str">
        <v>successful</v>
      </c>
      <c r="B18">
        <v>226</v>
      </c>
      <c r="D18" t="str">
        <v>failed</v>
      </c>
      <c r="E18">
        <v>1467</v>
      </c>
      <c r="J18" s="15"/>
    </row>
    <row r="19" spans="1:10" x14ac:dyDescent="0.35">
      <c r="A19" t="str">
        <v>successful</v>
      </c>
      <c r="B19">
        <v>5419</v>
      </c>
      <c r="D19" t="str">
        <v>failed</v>
      </c>
      <c r="E19">
        <v>75</v>
      </c>
      <c r="J19" s="15"/>
    </row>
    <row r="20" spans="1:10" x14ac:dyDescent="0.35">
      <c r="A20" t="str">
        <v>successful</v>
      </c>
      <c r="B20">
        <v>165</v>
      </c>
      <c r="D20" t="str">
        <v>failed</v>
      </c>
      <c r="E20">
        <v>120</v>
      </c>
      <c r="J20" s="15"/>
    </row>
    <row r="21" spans="1:10" x14ac:dyDescent="0.35">
      <c r="A21" t="str">
        <v>successful</v>
      </c>
      <c r="B21">
        <v>1965</v>
      </c>
      <c r="D21" t="str">
        <v>failed</v>
      </c>
      <c r="E21">
        <v>2253</v>
      </c>
      <c r="J21" s="15"/>
    </row>
    <row r="22" spans="1:10" x14ac:dyDescent="0.35">
      <c r="A22" t="str">
        <v>successful</v>
      </c>
      <c r="B22">
        <v>16</v>
      </c>
      <c r="D22" t="str">
        <v>failed</v>
      </c>
      <c r="E22">
        <v>5</v>
      </c>
      <c r="J22" s="15"/>
    </row>
    <row r="23" spans="1:10" x14ac:dyDescent="0.35">
      <c r="A23" t="str">
        <v>successful</v>
      </c>
      <c r="B23">
        <v>107</v>
      </c>
      <c r="D23" t="str">
        <v>failed</v>
      </c>
      <c r="E23">
        <v>38</v>
      </c>
      <c r="J23" s="15"/>
    </row>
    <row r="24" spans="1:10" x14ac:dyDescent="0.35">
      <c r="A24" t="str">
        <v>successful</v>
      </c>
      <c r="B24">
        <v>134</v>
      </c>
      <c r="D24" t="str">
        <v>failed</v>
      </c>
      <c r="E24">
        <v>12</v>
      </c>
      <c r="J24" s="15"/>
    </row>
    <row r="25" spans="1:10" x14ac:dyDescent="0.35">
      <c r="A25" t="str">
        <v>successful</v>
      </c>
      <c r="B25">
        <v>198</v>
      </c>
      <c r="D25" t="str">
        <v>failed</v>
      </c>
      <c r="E25">
        <v>1684</v>
      </c>
      <c r="J25" s="15"/>
    </row>
    <row r="26" spans="1:10" x14ac:dyDescent="0.35">
      <c r="A26" t="str">
        <v>successful</v>
      </c>
      <c r="B26">
        <v>111</v>
      </c>
      <c r="D26" t="str">
        <v>failed</v>
      </c>
      <c r="E26">
        <v>56</v>
      </c>
      <c r="J26" s="15"/>
    </row>
    <row r="27" spans="1:10" x14ac:dyDescent="0.35">
      <c r="A27" t="str">
        <v>successful</v>
      </c>
      <c r="B27">
        <v>222</v>
      </c>
      <c r="D27" t="str">
        <v>failed</v>
      </c>
      <c r="E27">
        <v>838</v>
      </c>
      <c r="J27" s="15"/>
    </row>
    <row r="28" spans="1:10" x14ac:dyDescent="0.35">
      <c r="A28" t="str">
        <v>successful</v>
      </c>
      <c r="B28">
        <v>6212</v>
      </c>
      <c r="D28" t="str">
        <v>failed</v>
      </c>
      <c r="E28">
        <v>1000</v>
      </c>
      <c r="J28" s="15"/>
    </row>
    <row r="29" spans="1:10" x14ac:dyDescent="0.35">
      <c r="A29" t="str">
        <v>successful</v>
      </c>
      <c r="B29">
        <v>98</v>
      </c>
      <c r="D29" t="str">
        <v>failed</v>
      </c>
      <c r="E29">
        <v>1482</v>
      </c>
      <c r="J29" s="15"/>
    </row>
    <row r="30" spans="1:10" x14ac:dyDescent="0.35">
      <c r="A30" t="str">
        <v>successful</v>
      </c>
      <c r="B30">
        <v>92</v>
      </c>
      <c r="D30" t="str">
        <v>failed</v>
      </c>
      <c r="E30">
        <v>106</v>
      </c>
      <c r="J30" s="15"/>
    </row>
    <row r="31" spans="1:10" x14ac:dyDescent="0.35">
      <c r="A31" t="str">
        <v>successful</v>
      </c>
      <c r="B31">
        <v>149</v>
      </c>
      <c r="D31" t="str">
        <v>failed</v>
      </c>
      <c r="E31">
        <v>679</v>
      </c>
      <c r="J31" s="15"/>
    </row>
    <row r="32" spans="1:10" x14ac:dyDescent="0.35">
      <c r="A32" t="str">
        <v>successful</v>
      </c>
      <c r="B32">
        <v>2431</v>
      </c>
      <c r="D32" t="str">
        <v>failed</v>
      </c>
      <c r="E32">
        <v>1220</v>
      </c>
      <c r="J32" s="15"/>
    </row>
    <row r="33" spans="1:10" x14ac:dyDescent="0.35">
      <c r="A33" t="str">
        <v>successful</v>
      </c>
      <c r="B33">
        <v>303</v>
      </c>
      <c r="D33" t="str">
        <v>failed</v>
      </c>
      <c r="E33">
        <v>1</v>
      </c>
      <c r="J33" s="15"/>
    </row>
    <row r="34" spans="1:10" x14ac:dyDescent="0.35">
      <c r="A34" t="str">
        <v>successful</v>
      </c>
      <c r="B34">
        <v>209</v>
      </c>
      <c r="D34" t="str">
        <v>failed</v>
      </c>
      <c r="E34">
        <v>37</v>
      </c>
      <c r="J34" s="15"/>
    </row>
    <row r="35" spans="1:10" x14ac:dyDescent="0.35">
      <c r="A35" t="str">
        <v>successful</v>
      </c>
      <c r="B35">
        <v>131</v>
      </c>
      <c r="D35" t="str">
        <v>failed</v>
      </c>
      <c r="E35">
        <v>60</v>
      </c>
      <c r="J35" s="15"/>
    </row>
    <row r="36" spans="1:10" x14ac:dyDescent="0.35">
      <c r="A36" t="str">
        <v>successful</v>
      </c>
      <c r="B36">
        <v>164</v>
      </c>
      <c r="D36" t="str">
        <v>failed</v>
      </c>
      <c r="E36">
        <v>296</v>
      </c>
      <c r="J36" s="15"/>
    </row>
    <row r="37" spans="1:10" x14ac:dyDescent="0.35">
      <c r="A37" t="str">
        <v>successful</v>
      </c>
      <c r="B37">
        <v>201</v>
      </c>
      <c r="D37" t="str">
        <v>failed</v>
      </c>
      <c r="E37">
        <v>3304</v>
      </c>
      <c r="J37" s="15"/>
    </row>
    <row r="38" spans="1:10" x14ac:dyDescent="0.35">
      <c r="A38" t="str">
        <v>successful</v>
      </c>
      <c r="B38">
        <v>211</v>
      </c>
      <c r="D38" t="str">
        <v>failed</v>
      </c>
      <c r="E38">
        <v>73</v>
      </c>
      <c r="J38" s="15"/>
    </row>
    <row r="39" spans="1:10" x14ac:dyDescent="0.35">
      <c r="A39" t="str">
        <v>successful</v>
      </c>
      <c r="B39">
        <v>128</v>
      </c>
      <c r="D39" t="str">
        <v>failed</v>
      </c>
      <c r="E39">
        <v>3387</v>
      </c>
      <c r="J39" s="15"/>
    </row>
    <row r="40" spans="1:10" x14ac:dyDescent="0.35">
      <c r="A40" t="str">
        <v>successful</v>
      </c>
      <c r="B40">
        <v>1600</v>
      </c>
      <c r="D40" t="str">
        <v>failed</v>
      </c>
      <c r="E40">
        <v>662</v>
      </c>
      <c r="J40" s="15"/>
    </row>
    <row r="41" spans="1:10" x14ac:dyDescent="0.35">
      <c r="A41" t="str">
        <v>successful</v>
      </c>
      <c r="B41">
        <v>249</v>
      </c>
      <c r="D41" t="str">
        <v>failed</v>
      </c>
      <c r="E41">
        <v>774</v>
      </c>
      <c r="J41" s="15"/>
    </row>
    <row r="42" spans="1:10" x14ac:dyDescent="0.35">
      <c r="A42" t="str">
        <v>successful</v>
      </c>
      <c r="B42">
        <v>236</v>
      </c>
      <c r="D42" t="str">
        <v>failed</v>
      </c>
      <c r="E42">
        <v>672</v>
      </c>
      <c r="J42" s="15"/>
    </row>
    <row r="43" spans="1:10" x14ac:dyDescent="0.35">
      <c r="A43" t="str">
        <v>successful</v>
      </c>
      <c r="B43">
        <v>4065</v>
      </c>
      <c r="D43" t="str">
        <v>failed</v>
      </c>
      <c r="E43">
        <v>940</v>
      </c>
      <c r="J43" s="15"/>
    </row>
    <row r="44" spans="1:10" x14ac:dyDescent="0.35">
      <c r="A44" t="str">
        <v>successful</v>
      </c>
      <c r="B44">
        <v>246</v>
      </c>
      <c r="D44" t="str">
        <v>failed</v>
      </c>
      <c r="E44">
        <v>117</v>
      </c>
      <c r="J44" s="15"/>
    </row>
    <row r="45" spans="1:10" x14ac:dyDescent="0.35">
      <c r="A45" t="str">
        <v>successful</v>
      </c>
      <c r="B45">
        <v>2475</v>
      </c>
      <c r="D45" t="str">
        <v>failed</v>
      </c>
      <c r="E45">
        <v>115</v>
      </c>
      <c r="J45" s="15"/>
    </row>
    <row r="46" spans="1:10" x14ac:dyDescent="0.35">
      <c r="A46" t="str">
        <v>successful</v>
      </c>
      <c r="B46">
        <v>76</v>
      </c>
      <c r="D46" t="str">
        <v>failed</v>
      </c>
      <c r="E46">
        <v>326</v>
      </c>
      <c r="J46" s="15"/>
    </row>
    <row r="47" spans="1:10" x14ac:dyDescent="0.35">
      <c r="A47" t="str">
        <v>successful</v>
      </c>
      <c r="B47">
        <v>54</v>
      </c>
      <c r="D47" t="str">
        <v>failed</v>
      </c>
      <c r="E47">
        <v>1</v>
      </c>
      <c r="J47" s="15"/>
    </row>
    <row r="48" spans="1:10" x14ac:dyDescent="0.35">
      <c r="A48" t="str">
        <v>successful</v>
      </c>
      <c r="B48">
        <v>88</v>
      </c>
      <c r="D48" t="str">
        <v>failed</v>
      </c>
      <c r="E48">
        <v>1467</v>
      </c>
      <c r="J48" s="15"/>
    </row>
    <row r="49" spans="1:10" x14ac:dyDescent="0.35">
      <c r="A49" t="str">
        <v>successful</v>
      </c>
      <c r="B49">
        <v>85</v>
      </c>
      <c r="D49" t="str">
        <v>failed</v>
      </c>
      <c r="E49">
        <v>5681</v>
      </c>
      <c r="J49" s="15"/>
    </row>
    <row r="50" spans="1:10" x14ac:dyDescent="0.35">
      <c r="A50" t="str">
        <v>successful</v>
      </c>
      <c r="B50">
        <v>170</v>
      </c>
      <c r="D50" t="str">
        <v>failed</v>
      </c>
      <c r="E50">
        <v>1059</v>
      </c>
      <c r="J50" s="15"/>
    </row>
    <row r="51" spans="1:10" x14ac:dyDescent="0.35">
      <c r="A51" t="str">
        <v>successful</v>
      </c>
      <c r="B51">
        <v>330</v>
      </c>
      <c r="D51" t="str">
        <v>failed</v>
      </c>
      <c r="E51">
        <v>1194</v>
      </c>
      <c r="J51" s="15"/>
    </row>
    <row r="52" spans="1:10" x14ac:dyDescent="0.35">
      <c r="A52" t="str">
        <v>successful</v>
      </c>
      <c r="B52">
        <v>127</v>
      </c>
      <c r="D52" t="str">
        <v>failed</v>
      </c>
      <c r="E52">
        <v>30</v>
      </c>
      <c r="J52" s="15"/>
    </row>
    <row r="53" spans="1:10" x14ac:dyDescent="0.35">
      <c r="A53" t="str">
        <v>successful</v>
      </c>
      <c r="B53">
        <v>411</v>
      </c>
      <c r="D53" t="str">
        <v>failed</v>
      </c>
      <c r="E53">
        <v>75</v>
      </c>
      <c r="J53" s="15"/>
    </row>
    <row r="54" spans="1:10" x14ac:dyDescent="0.35">
      <c r="A54" t="str">
        <v>successful</v>
      </c>
      <c r="B54">
        <v>180</v>
      </c>
      <c r="D54" t="str">
        <v>failed</v>
      </c>
      <c r="E54">
        <v>955</v>
      </c>
      <c r="J54" s="15"/>
    </row>
    <row r="55" spans="1:10" x14ac:dyDescent="0.35">
      <c r="A55" t="str">
        <v>successful</v>
      </c>
      <c r="B55">
        <v>374</v>
      </c>
      <c r="D55" t="str">
        <v>failed</v>
      </c>
      <c r="E55">
        <v>67</v>
      </c>
      <c r="J55" s="15"/>
    </row>
    <row r="56" spans="1:10" x14ac:dyDescent="0.35">
      <c r="A56" t="str">
        <v>successful</v>
      </c>
      <c r="B56">
        <v>71</v>
      </c>
      <c r="D56" t="str">
        <v>failed</v>
      </c>
      <c r="E56">
        <v>5</v>
      </c>
      <c r="J56" s="15"/>
    </row>
    <row r="57" spans="1:10" x14ac:dyDescent="0.35">
      <c r="A57" t="str">
        <v>successful</v>
      </c>
      <c r="B57">
        <v>203</v>
      </c>
      <c r="D57" t="str">
        <v>failed</v>
      </c>
      <c r="E57">
        <v>26</v>
      </c>
      <c r="J57" s="15"/>
    </row>
    <row r="58" spans="1:10" x14ac:dyDescent="0.35">
      <c r="A58" t="str">
        <v>successful</v>
      </c>
      <c r="B58">
        <v>113</v>
      </c>
      <c r="D58" t="str">
        <v>failed</v>
      </c>
      <c r="E58">
        <v>1130</v>
      </c>
      <c r="J58" s="15"/>
    </row>
    <row r="59" spans="1:10" x14ac:dyDescent="0.35">
      <c r="A59" t="str">
        <v>successful</v>
      </c>
      <c r="B59">
        <v>96</v>
      </c>
      <c r="D59" t="str">
        <v>failed</v>
      </c>
      <c r="E59">
        <v>782</v>
      </c>
      <c r="J59" s="15"/>
    </row>
    <row r="60" spans="1:10" x14ac:dyDescent="0.35">
      <c r="A60" t="str">
        <v>successful</v>
      </c>
      <c r="B60">
        <v>498</v>
      </c>
      <c r="D60" t="str">
        <v>failed</v>
      </c>
      <c r="E60">
        <v>210</v>
      </c>
      <c r="J60" s="15"/>
    </row>
    <row r="61" spans="1:10" x14ac:dyDescent="0.35">
      <c r="A61" t="str">
        <v>successful</v>
      </c>
      <c r="B61">
        <v>180</v>
      </c>
      <c r="D61" t="str">
        <v>failed</v>
      </c>
      <c r="E61">
        <v>136</v>
      </c>
      <c r="J61" s="15"/>
    </row>
    <row r="62" spans="1:10" x14ac:dyDescent="0.35">
      <c r="A62" t="str">
        <v>successful</v>
      </c>
      <c r="B62">
        <v>27</v>
      </c>
      <c r="D62" t="str">
        <v>failed</v>
      </c>
      <c r="E62">
        <v>86</v>
      </c>
      <c r="J62" s="15"/>
    </row>
    <row r="63" spans="1:10" x14ac:dyDescent="0.35">
      <c r="A63" t="str">
        <v>successful</v>
      </c>
      <c r="B63">
        <v>2331</v>
      </c>
      <c r="D63" t="str">
        <v>failed</v>
      </c>
      <c r="E63">
        <v>19</v>
      </c>
      <c r="J63" s="15"/>
    </row>
    <row r="64" spans="1:10" x14ac:dyDescent="0.35">
      <c r="A64" t="str">
        <v>successful</v>
      </c>
      <c r="B64">
        <v>113</v>
      </c>
      <c r="D64" t="str">
        <v>failed</v>
      </c>
      <c r="E64">
        <v>886</v>
      </c>
      <c r="J64" s="15"/>
    </row>
    <row r="65" spans="1:10" x14ac:dyDescent="0.35">
      <c r="A65" t="str">
        <v>successful</v>
      </c>
      <c r="B65">
        <v>164</v>
      </c>
      <c r="D65" t="str">
        <v>failed</v>
      </c>
      <c r="E65">
        <v>35</v>
      </c>
      <c r="J65" s="15"/>
    </row>
    <row r="66" spans="1:10" x14ac:dyDescent="0.35">
      <c r="A66" t="str">
        <v>successful</v>
      </c>
      <c r="B66">
        <v>164</v>
      </c>
      <c r="D66" t="str">
        <v>failed</v>
      </c>
      <c r="E66">
        <v>24</v>
      </c>
      <c r="J66" s="15"/>
    </row>
    <row r="67" spans="1:10" x14ac:dyDescent="0.35">
      <c r="A67" t="str">
        <v>successful</v>
      </c>
      <c r="B67">
        <v>336</v>
      </c>
      <c r="D67" t="str">
        <v>failed</v>
      </c>
      <c r="E67">
        <v>86</v>
      </c>
      <c r="J67" s="15"/>
    </row>
    <row r="68" spans="1:10" x14ac:dyDescent="0.35">
      <c r="A68" t="str">
        <v>successful</v>
      </c>
      <c r="B68">
        <v>1917</v>
      </c>
      <c r="D68" t="str">
        <v>failed</v>
      </c>
      <c r="E68">
        <v>243</v>
      </c>
      <c r="J68" s="15"/>
    </row>
    <row r="69" spans="1:10" x14ac:dyDescent="0.35">
      <c r="A69" t="str">
        <v>successful</v>
      </c>
      <c r="B69">
        <v>95</v>
      </c>
      <c r="D69" t="str">
        <v>failed</v>
      </c>
      <c r="E69">
        <v>65</v>
      </c>
      <c r="J69" s="15"/>
    </row>
    <row r="70" spans="1:10" x14ac:dyDescent="0.35">
      <c r="A70" t="str">
        <v>successful</v>
      </c>
      <c r="B70">
        <v>147</v>
      </c>
      <c r="D70" t="str">
        <v>failed</v>
      </c>
      <c r="E70">
        <v>100</v>
      </c>
      <c r="J70" s="15"/>
    </row>
    <row r="71" spans="1:10" x14ac:dyDescent="0.35">
      <c r="A71" t="str">
        <v>successful</v>
      </c>
      <c r="B71">
        <v>86</v>
      </c>
      <c r="D71" t="str">
        <v>failed</v>
      </c>
      <c r="E71">
        <v>168</v>
      </c>
      <c r="J71" s="15"/>
    </row>
    <row r="72" spans="1:10" x14ac:dyDescent="0.35">
      <c r="A72" t="str">
        <v>successful</v>
      </c>
      <c r="B72">
        <v>83</v>
      </c>
      <c r="D72" t="str">
        <v>failed</v>
      </c>
      <c r="E72">
        <v>13</v>
      </c>
      <c r="J72" s="15"/>
    </row>
    <row r="73" spans="1:10" x14ac:dyDescent="0.35">
      <c r="A73" t="str">
        <v>successful</v>
      </c>
      <c r="B73">
        <v>676</v>
      </c>
      <c r="D73" t="str">
        <v>failed</v>
      </c>
      <c r="E73">
        <v>1</v>
      </c>
      <c r="J73" s="15"/>
    </row>
    <row r="74" spans="1:10" x14ac:dyDescent="0.35">
      <c r="A74" t="str">
        <v>successful</v>
      </c>
      <c r="B74">
        <v>361</v>
      </c>
      <c r="D74" t="str">
        <v>failed</v>
      </c>
      <c r="E74">
        <v>40</v>
      </c>
      <c r="J74" s="15"/>
    </row>
    <row r="75" spans="1:10" x14ac:dyDescent="0.35">
      <c r="A75" t="str">
        <v>successful</v>
      </c>
      <c r="B75">
        <v>131</v>
      </c>
      <c r="D75" t="str">
        <v>failed</v>
      </c>
      <c r="E75">
        <v>226</v>
      </c>
      <c r="J75" s="15"/>
    </row>
    <row r="76" spans="1:10" x14ac:dyDescent="0.35">
      <c r="A76" t="str">
        <v>successful</v>
      </c>
      <c r="B76">
        <v>126</v>
      </c>
      <c r="D76" t="str">
        <v>failed</v>
      </c>
      <c r="E76">
        <v>1625</v>
      </c>
      <c r="J76" s="15"/>
    </row>
    <row r="77" spans="1:10" x14ac:dyDescent="0.35">
      <c r="A77" t="str">
        <v>successful</v>
      </c>
      <c r="B77">
        <v>275</v>
      </c>
      <c r="D77" t="str">
        <v>failed</v>
      </c>
      <c r="E77">
        <v>143</v>
      </c>
      <c r="J77" s="15"/>
    </row>
    <row r="78" spans="1:10" x14ac:dyDescent="0.35">
      <c r="A78" t="str">
        <v>successful</v>
      </c>
      <c r="B78">
        <v>67</v>
      </c>
      <c r="D78" t="str">
        <v>failed</v>
      </c>
      <c r="E78">
        <v>934</v>
      </c>
      <c r="J78" s="15"/>
    </row>
    <row r="79" spans="1:10" x14ac:dyDescent="0.35">
      <c r="A79" t="str">
        <v>successful</v>
      </c>
      <c r="B79">
        <v>154</v>
      </c>
      <c r="D79" t="str">
        <v>failed</v>
      </c>
      <c r="E79">
        <v>17</v>
      </c>
      <c r="J79" s="15"/>
    </row>
    <row r="80" spans="1:10" x14ac:dyDescent="0.35">
      <c r="A80" t="str">
        <v>successful</v>
      </c>
      <c r="B80">
        <v>1782</v>
      </c>
      <c r="D80" t="str">
        <v>failed</v>
      </c>
      <c r="E80">
        <v>2179</v>
      </c>
      <c r="J80" s="15"/>
    </row>
    <row r="81" spans="1:10" x14ac:dyDescent="0.35">
      <c r="A81" t="str">
        <v>successful</v>
      </c>
      <c r="B81">
        <v>903</v>
      </c>
      <c r="D81" t="str">
        <v>failed</v>
      </c>
      <c r="E81">
        <v>931</v>
      </c>
      <c r="J81" s="15"/>
    </row>
    <row r="82" spans="1:10" x14ac:dyDescent="0.35">
      <c r="A82" t="str">
        <v>successful</v>
      </c>
      <c r="B82">
        <v>94</v>
      </c>
      <c r="D82" t="str">
        <v>failed</v>
      </c>
      <c r="E82">
        <v>92</v>
      </c>
      <c r="J82" s="15"/>
    </row>
    <row r="83" spans="1:10" x14ac:dyDescent="0.35">
      <c r="A83" t="str">
        <v>successful</v>
      </c>
      <c r="B83">
        <v>180</v>
      </c>
      <c r="D83" t="str">
        <v>failed</v>
      </c>
      <c r="E83">
        <v>57</v>
      </c>
      <c r="J83" s="15"/>
    </row>
    <row r="84" spans="1:10" x14ac:dyDescent="0.35">
      <c r="A84" t="str">
        <v>successful</v>
      </c>
      <c r="B84">
        <v>533</v>
      </c>
      <c r="D84" t="str">
        <v>failed</v>
      </c>
      <c r="E84">
        <v>41</v>
      </c>
      <c r="J84" s="15"/>
    </row>
    <row r="85" spans="1:10" x14ac:dyDescent="0.35">
      <c r="A85" t="str">
        <v>successful</v>
      </c>
      <c r="B85">
        <v>2443</v>
      </c>
      <c r="D85" t="str">
        <v>failed</v>
      </c>
      <c r="E85">
        <v>1</v>
      </c>
      <c r="J85" s="15"/>
    </row>
    <row r="86" spans="1:10" x14ac:dyDescent="0.35">
      <c r="A86" t="str">
        <v>successful</v>
      </c>
      <c r="B86">
        <v>89</v>
      </c>
      <c r="D86" t="str">
        <v>failed</v>
      </c>
      <c r="E86">
        <v>101</v>
      </c>
      <c r="J86" s="15"/>
    </row>
    <row r="87" spans="1:10" x14ac:dyDescent="0.35">
      <c r="A87" t="str">
        <v>successful</v>
      </c>
      <c r="B87">
        <v>159</v>
      </c>
      <c r="D87" t="str">
        <v>failed</v>
      </c>
      <c r="E87">
        <v>1335</v>
      </c>
      <c r="J87" s="15"/>
    </row>
    <row r="88" spans="1:10" x14ac:dyDescent="0.35">
      <c r="A88" t="str">
        <v>successful</v>
      </c>
      <c r="B88">
        <v>50</v>
      </c>
      <c r="D88" t="str">
        <v>failed</v>
      </c>
      <c r="E88">
        <v>15</v>
      </c>
      <c r="J88" s="15"/>
    </row>
    <row r="89" spans="1:10" x14ac:dyDescent="0.35">
      <c r="A89" t="str">
        <v>successful</v>
      </c>
      <c r="B89">
        <v>186</v>
      </c>
      <c r="D89" t="str">
        <v>failed</v>
      </c>
      <c r="E89">
        <v>454</v>
      </c>
      <c r="J89" s="15"/>
    </row>
    <row r="90" spans="1:10" x14ac:dyDescent="0.35">
      <c r="A90" t="str">
        <v>successful</v>
      </c>
      <c r="B90">
        <v>1071</v>
      </c>
      <c r="D90" t="str">
        <v>failed</v>
      </c>
      <c r="E90">
        <v>3182</v>
      </c>
      <c r="J90" s="15"/>
    </row>
    <row r="91" spans="1:10" x14ac:dyDescent="0.35">
      <c r="A91" t="str">
        <v>successful</v>
      </c>
      <c r="B91">
        <v>117</v>
      </c>
      <c r="D91" t="str">
        <v>failed</v>
      </c>
      <c r="E91">
        <v>15</v>
      </c>
      <c r="J91" s="15"/>
    </row>
    <row r="92" spans="1:10" x14ac:dyDescent="0.35">
      <c r="A92" t="str">
        <v>successful</v>
      </c>
      <c r="B92">
        <v>70</v>
      </c>
      <c r="D92" t="str">
        <v>failed</v>
      </c>
      <c r="E92">
        <v>133</v>
      </c>
      <c r="J92" s="15"/>
    </row>
    <row r="93" spans="1:10" x14ac:dyDescent="0.35">
      <c r="A93" t="str">
        <v>successful</v>
      </c>
      <c r="B93">
        <v>135</v>
      </c>
      <c r="D93" t="str">
        <v>failed</v>
      </c>
      <c r="E93">
        <v>2062</v>
      </c>
      <c r="J93" s="15"/>
    </row>
    <row r="94" spans="1:10" x14ac:dyDescent="0.35">
      <c r="A94" t="str">
        <v>successful</v>
      </c>
      <c r="B94">
        <v>768</v>
      </c>
      <c r="D94" t="str">
        <v>failed</v>
      </c>
      <c r="E94">
        <v>29</v>
      </c>
      <c r="J94" s="15"/>
    </row>
    <row r="95" spans="1:10" x14ac:dyDescent="0.35">
      <c r="A95" t="str">
        <v>successful</v>
      </c>
      <c r="B95">
        <v>199</v>
      </c>
      <c r="D95" t="str">
        <v>failed</v>
      </c>
      <c r="E95">
        <v>132</v>
      </c>
      <c r="J95" s="15"/>
    </row>
    <row r="96" spans="1:10" x14ac:dyDescent="0.35">
      <c r="A96" t="str">
        <v>successful</v>
      </c>
      <c r="B96">
        <v>107</v>
      </c>
      <c r="D96" t="str">
        <v>failed</v>
      </c>
      <c r="E96">
        <v>137</v>
      </c>
      <c r="J96" s="15"/>
    </row>
    <row r="97" spans="1:10" x14ac:dyDescent="0.35">
      <c r="A97" t="str">
        <v>successful</v>
      </c>
      <c r="B97">
        <v>195</v>
      </c>
      <c r="D97" t="str">
        <v>failed</v>
      </c>
      <c r="E97">
        <v>908</v>
      </c>
      <c r="J97" s="15"/>
    </row>
    <row r="98" spans="1:10" x14ac:dyDescent="0.35">
      <c r="A98" t="str">
        <v>successful</v>
      </c>
      <c r="B98">
        <v>3376</v>
      </c>
      <c r="D98" t="str">
        <v>failed</v>
      </c>
      <c r="E98">
        <v>10</v>
      </c>
      <c r="J98" s="15"/>
    </row>
    <row r="99" spans="1:10" x14ac:dyDescent="0.35">
      <c r="A99" t="str">
        <v>successful</v>
      </c>
      <c r="B99">
        <v>41</v>
      </c>
      <c r="D99" t="str">
        <v>failed</v>
      </c>
      <c r="E99">
        <v>1910</v>
      </c>
      <c r="J99" s="15"/>
    </row>
    <row r="100" spans="1:10" x14ac:dyDescent="0.35">
      <c r="A100" t="str">
        <v>successful</v>
      </c>
      <c r="B100">
        <v>1821</v>
      </c>
      <c r="D100" t="str">
        <v>failed</v>
      </c>
      <c r="E100">
        <v>38</v>
      </c>
      <c r="J100" s="15"/>
    </row>
    <row r="101" spans="1:10" x14ac:dyDescent="0.35">
      <c r="A101" t="str">
        <v>successful</v>
      </c>
      <c r="B101">
        <v>164</v>
      </c>
      <c r="D101" t="str">
        <v>failed</v>
      </c>
      <c r="E101">
        <v>104</v>
      </c>
      <c r="J101" s="15"/>
    </row>
    <row r="102" spans="1:10" x14ac:dyDescent="0.35">
      <c r="A102" t="str">
        <v>successful</v>
      </c>
      <c r="B102">
        <v>157</v>
      </c>
      <c r="D102" t="str">
        <v>failed</v>
      </c>
      <c r="E102">
        <v>49</v>
      </c>
      <c r="J102" s="15"/>
    </row>
    <row r="103" spans="1:10" x14ac:dyDescent="0.35">
      <c r="A103" t="str">
        <v>successful</v>
      </c>
      <c r="B103">
        <v>246</v>
      </c>
      <c r="D103" t="str">
        <v>failed</v>
      </c>
      <c r="E103">
        <v>1</v>
      </c>
      <c r="J103" s="15"/>
    </row>
    <row r="104" spans="1:10" x14ac:dyDescent="0.35">
      <c r="A104" t="str">
        <v>successful</v>
      </c>
      <c r="B104">
        <v>1396</v>
      </c>
      <c r="D104" t="str">
        <v>failed</v>
      </c>
      <c r="E104">
        <v>245</v>
      </c>
      <c r="J104" s="15"/>
    </row>
    <row r="105" spans="1:10" x14ac:dyDescent="0.35">
      <c r="A105" t="str">
        <v>successful</v>
      </c>
      <c r="B105">
        <v>2506</v>
      </c>
      <c r="D105" t="str">
        <v>failed</v>
      </c>
      <c r="E105">
        <v>32</v>
      </c>
      <c r="J105" s="15"/>
    </row>
    <row r="106" spans="1:10" x14ac:dyDescent="0.35">
      <c r="A106" t="str">
        <v>successful</v>
      </c>
      <c r="B106">
        <v>244</v>
      </c>
      <c r="D106" t="str">
        <v>failed</v>
      </c>
      <c r="E106">
        <v>7</v>
      </c>
      <c r="J106" s="15"/>
    </row>
    <row r="107" spans="1:10" x14ac:dyDescent="0.35">
      <c r="A107" t="str">
        <v>successful</v>
      </c>
      <c r="B107">
        <v>146</v>
      </c>
      <c r="D107" t="str">
        <v>failed</v>
      </c>
      <c r="E107">
        <v>803</v>
      </c>
      <c r="J107" s="15"/>
    </row>
    <row r="108" spans="1:10" x14ac:dyDescent="0.35">
      <c r="A108" t="str">
        <v>successful</v>
      </c>
      <c r="B108">
        <v>1267</v>
      </c>
      <c r="D108" t="str">
        <v>failed</v>
      </c>
      <c r="E108">
        <v>16</v>
      </c>
      <c r="J108" s="15"/>
    </row>
    <row r="109" spans="1:10" x14ac:dyDescent="0.35">
      <c r="A109" t="str">
        <v>successful</v>
      </c>
      <c r="B109">
        <v>1561</v>
      </c>
      <c r="D109" t="str">
        <v>failed</v>
      </c>
      <c r="E109">
        <v>31</v>
      </c>
      <c r="J109" s="15"/>
    </row>
    <row r="110" spans="1:10" x14ac:dyDescent="0.35">
      <c r="A110" t="str">
        <v>successful</v>
      </c>
      <c r="B110">
        <v>48</v>
      </c>
      <c r="D110" t="str">
        <v>failed</v>
      </c>
      <c r="E110">
        <v>108</v>
      </c>
      <c r="J110" s="15"/>
    </row>
    <row r="111" spans="1:10" x14ac:dyDescent="0.35">
      <c r="A111" t="str">
        <v>successful</v>
      </c>
      <c r="B111">
        <v>2739</v>
      </c>
      <c r="D111" t="str">
        <v>failed</v>
      </c>
      <c r="E111">
        <v>30</v>
      </c>
      <c r="J111" s="15"/>
    </row>
    <row r="112" spans="1:10" x14ac:dyDescent="0.35">
      <c r="A112" t="str">
        <v>successful</v>
      </c>
      <c r="B112">
        <v>3537</v>
      </c>
      <c r="D112" t="str">
        <v>failed</v>
      </c>
      <c r="E112">
        <v>17</v>
      </c>
      <c r="J112" s="15"/>
    </row>
    <row r="113" spans="1:10" x14ac:dyDescent="0.35">
      <c r="A113" t="str">
        <v>successful</v>
      </c>
      <c r="B113">
        <v>2107</v>
      </c>
      <c r="D113" t="str">
        <v>failed</v>
      </c>
      <c r="E113">
        <v>80</v>
      </c>
      <c r="J113" s="15"/>
    </row>
    <row r="114" spans="1:10" x14ac:dyDescent="0.35">
      <c r="A114" t="str">
        <v>successful</v>
      </c>
      <c r="B114">
        <v>3318</v>
      </c>
      <c r="D114" t="str">
        <v>failed</v>
      </c>
      <c r="E114">
        <v>2468</v>
      </c>
      <c r="J114" s="15"/>
    </row>
    <row r="115" spans="1:10" x14ac:dyDescent="0.35">
      <c r="A115" t="str">
        <v>successful</v>
      </c>
      <c r="B115">
        <v>340</v>
      </c>
      <c r="D115" t="str">
        <v>failed</v>
      </c>
      <c r="E115">
        <v>26</v>
      </c>
      <c r="J115" s="15"/>
    </row>
    <row r="116" spans="1:10" x14ac:dyDescent="0.35">
      <c r="A116" t="str">
        <v>successful</v>
      </c>
      <c r="B116">
        <v>1442</v>
      </c>
      <c r="D116" t="str">
        <v>failed</v>
      </c>
      <c r="E116">
        <v>73</v>
      </c>
      <c r="J116" s="15"/>
    </row>
    <row r="117" spans="1:10" x14ac:dyDescent="0.35">
      <c r="A117" t="str">
        <v>successful</v>
      </c>
      <c r="B117">
        <v>126</v>
      </c>
      <c r="D117" t="str">
        <v>failed</v>
      </c>
      <c r="E117">
        <v>128</v>
      </c>
      <c r="J117" s="15"/>
    </row>
    <row r="118" spans="1:10" x14ac:dyDescent="0.35">
      <c r="A118" t="str">
        <v>successful</v>
      </c>
      <c r="B118">
        <v>524</v>
      </c>
      <c r="D118" t="str">
        <v>failed</v>
      </c>
      <c r="E118">
        <v>33</v>
      </c>
      <c r="J118" s="15"/>
    </row>
    <row r="119" spans="1:10" x14ac:dyDescent="0.35">
      <c r="A119" t="str">
        <v>successful</v>
      </c>
      <c r="B119">
        <v>1989</v>
      </c>
      <c r="D119" t="str">
        <v>failed</v>
      </c>
      <c r="E119">
        <v>1072</v>
      </c>
      <c r="J119" s="15"/>
    </row>
    <row r="120" spans="1:10" x14ac:dyDescent="0.35">
      <c r="A120" t="str">
        <v>successful</v>
      </c>
      <c r="B120">
        <v>157</v>
      </c>
      <c r="D120" t="str">
        <v>failed</v>
      </c>
      <c r="E120">
        <v>393</v>
      </c>
      <c r="J120" s="15"/>
    </row>
    <row r="121" spans="1:10" x14ac:dyDescent="0.35">
      <c r="A121" t="str">
        <v>successful</v>
      </c>
      <c r="B121">
        <v>4498</v>
      </c>
      <c r="D121" t="str">
        <v>failed</v>
      </c>
      <c r="E121">
        <v>1257</v>
      </c>
      <c r="J121" s="15"/>
    </row>
    <row r="122" spans="1:10" x14ac:dyDescent="0.35">
      <c r="A122" t="str">
        <v>successful</v>
      </c>
      <c r="B122">
        <v>80</v>
      </c>
      <c r="D122" t="str">
        <v>failed</v>
      </c>
      <c r="E122">
        <v>328</v>
      </c>
      <c r="J122" s="15"/>
    </row>
    <row r="123" spans="1:10" x14ac:dyDescent="0.35">
      <c r="A123" t="str">
        <v>successful</v>
      </c>
      <c r="B123">
        <v>43</v>
      </c>
      <c r="D123" t="str">
        <v>failed</v>
      </c>
      <c r="E123">
        <v>147</v>
      </c>
      <c r="J123" s="15"/>
    </row>
    <row r="124" spans="1:10" x14ac:dyDescent="0.35">
      <c r="A124" t="str">
        <v>successful</v>
      </c>
      <c r="B124">
        <v>2053</v>
      </c>
      <c r="D124" t="str">
        <v>failed</v>
      </c>
      <c r="E124">
        <v>830</v>
      </c>
      <c r="J124" s="15"/>
    </row>
    <row r="125" spans="1:10" x14ac:dyDescent="0.35">
      <c r="A125" t="str">
        <v>successful</v>
      </c>
      <c r="B125">
        <v>168</v>
      </c>
      <c r="D125" t="str">
        <v>failed</v>
      </c>
      <c r="E125">
        <v>331</v>
      </c>
      <c r="J125" s="15"/>
    </row>
    <row r="126" spans="1:10" x14ac:dyDescent="0.35">
      <c r="A126" t="str">
        <v>successful</v>
      </c>
      <c r="B126">
        <v>4289</v>
      </c>
      <c r="D126" t="str">
        <v>failed</v>
      </c>
      <c r="E126">
        <v>25</v>
      </c>
      <c r="J126" s="15"/>
    </row>
    <row r="127" spans="1:10" x14ac:dyDescent="0.35">
      <c r="A127" t="str">
        <v>successful</v>
      </c>
      <c r="B127">
        <v>165</v>
      </c>
      <c r="D127" t="str">
        <v>failed</v>
      </c>
      <c r="E127">
        <v>3483</v>
      </c>
      <c r="J127" s="15"/>
    </row>
    <row r="128" spans="1:10" x14ac:dyDescent="0.35">
      <c r="A128" t="str">
        <v>successful</v>
      </c>
      <c r="B128">
        <v>1815</v>
      </c>
      <c r="D128" t="str">
        <v>failed</v>
      </c>
      <c r="E128">
        <v>923</v>
      </c>
      <c r="J128" s="15"/>
    </row>
    <row r="129" spans="1:10" x14ac:dyDescent="0.35">
      <c r="A129" t="str">
        <v>successful</v>
      </c>
      <c r="B129">
        <v>397</v>
      </c>
      <c r="D129" t="str">
        <v>failed</v>
      </c>
      <c r="E129">
        <v>1</v>
      </c>
      <c r="J129" s="15"/>
    </row>
    <row r="130" spans="1:10" x14ac:dyDescent="0.35">
      <c r="A130" t="str">
        <v>successful</v>
      </c>
      <c r="B130">
        <v>1539</v>
      </c>
      <c r="D130" t="str">
        <v>failed</v>
      </c>
      <c r="E130">
        <v>33</v>
      </c>
      <c r="J130" s="15"/>
    </row>
    <row r="131" spans="1:10" x14ac:dyDescent="0.35">
      <c r="A131" t="str">
        <v>successful</v>
      </c>
      <c r="B131">
        <v>138</v>
      </c>
      <c r="D131" t="str">
        <v>failed</v>
      </c>
      <c r="E131">
        <v>40</v>
      </c>
      <c r="J131" s="15"/>
    </row>
    <row r="132" spans="1:10" x14ac:dyDescent="0.35">
      <c r="A132" t="str">
        <v>successful</v>
      </c>
      <c r="B132">
        <v>3594</v>
      </c>
      <c r="D132" t="str">
        <v>failed</v>
      </c>
      <c r="E132">
        <v>23</v>
      </c>
      <c r="J132" s="15"/>
    </row>
    <row r="133" spans="1:10" x14ac:dyDescent="0.35">
      <c r="A133" t="str">
        <v>successful</v>
      </c>
      <c r="B133">
        <v>5880</v>
      </c>
      <c r="D133" t="str">
        <v>failed</v>
      </c>
      <c r="E133">
        <v>75</v>
      </c>
      <c r="J133" s="15"/>
    </row>
    <row r="134" spans="1:10" x14ac:dyDescent="0.35">
      <c r="A134" t="str">
        <v>successful</v>
      </c>
      <c r="B134">
        <v>112</v>
      </c>
      <c r="D134" t="str">
        <v>failed</v>
      </c>
      <c r="E134">
        <v>2176</v>
      </c>
      <c r="J134" s="15"/>
    </row>
    <row r="135" spans="1:10" x14ac:dyDescent="0.35">
      <c r="A135" t="str">
        <v>successful</v>
      </c>
      <c r="B135">
        <v>943</v>
      </c>
      <c r="D135" t="str">
        <v>failed</v>
      </c>
      <c r="E135">
        <v>441</v>
      </c>
      <c r="J135" s="15"/>
    </row>
    <row r="136" spans="1:10" x14ac:dyDescent="0.35">
      <c r="A136" t="str">
        <v>successful</v>
      </c>
      <c r="B136">
        <v>2468</v>
      </c>
      <c r="D136" t="str">
        <v>failed</v>
      </c>
      <c r="E136">
        <v>25</v>
      </c>
      <c r="J136" s="15"/>
    </row>
    <row r="137" spans="1:10" x14ac:dyDescent="0.35">
      <c r="A137" t="str">
        <v>successful</v>
      </c>
      <c r="B137">
        <v>2551</v>
      </c>
      <c r="D137" t="str">
        <v>failed</v>
      </c>
      <c r="E137">
        <v>127</v>
      </c>
      <c r="J137" s="15"/>
    </row>
    <row r="138" spans="1:10" x14ac:dyDescent="0.35">
      <c r="A138" t="str">
        <v>successful</v>
      </c>
      <c r="B138">
        <v>101</v>
      </c>
      <c r="D138" t="str">
        <v>failed</v>
      </c>
      <c r="E138">
        <v>355</v>
      </c>
      <c r="J138" s="15"/>
    </row>
    <row r="139" spans="1:10" x14ac:dyDescent="0.35">
      <c r="A139" t="str">
        <v>successful</v>
      </c>
      <c r="B139">
        <v>92</v>
      </c>
      <c r="D139" t="str">
        <v>failed</v>
      </c>
      <c r="E139">
        <v>44</v>
      </c>
      <c r="J139" s="15"/>
    </row>
    <row r="140" spans="1:10" x14ac:dyDescent="0.35">
      <c r="A140" t="str">
        <v>successful</v>
      </c>
      <c r="B140">
        <v>62</v>
      </c>
      <c r="D140" t="str">
        <v>failed</v>
      </c>
      <c r="E140">
        <v>67</v>
      </c>
      <c r="J140" s="15"/>
    </row>
    <row r="141" spans="1:10" x14ac:dyDescent="0.35">
      <c r="A141" t="str">
        <v>successful</v>
      </c>
      <c r="B141">
        <v>149</v>
      </c>
      <c r="D141" t="str">
        <v>failed</v>
      </c>
      <c r="E141">
        <v>1068</v>
      </c>
      <c r="J141" s="15"/>
    </row>
    <row r="142" spans="1:10" x14ac:dyDescent="0.35">
      <c r="A142" t="str">
        <v>successful</v>
      </c>
      <c r="B142">
        <v>329</v>
      </c>
      <c r="D142" t="str">
        <v>failed</v>
      </c>
      <c r="E142">
        <v>424</v>
      </c>
      <c r="J142" s="15"/>
    </row>
    <row r="143" spans="1:10" x14ac:dyDescent="0.35">
      <c r="A143" t="str">
        <v>successful</v>
      </c>
      <c r="B143">
        <v>97</v>
      </c>
      <c r="D143" t="str">
        <v>failed</v>
      </c>
      <c r="E143">
        <v>151</v>
      </c>
      <c r="J143" s="15"/>
    </row>
    <row r="144" spans="1:10" x14ac:dyDescent="0.35">
      <c r="A144" t="str">
        <v>successful</v>
      </c>
      <c r="B144">
        <v>1784</v>
      </c>
      <c r="D144" t="str">
        <v>failed</v>
      </c>
      <c r="E144">
        <v>1608</v>
      </c>
      <c r="J144" s="15"/>
    </row>
    <row r="145" spans="1:10" x14ac:dyDescent="0.35">
      <c r="A145" t="str">
        <v>successful</v>
      </c>
      <c r="B145">
        <v>1684</v>
      </c>
      <c r="D145" t="str">
        <v>failed</v>
      </c>
      <c r="E145">
        <v>941</v>
      </c>
      <c r="J145" s="15"/>
    </row>
    <row r="146" spans="1:10" x14ac:dyDescent="0.35">
      <c r="A146" t="str">
        <v>successful</v>
      </c>
      <c r="B146">
        <v>250</v>
      </c>
      <c r="D146" t="str">
        <v>failed</v>
      </c>
      <c r="E146">
        <v>1</v>
      </c>
      <c r="J146" s="15"/>
    </row>
    <row r="147" spans="1:10" x14ac:dyDescent="0.35">
      <c r="A147" t="str">
        <v>successful</v>
      </c>
      <c r="B147">
        <v>238</v>
      </c>
      <c r="D147" t="str">
        <v>failed</v>
      </c>
      <c r="E147">
        <v>40</v>
      </c>
      <c r="J147" s="15"/>
    </row>
    <row r="148" spans="1:10" x14ac:dyDescent="0.35">
      <c r="A148" t="str">
        <v>successful</v>
      </c>
      <c r="B148">
        <v>53</v>
      </c>
      <c r="D148" t="str">
        <v>failed</v>
      </c>
      <c r="E148">
        <v>3015</v>
      </c>
      <c r="J148" s="15"/>
    </row>
    <row r="149" spans="1:10" x14ac:dyDescent="0.35">
      <c r="A149" t="str">
        <v>successful</v>
      </c>
      <c r="B149">
        <v>214</v>
      </c>
      <c r="D149" t="str">
        <v>failed</v>
      </c>
      <c r="E149">
        <v>435</v>
      </c>
      <c r="J149" s="15"/>
    </row>
    <row r="150" spans="1:10" x14ac:dyDescent="0.35">
      <c r="A150" t="str">
        <v>successful</v>
      </c>
      <c r="B150">
        <v>222</v>
      </c>
      <c r="D150" t="str">
        <v>failed</v>
      </c>
      <c r="E150">
        <v>714</v>
      </c>
      <c r="J150" s="15"/>
    </row>
    <row r="151" spans="1:10" x14ac:dyDescent="0.35">
      <c r="A151" t="str">
        <v>successful</v>
      </c>
      <c r="B151">
        <v>1884</v>
      </c>
      <c r="D151" t="str">
        <v>failed</v>
      </c>
      <c r="E151">
        <v>5497</v>
      </c>
      <c r="J151" s="15"/>
    </row>
    <row r="152" spans="1:10" x14ac:dyDescent="0.35">
      <c r="A152" t="str">
        <v>successful</v>
      </c>
      <c r="B152">
        <v>218</v>
      </c>
      <c r="D152" t="str">
        <v>failed</v>
      </c>
      <c r="E152">
        <v>418</v>
      </c>
      <c r="J152" s="15"/>
    </row>
    <row r="153" spans="1:10" x14ac:dyDescent="0.35">
      <c r="A153" t="str">
        <v>successful</v>
      </c>
      <c r="B153">
        <v>6465</v>
      </c>
      <c r="D153" t="str">
        <v>failed</v>
      </c>
      <c r="E153">
        <v>1439</v>
      </c>
      <c r="J153" s="15"/>
    </row>
    <row r="154" spans="1:10" x14ac:dyDescent="0.35">
      <c r="A154" t="str">
        <v>successful</v>
      </c>
      <c r="B154">
        <v>59</v>
      </c>
      <c r="D154" t="str">
        <v>failed</v>
      </c>
      <c r="E154">
        <v>15</v>
      </c>
      <c r="J154" s="15"/>
    </row>
    <row r="155" spans="1:10" x14ac:dyDescent="0.35">
      <c r="A155" t="str">
        <v>successful</v>
      </c>
      <c r="B155">
        <v>88</v>
      </c>
      <c r="D155" t="str">
        <v>failed</v>
      </c>
      <c r="E155">
        <v>1999</v>
      </c>
      <c r="J155" s="15"/>
    </row>
    <row r="156" spans="1:10" x14ac:dyDescent="0.35">
      <c r="A156" t="str">
        <v>successful</v>
      </c>
      <c r="B156">
        <v>1697</v>
      </c>
      <c r="D156" t="str">
        <v>failed</v>
      </c>
      <c r="E156">
        <v>118</v>
      </c>
      <c r="J156" s="15"/>
    </row>
    <row r="157" spans="1:10" x14ac:dyDescent="0.35">
      <c r="A157" t="str">
        <v>successful</v>
      </c>
      <c r="B157">
        <v>92</v>
      </c>
      <c r="D157" t="str">
        <v>failed</v>
      </c>
      <c r="E157">
        <v>162</v>
      </c>
      <c r="J157" s="15"/>
    </row>
    <row r="158" spans="1:10" x14ac:dyDescent="0.35">
      <c r="A158" t="str">
        <v>successful</v>
      </c>
      <c r="B158">
        <v>186</v>
      </c>
      <c r="D158" t="str">
        <v>failed</v>
      </c>
      <c r="E158">
        <v>83</v>
      </c>
      <c r="J158" s="15"/>
    </row>
    <row r="159" spans="1:10" x14ac:dyDescent="0.35">
      <c r="A159" t="str">
        <v>successful</v>
      </c>
      <c r="B159">
        <v>138</v>
      </c>
      <c r="D159" t="str">
        <v>failed</v>
      </c>
      <c r="E159">
        <v>747</v>
      </c>
      <c r="J159" s="15"/>
    </row>
    <row r="160" spans="1:10" x14ac:dyDescent="0.35">
      <c r="A160" t="str">
        <v>successful</v>
      </c>
      <c r="B160">
        <v>261</v>
      </c>
      <c r="D160" t="str">
        <v>failed</v>
      </c>
      <c r="E160">
        <v>84</v>
      </c>
      <c r="J160" s="15"/>
    </row>
    <row r="161" spans="1:10" x14ac:dyDescent="0.35">
      <c r="A161" t="str">
        <v>successful</v>
      </c>
      <c r="B161">
        <v>107</v>
      </c>
      <c r="D161" t="str">
        <v>failed</v>
      </c>
      <c r="E161">
        <v>91</v>
      </c>
      <c r="J161" s="15"/>
    </row>
    <row r="162" spans="1:10" x14ac:dyDescent="0.35">
      <c r="A162" t="str">
        <v>successful</v>
      </c>
      <c r="B162">
        <v>199</v>
      </c>
      <c r="D162" t="str">
        <v>failed</v>
      </c>
      <c r="E162">
        <v>792</v>
      </c>
      <c r="J162" s="15"/>
    </row>
    <row r="163" spans="1:10" x14ac:dyDescent="0.35">
      <c r="A163" t="str">
        <v>successful</v>
      </c>
      <c r="B163">
        <v>5512</v>
      </c>
      <c r="D163" t="str">
        <v>failed</v>
      </c>
      <c r="E163">
        <v>32</v>
      </c>
      <c r="J163" s="15"/>
    </row>
    <row r="164" spans="1:10" x14ac:dyDescent="0.35">
      <c r="A164" t="str">
        <v>successful</v>
      </c>
      <c r="B164">
        <v>86</v>
      </c>
      <c r="D164" t="str">
        <v>failed</v>
      </c>
      <c r="E164">
        <v>186</v>
      </c>
      <c r="J164" s="15"/>
    </row>
    <row r="165" spans="1:10" x14ac:dyDescent="0.35">
      <c r="A165" t="str">
        <v>successful</v>
      </c>
      <c r="B165">
        <v>2768</v>
      </c>
      <c r="D165" t="str">
        <v>failed</v>
      </c>
      <c r="E165">
        <v>605</v>
      </c>
      <c r="J165" s="15"/>
    </row>
    <row r="166" spans="1:10" x14ac:dyDescent="0.35">
      <c r="A166" t="str">
        <v>successful</v>
      </c>
      <c r="B166">
        <v>48</v>
      </c>
      <c r="D166" t="str">
        <v>failed</v>
      </c>
      <c r="E166">
        <v>1</v>
      </c>
      <c r="J166" s="15"/>
    </row>
    <row r="167" spans="1:10" x14ac:dyDescent="0.35">
      <c r="A167" t="str">
        <v>successful</v>
      </c>
      <c r="B167">
        <v>87</v>
      </c>
      <c r="D167" t="str">
        <v>failed</v>
      </c>
      <c r="E167">
        <v>31</v>
      </c>
      <c r="J167" s="15"/>
    </row>
    <row r="168" spans="1:10" x14ac:dyDescent="0.35">
      <c r="A168" t="str">
        <v>successful</v>
      </c>
      <c r="B168">
        <v>1894</v>
      </c>
      <c r="D168" t="str">
        <v>failed</v>
      </c>
      <c r="E168">
        <v>1181</v>
      </c>
      <c r="J168" s="15"/>
    </row>
    <row r="169" spans="1:10" x14ac:dyDescent="0.35">
      <c r="A169" t="str">
        <v>successful</v>
      </c>
      <c r="B169">
        <v>282</v>
      </c>
      <c r="D169" t="str">
        <v>failed</v>
      </c>
      <c r="E169">
        <v>39</v>
      </c>
      <c r="J169" s="15"/>
    </row>
    <row r="170" spans="1:10" x14ac:dyDescent="0.35">
      <c r="A170" t="str">
        <v>successful</v>
      </c>
      <c r="B170">
        <v>116</v>
      </c>
      <c r="D170" t="str">
        <v>failed</v>
      </c>
      <c r="E170">
        <v>46</v>
      </c>
      <c r="J170" s="15"/>
    </row>
    <row r="171" spans="1:10" x14ac:dyDescent="0.35">
      <c r="A171" t="str">
        <v>successful</v>
      </c>
      <c r="B171">
        <v>83</v>
      </c>
      <c r="D171" t="str">
        <v>failed</v>
      </c>
      <c r="E171">
        <v>105</v>
      </c>
      <c r="J171" s="15"/>
    </row>
    <row r="172" spans="1:10" x14ac:dyDescent="0.35">
      <c r="A172" t="str">
        <v>successful</v>
      </c>
      <c r="B172">
        <v>91</v>
      </c>
      <c r="D172" t="str">
        <v>failed</v>
      </c>
      <c r="E172">
        <v>535</v>
      </c>
      <c r="J172" s="15"/>
    </row>
    <row r="173" spans="1:10" x14ac:dyDescent="0.35">
      <c r="A173" t="str">
        <v>successful</v>
      </c>
      <c r="B173">
        <v>546</v>
      </c>
      <c r="D173" t="str">
        <v>failed</v>
      </c>
      <c r="E173">
        <v>16</v>
      </c>
      <c r="J173" s="15"/>
    </row>
    <row r="174" spans="1:10" x14ac:dyDescent="0.35">
      <c r="A174" t="str">
        <v>successful</v>
      </c>
      <c r="B174">
        <v>393</v>
      </c>
      <c r="D174" t="str">
        <v>failed</v>
      </c>
      <c r="E174">
        <v>575</v>
      </c>
      <c r="J174" s="15"/>
    </row>
    <row r="175" spans="1:10" x14ac:dyDescent="0.35">
      <c r="A175" t="str">
        <v>successful</v>
      </c>
      <c r="B175">
        <v>133</v>
      </c>
      <c r="D175" t="str">
        <v>failed</v>
      </c>
      <c r="E175">
        <v>1120</v>
      </c>
      <c r="J175" s="15"/>
    </row>
    <row r="176" spans="1:10" x14ac:dyDescent="0.35">
      <c r="A176" t="str">
        <v>successful</v>
      </c>
      <c r="B176">
        <v>254</v>
      </c>
      <c r="D176" t="str">
        <v>failed</v>
      </c>
      <c r="E176">
        <v>113</v>
      </c>
      <c r="J176" s="15"/>
    </row>
    <row r="177" spans="1:10" x14ac:dyDescent="0.35">
      <c r="A177" t="str">
        <v>successful</v>
      </c>
      <c r="B177">
        <v>176</v>
      </c>
      <c r="D177" t="str">
        <v>failed</v>
      </c>
      <c r="E177">
        <v>1538</v>
      </c>
      <c r="J177" s="15"/>
    </row>
    <row r="178" spans="1:10" x14ac:dyDescent="0.35">
      <c r="A178" t="str">
        <v>successful</v>
      </c>
      <c r="B178">
        <v>337</v>
      </c>
      <c r="D178" t="str">
        <v>failed</v>
      </c>
      <c r="E178">
        <v>9</v>
      </c>
      <c r="J178" s="15"/>
    </row>
    <row r="179" spans="1:10" x14ac:dyDescent="0.35">
      <c r="A179" t="str">
        <v>successful</v>
      </c>
      <c r="B179">
        <v>107</v>
      </c>
      <c r="D179" t="str">
        <v>failed</v>
      </c>
      <c r="E179">
        <v>554</v>
      </c>
      <c r="J179" s="15"/>
    </row>
    <row r="180" spans="1:10" x14ac:dyDescent="0.35">
      <c r="A180" t="str">
        <v>successful</v>
      </c>
      <c r="B180">
        <v>183</v>
      </c>
      <c r="D180" t="str">
        <v>failed</v>
      </c>
      <c r="E180">
        <v>648</v>
      </c>
      <c r="J180" s="15"/>
    </row>
    <row r="181" spans="1:10" x14ac:dyDescent="0.35">
      <c r="A181" t="str">
        <v>successful</v>
      </c>
      <c r="B181">
        <v>72</v>
      </c>
      <c r="D181" t="str">
        <v>failed</v>
      </c>
      <c r="E181">
        <v>21</v>
      </c>
      <c r="J181" s="15"/>
    </row>
    <row r="182" spans="1:10" x14ac:dyDescent="0.35">
      <c r="A182" t="str">
        <v>successful</v>
      </c>
      <c r="B182">
        <v>295</v>
      </c>
      <c r="D182" t="str">
        <v>failed</v>
      </c>
      <c r="E182">
        <v>54</v>
      </c>
      <c r="J182" s="15"/>
    </row>
    <row r="183" spans="1:10" x14ac:dyDescent="0.35">
      <c r="A183" t="str">
        <v>successful</v>
      </c>
      <c r="B183">
        <v>142</v>
      </c>
      <c r="D183" t="str">
        <v>failed</v>
      </c>
      <c r="E183">
        <v>120</v>
      </c>
      <c r="J183" s="15"/>
    </row>
    <row r="184" spans="1:10" x14ac:dyDescent="0.35">
      <c r="A184" t="str">
        <v>successful</v>
      </c>
      <c r="B184">
        <v>85</v>
      </c>
      <c r="D184" t="str">
        <v>failed</v>
      </c>
      <c r="E184">
        <v>579</v>
      </c>
      <c r="J184" s="15"/>
    </row>
    <row r="185" spans="1:10" x14ac:dyDescent="0.35">
      <c r="A185" t="str">
        <v>successful</v>
      </c>
      <c r="B185">
        <v>659</v>
      </c>
      <c r="D185" t="str">
        <v>failed</v>
      </c>
      <c r="E185">
        <v>2072</v>
      </c>
      <c r="J185" s="15"/>
    </row>
    <row r="186" spans="1:10" x14ac:dyDescent="0.35">
      <c r="A186" t="str">
        <v>successful</v>
      </c>
      <c r="B186">
        <v>121</v>
      </c>
      <c r="D186" t="str">
        <v>failed</v>
      </c>
      <c r="E186">
        <v>0</v>
      </c>
      <c r="J186" s="15"/>
    </row>
    <row r="187" spans="1:10" x14ac:dyDescent="0.35">
      <c r="A187" t="str">
        <v>successful</v>
      </c>
      <c r="B187">
        <v>3742</v>
      </c>
      <c r="D187" t="str">
        <v>failed</v>
      </c>
      <c r="E187">
        <v>1796</v>
      </c>
      <c r="J187" s="15"/>
    </row>
    <row r="188" spans="1:10" x14ac:dyDescent="0.35">
      <c r="A188" t="str">
        <v>successful</v>
      </c>
      <c r="B188">
        <v>223</v>
      </c>
      <c r="D188" t="str">
        <v>failed</v>
      </c>
      <c r="E188">
        <v>62</v>
      </c>
      <c r="J188" s="15"/>
    </row>
    <row r="189" spans="1:10" x14ac:dyDescent="0.35">
      <c r="A189" t="str">
        <v>successful</v>
      </c>
      <c r="B189">
        <v>133</v>
      </c>
      <c r="D189" t="str">
        <v>failed</v>
      </c>
      <c r="E189">
        <v>347</v>
      </c>
      <c r="J189" s="15"/>
    </row>
    <row r="190" spans="1:10" x14ac:dyDescent="0.35">
      <c r="A190" t="str">
        <v>successful</v>
      </c>
      <c r="B190">
        <v>5168</v>
      </c>
      <c r="D190" t="str">
        <v>failed</v>
      </c>
      <c r="E190">
        <v>19</v>
      </c>
      <c r="J190" s="15"/>
    </row>
    <row r="191" spans="1:10" x14ac:dyDescent="0.35">
      <c r="A191" t="str">
        <v>successful</v>
      </c>
      <c r="B191">
        <v>307</v>
      </c>
      <c r="D191" t="str">
        <v>failed</v>
      </c>
      <c r="E191">
        <v>1258</v>
      </c>
      <c r="J191" s="15"/>
    </row>
    <row r="192" spans="1:10" x14ac:dyDescent="0.35">
      <c r="A192" t="str">
        <v>successful</v>
      </c>
      <c r="B192">
        <v>2441</v>
      </c>
      <c r="D192" t="str">
        <v>failed</v>
      </c>
      <c r="E192">
        <v>362</v>
      </c>
      <c r="J192" s="15"/>
    </row>
    <row r="193" spans="1:10" x14ac:dyDescent="0.35">
      <c r="A193" t="str">
        <v>successful</v>
      </c>
      <c r="B193">
        <v>1385</v>
      </c>
      <c r="D193" t="str">
        <v>failed</v>
      </c>
      <c r="E193">
        <v>133</v>
      </c>
      <c r="J193" s="15"/>
    </row>
    <row r="194" spans="1:10" x14ac:dyDescent="0.35">
      <c r="A194" t="str">
        <v>successful</v>
      </c>
      <c r="B194">
        <v>190</v>
      </c>
      <c r="D194" t="str">
        <v>failed</v>
      </c>
      <c r="E194">
        <v>846</v>
      </c>
      <c r="J194" s="15"/>
    </row>
    <row r="195" spans="1:10" x14ac:dyDescent="0.35">
      <c r="A195" t="str">
        <v>successful</v>
      </c>
      <c r="B195">
        <v>470</v>
      </c>
      <c r="D195" t="str">
        <v>failed</v>
      </c>
      <c r="E195">
        <v>10</v>
      </c>
      <c r="J195" s="15"/>
    </row>
    <row r="196" spans="1:10" x14ac:dyDescent="0.35">
      <c r="A196" t="str">
        <v>successful</v>
      </c>
      <c r="B196">
        <v>253</v>
      </c>
      <c r="D196" t="str">
        <v>failed</v>
      </c>
      <c r="E196">
        <v>191</v>
      </c>
      <c r="J196" s="15"/>
    </row>
    <row r="197" spans="1:10" x14ac:dyDescent="0.35">
      <c r="A197" t="str">
        <v>successful</v>
      </c>
      <c r="B197">
        <v>1113</v>
      </c>
      <c r="D197" t="str">
        <v>failed</v>
      </c>
      <c r="E197">
        <v>1979</v>
      </c>
      <c r="J197" s="15"/>
    </row>
    <row r="198" spans="1:10" x14ac:dyDescent="0.35">
      <c r="A198" t="str">
        <v>successful</v>
      </c>
      <c r="B198">
        <v>2283</v>
      </c>
      <c r="D198" t="str">
        <v>failed</v>
      </c>
      <c r="E198">
        <v>63</v>
      </c>
      <c r="J198" s="15"/>
    </row>
    <row r="199" spans="1:10" x14ac:dyDescent="0.35">
      <c r="A199" t="str">
        <v>successful</v>
      </c>
      <c r="B199">
        <v>1095</v>
      </c>
      <c r="D199" t="str">
        <v>failed</v>
      </c>
      <c r="E199">
        <v>6080</v>
      </c>
      <c r="J199" s="15"/>
    </row>
    <row r="200" spans="1:10" x14ac:dyDescent="0.35">
      <c r="A200" t="str">
        <v>successful</v>
      </c>
      <c r="B200">
        <v>1690</v>
      </c>
      <c r="D200" t="str">
        <v>failed</v>
      </c>
      <c r="E200">
        <v>80</v>
      </c>
      <c r="J200" s="15"/>
    </row>
    <row r="201" spans="1:10" x14ac:dyDescent="0.35">
      <c r="A201" t="str">
        <v>successful</v>
      </c>
      <c r="B201">
        <v>191</v>
      </c>
      <c r="D201" t="str">
        <v>failed</v>
      </c>
      <c r="E201">
        <v>9</v>
      </c>
      <c r="J201" s="15"/>
    </row>
    <row r="202" spans="1:10" x14ac:dyDescent="0.35">
      <c r="A202" t="str">
        <v>successful</v>
      </c>
      <c r="B202">
        <v>2013</v>
      </c>
      <c r="D202" t="str">
        <v>failed</v>
      </c>
      <c r="E202">
        <v>1784</v>
      </c>
      <c r="J202" s="15"/>
    </row>
    <row r="203" spans="1:10" x14ac:dyDescent="0.35">
      <c r="A203" t="str">
        <v>successful</v>
      </c>
      <c r="B203">
        <v>1703</v>
      </c>
      <c r="D203" t="str">
        <v>failed</v>
      </c>
      <c r="E203">
        <v>243</v>
      </c>
      <c r="J203" s="15"/>
    </row>
    <row r="204" spans="1:10" x14ac:dyDescent="0.35">
      <c r="A204" t="str">
        <v>successful</v>
      </c>
      <c r="B204">
        <v>80</v>
      </c>
      <c r="D204" t="str">
        <v>failed</v>
      </c>
      <c r="E204">
        <v>1296</v>
      </c>
      <c r="J204" s="15"/>
    </row>
    <row r="205" spans="1:10" x14ac:dyDescent="0.35">
      <c r="A205" t="str">
        <v>successful</v>
      </c>
      <c r="B205">
        <v>41</v>
      </c>
      <c r="D205" t="str">
        <v>failed</v>
      </c>
      <c r="E205">
        <v>77</v>
      </c>
      <c r="J205" s="15"/>
    </row>
    <row r="206" spans="1:10" x14ac:dyDescent="0.35">
      <c r="A206" t="str">
        <v>successful</v>
      </c>
      <c r="B206">
        <v>187</v>
      </c>
      <c r="D206" t="str">
        <v>failed</v>
      </c>
      <c r="E206">
        <v>395</v>
      </c>
      <c r="J206" s="15"/>
    </row>
    <row r="207" spans="1:10" x14ac:dyDescent="0.35">
      <c r="A207" t="str">
        <v>successful</v>
      </c>
      <c r="B207">
        <v>2875</v>
      </c>
      <c r="D207" t="str">
        <v>failed</v>
      </c>
      <c r="E207">
        <v>49</v>
      </c>
      <c r="J207" s="15"/>
    </row>
    <row r="208" spans="1:10" x14ac:dyDescent="0.35">
      <c r="A208" t="str">
        <v>successful</v>
      </c>
      <c r="B208">
        <v>88</v>
      </c>
      <c r="D208" t="str">
        <v>failed</v>
      </c>
      <c r="E208">
        <v>180</v>
      </c>
      <c r="J208" s="15"/>
    </row>
    <row r="209" spans="1:10" x14ac:dyDescent="0.35">
      <c r="A209" t="str">
        <v>successful</v>
      </c>
      <c r="B209">
        <v>191</v>
      </c>
      <c r="D209" t="str">
        <v>failed</v>
      </c>
      <c r="E209">
        <v>2690</v>
      </c>
      <c r="J209" s="15"/>
    </row>
    <row r="210" spans="1:10" x14ac:dyDescent="0.35">
      <c r="A210" t="str">
        <v>successful</v>
      </c>
      <c r="B210">
        <v>139</v>
      </c>
      <c r="D210" t="str">
        <v>failed</v>
      </c>
      <c r="E210">
        <v>2779</v>
      </c>
      <c r="J210" s="15"/>
    </row>
    <row r="211" spans="1:10" x14ac:dyDescent="0.35">
      <c r="A211" t="str">
        <v>successful</v>
      </c>
      <c r="B211">
        <v>186</v>
      </c>
      <c r="D211" t="str">
        <v>failed</v>
      </c>
      <c r="E211">
        <v>92</v>
      </c>
      <c r="J211" s="15"/>
    </row>
    <row r="212" spans="1:10" x14ac:dyDescent="0.35">
      <c r="A212" t="str">
        <v>successful</v>
      </c>
      <c r="B212">
        <v>112</v>
      </c>
      <c r="D212" t="str">
        <v>failed</v>
      </c>
      <c r="E212">
        <v>1028</v>
      </c>
      <c r="J212" s="15"/>
    </row>
    <row r="213" spans="1:10" x14ac:dyDescent="0.35">
      <c r="A213" t="str">
        <v>successful</v>
      </c>
      <c r="B213">
        <v>101</v>
      </c>
      <c r="D213" t="str">
        <v>failed</v>
      </c>
      <c r="E213">
        <v>26</v>
      </c>
      <c r="J213" s="15"/>
    </row>
    <row r="214" spans="1:10" x14ac:dyDescent="0.35">
      <c r="A214" t="str">
        <v>successful</v>
      </c>
      <c r="B214">
        <v>206</v>
      </c>
      <c r="D214" t="str">
        <v>failed</v>
      </c>
      <c r="E214">
        <v>1790</v>
      </c>
      <c r="J214" s="15"/>
    </row>
    <row r="215" spans="1:10" x14ac:dyDescent="0.35">
      <c r="A215" t="str">
        <v>successful</v>
      </c>
      <c r="B215">
        <v>154</v>
      </c>
      <c r="D215" t="str">
        <v>failed</v>
      </c>
      <c r="E215">
        <v>37</v>
      </c>
      <c r="J215" s="15"/>
    </row>
    <row r="216" spans="1:10" x14ac:dyDescent="0.35">
      <c r="A216" t="str">
        <v>successful</v>
      </c>
      <c r="B216">
        <v>5966</v>
      </c>
      <c r="D216" t="str">
        <v>failed</v>
      </c>
      <c r="E216">
        <v>35</v>
      </c>
      <c r="J216" s="15"/>
    </row>
    <row r="217" spans="1:10" x14ac:dyDescent="0.35">
      <c r="A217" t="str">
        <v>successful</v>
      </c>
      <c r="B217">
        <v>169</v>
      </c>
      <c r="D217" t="str">
        <v>failed</v>
      </c>
      <c r="E217">
        <v>558</v>
      </c>
      <c r="J217" s="15"/>
    </row>
    <row r="218" spans="1:10" x14ac:dyDescent="0.35">
      <c r="A218" t="str">
        <v>successful</v>
      </c>
      <c r="B218">
        <v>2106</v>
      </c>
      <c r="D218" t="str">
        <v>failed</v>
      </c>
      <c r="E218">
        <v>64</v>
      </c>
      <c r="J218" s="15"/>
    </row>
    <row r="219" spans="1:10" x14ac:dyDescent="0.35">
      <c r="A219" t="str">
        <v>successful</v>
      </c>
      <c r="B219">
        <v>131</v>
      </c>
      <c r="D219" t="str">
        <v>failed</v>
      </c>
      <c r="E219">
        <v>245</v>
      </c>
      <c r="J219" s="15"/>
    </row>
    <row r="220" spans="1:10" x14ac:dyDescent="0.35">
      <c r="A220" t="str">
        <v>successful</v>
      </c>
      <c r="B220">
        <v>84</v>
      </c>
      <c r="D220" t="str">
        <v>failed</v>
      </c>
      <c r="E220">
        <v>71</v>
      </c>
      <c r="J220" s="15"/>
    </row>
    <row r="221" spans="1:10" x14ac:dyDescent="0.35">
      <c r="A221" t="str">
        <v>successful</v>
      </c>
      <c r="B221">
        <v>155</v>
      </c>
      <c r="D221" t="str">
        <v>failed</v>
      </c>
      <c r="E221">
        <v>42</v>
      </c>
      <c r="J221" s="15"/>
    </row>
    <row r="222" spans="1:10" x14ac:dyDescent="0.35">
      <c r="A222" t="str">
        <v>successful</v>
      </c>
      <c r="B222">
        <v>189</v>
      </c>
      <c r="D222" t="str">
        <v>failed</v>
      </c>
      <c r="E222">
        <v>156</v>
      </c>
      <c r="J222" s="15"/>
    </row>
    <row r="223" spans="1:10" x14ac:dyDescent="0.35">
      <c r="A223" t="str">
        <v>successful</v>
      </c>
      <c r="B223">
        <v>4799</v>
      </c>
      <c r="D223" t="str">
        <v>failed</v>
      </c>
      <c r="E223">
        <v>1368</v>
      </c>
      <c r="J223" s="15"/>
    </row>
    <row r="224" spans="1:10" x14ac:dyDescent="0.35">
      <c r="A224" t="str">
        <v>successful</v>
      </c>
      <c r="B224">
        <v>1137</v>
      </c>
      <c r="D224" t="str">
        <v>failed</v>
      </c>
      <c r="E224">
        <v>102</v>
      </c>
      <c r="J224" s="15"/>
    </row>
    <row r="225" spans="1:10" x14ac:dyDescent="0.35">
      <c r="A225" t="str">
        <v>successful</v>
      </c>
      <c r="B225">
        <v>1152</v>
      </c>
      <c r="D225" t="str">
        <v>failed</v>
      </c>
      <c r="E225">
        <v>86</v>
      </c>
      <c r="J225" s="15"/>
    </row>
    <row r="226" spans="1:10" x14ac:dyDescent="0.35">
      <c r="A226" t="str">
        <v>successful</v>
      </c>
      <c r="B226">
        <v>50</v>
      </c>
      <c r="D226" t="str">
        <v>failed</v>
      </c>
      <c r="E226">
        <v>253</v>
      </c>
      <c r="J226" s="15"/>
    </row>
    <row r="227" spans="1:10" x14ac:dyDescent="0.35">
      <c r="A227" t="str">
        <v>successful</v>
      </c>
      <c r="B227">
        <v>3059</v>
      </c>
      <c r="D227" t="str">
        <v>failed</v>
      </c>
      <c r="E227">
        <v>157</v>
      </c>
      <c r="J227" s="15"/>
    </row>
    <row r="228" spans="1:10" x14ac:dyDescent="0.35">
      <c r="A228" t="str">
        <v>successful</v>
      </c>
      <c r="B228">
        <v>34</v>
      </c>
      <c r="D228" t="str">
        <v>failed</v>
      </c>
      <c r="E228">
        <v>183</v>
      </c>
      <c r="J228" s="15"/>
    </row>
    <row r="229" spans="1:10" x14ac:dyDescent="0.35">
      <c r="A229" t="str">
        <v>successful</v>
      </c>
      <c r="B229">
        <v>220</v>
      </c>
      <c r="D229" t="str">
        <v>failed</v>
      </c>
      <c r="E229">
        <v>82</v>
      </c>
      <c r="J229" s="15"/>
    </row>
    <row r="230" spans="1:10" x14ac:dyDescent="0.35">
      <c r="A230" t="str">
        <v>successful</v>
      </c>
      <c r="B230">
        <v>1604</v>
      </c>
      <c r="D230" t="str">
        <v>failed</v>
      </c>
      <c r="E230">
        <v>1</v>
      </c>
      <c r="J230" s="15"/>
    </row>
    <row r="231" spans="1:10" x14ac:dyDescent="0.35">
      <c r="A231" t="str">
        <v>successful</v>
      </c>
      <c r="B231">
        <v>454</v>
      </c>
      <c r="D231" t="str">
        <v>failed</v>
      </c>
      <c r="E231">
        <v>1198</v>
      </c>
      <c r="J231" s="15"/>
    </row>
    <row r="232" spans="1:10" x14ac:dyDescent="0.35">
      <c r="A232" t="str">
        <v>successful</v>
      </c>
      <c r="B232">
        <v>123</v>
      </c>
      <c r="D232" t="str">
        <v>failed</v>
      </c>
      <c r="E232">
        <v>648</v>
      </c>
      <c r="J232" s="15"/>
    </row>
    <row r="233" spans="1:10" x14ac:dyDescent="0.35">
      <c r="A233" t="str">
        <v>successful</v>
      </c>
      <c r="B233">
        <v>299</v>
      </c>
      <c r="D233" t="str">
        <v>failed</v>
      </c>
      <c r="E233">
        <v>64</v>
      </c>
      <c r="J233" s="15"/>
    </row>
    <row r="234" spans="1:10" x14ac:dyDescent="0.35">
      <c r="A234" t="str">
        <v>successful</v>
      </c>
      <c r="B234">
        <v>2237</v>
      </c>
      <c r="D234" t="str">
        <v>failed</v>
      </c>
      <c r="E234">
        <v>62</v>
      </c>
      <c r="J234" s="15"/>
    </row>
    <row r="235" spans="1:10" x14ac:dyDescent="0.35">
      <c r="A235" t="str">
        <v>successful</v>
      </c>
      <c r="B235">
        <v>645</v>
      </c>
      <c r="D235" t="str">
        <v>failed</v>
      </c>
      <c r="E235">
        <v>750</v>
      </c>
      <c r="J235" s="15"/>
    </row>
    <row r="236" spans="1:10" x14ac:dyDescent="0.35">
      <c r="A236" t="str">
        <v>successful</v>
      </c>
      <c r="B236">
        <v>484</v>
      </c>
      <c r="D236" t="str">
        <v>failed</v>
      </c>
      <c r="E236">
        <v>105</v>
      </c>
      <c r="J236" s="15"/>
    </row>
    <row r="237" spans="1:10" x14ac:dyDescent="0.35">
      <c r="A237" t="str">
        <v>successful</v>
      </c>
      <c r="B237">
        <v>154</v>
      </c>
      <c r="D237" t="str">
        <v>failed</v>
      </c>
      <c r="E237">
        <v>2604</v>
      </c>
      <c r="J237" s="15"/>
    </row>
    <row r="238" spans="1:10" x14ac:dyDescent="0.35">
      <c r="A238" t="str">
        <v>successful</v>
      </c>
      <c r="B238">
        <v>82</v>
      </c>
      <c r="D238" t="str">
        <v>failed</v>
      </c>
      <c r="E238">
        <v>65</v>
      </c>
      <c r="J238" s="15"/>
    </row>
    <row r="239" spans="1:10" x14ac:dyDescent="0.35">
      <c r="A239" t="str">
        <v>successful</v>
      </c>
      <c r="B239">
        <v>134</v>
      </c>
      <c r="D239" t="str">
        <v>failed</v>
      </c>
      <c r="E239">
        <v>94</v>
      </c>
      <c r="J239" s="15"/>
    </row>
    <row r="240" spans="1:10" x14ac:dyDescent="0.35">
      <c r="A240" t="str">
        <v>successful</v>
      </c>
      <c r="B240">
        <v>5203</v>
      </c>
      <c r="D240" t="str">
        <v>failed</v>
      </c>
      <c r="E240">
        <v>257</v>
      </c>
      <c r="J240" s="15"/>
    </row>
    <row r="241" spans="1:10" x14ac:dyDescent="0.35">
      <c r="A241" t="str">
        <v>successful</v>
      </c>
      <c r="B241">
        <v>94</v>
      </c>
      <c r="D241" t="str">
        <v>failed</v>
      </c>
      <c r="E241">
        <v>2928</v>
      </c>
      <c r="J241" s="15"/>
    </row>
    <row r="242" spans="1:10" x14ac:dyDescent="0.35">
      <c r="A242" t="str">
        <v>successful</v>
      </c>
      <c r="B242">
        <v>205</v>
      </c>
      <c r="D242" t="str">
        <v>failed</v>
      </c>
      <c r="E242">
        <v>4697</v>
      </c>
      <c r="J242" s="15"/>
    </row>
    <row r="243" spans="1:10" x14ac:dyDescent="0.35">
      <c r="A243" t="str">
        <v>successful</v>
      </c>
      <c r="B243">
        <v>92</v>
      </c>
      <c r="D243" t="str">
        <v>failed</v>
      </c>
      <c r="E243">
        <v>2915</v>
      </c>
      <c r="J243" s="15"/>
    </row>
    <row r="244" spans="1:10" x14ac:dyDescent="0.35">
      <c r="A244" t="str">
        <v>successful</v>
      </c>
      <c r="B244">
        <v>219</v>
      </c>
      <c r="D244" t="str">
        <v>failed</v>
      </c>
      <c r="E244">
        <v>18</v>
      </c>
      <c r="J244" s="15"/>
    </row>
    <row r="245" spans="1:10" x14ac:dyDescent="0.35">
      <c r="A245" t="str">
        <v>successful</v>
      </c>
      <c r="B245">
        <v>2526</v>
      </c>
      <c r="D245" t="str">
        <v>failed</v>
      </c>
      <c r="E245">
        <v>602</v>
      </c>
      <c r="J245" s="15"/>
    </row>
    <row r="246" spans="1:10" x14ac:dyDescent="0.35">
      <c r="A246" t="str">
        <v>successful</v>
      </c>
      <c r="B246">
        <v>94</v>
      </c>
      <c r="D246" t="str">
        <v>failed</v>
      </c>
      <c r="E246">
        <v>1</v>
      </c>
      <c r="J246" s="15"/>
    </row>
    <row r="247" spans="1:10" x14ac:dyDescent="0.35">
      <c r="A247" t="str">
        <v>successful</v>
      </c>
      <c r="B247">
        <v>1713</v>
      </c>
      <c r="D247" t="str">
        <v>failed</v>
      </c>
      <c r="E247">
        <v>3868</v>
      </c>
      <c r="J247" s="15"/>
    </row>
    <row r="248" spans="1:10" x14ac:dyDescent="0.35">
      <c r="A248" t="str">
        <v>successful</v>
      </c>
      <c r="B248">
        <v>249</v>
      </c>
      <c r="D248" t="str">
        <v>failed</v>
      </c>
      <c r="E248">
        <v>504</v>
      </c>
      <c r="J248" s="15"/>
    </row>
    <row r="249" spans="1:10" x14ac:dyDescent="0.35">
      <c r="A249" t="str">
        <v>successful</v>
      </c>
      <c r="B249">
        <v>192</v>
      </c>
      <c r="D249" t="str">
        <v>failed</v>
      </c>
      <c r="E249">
        <v>14</v>
      </c>
      <c r="J249" s="15"/>
    </row>
    <row r="250" spans="1:10" x14ac:dyDescent="0.35">
      <c r="A250" t="str">
        <v>successful</v>
      </c>
      <c r="B250">
        <v>247</v>
      </c>
      <c r="D250" t="str">
        <v>failed</v>
      </c>
      <c r="E250">
        <v>750</v>
      </c>
      <c r="J250" s="15"/>
    </row>
    <row r="251" spans="1:10" x14ac:dyDescent="0.35">
      <c r="A251" t="str">
        <v>successful</v>
      </c>
      <c r="B251">
        <v>2293</v>
      </c>
      <c r="D251" t="str">
        <v>failed</v>
      </c>
      <c r="E251">
        <v>77</v>
      </c>
      <c r="J251" s="15"/>
    </row>
    <row r="252" spans="1:10" x14ac:dyDescent="0.35">
      <c r="A252" t="str">
        <v>successful</v>
      </c>
      <c r="B252">
        <v>3131</v>
      </c>
      <c r="D252" t="str">
        <v>failed</v>
      </c>
      <c r="E252">
        <v>752</v>
      </c>
      <c r="J252" s="15"/>
    </row>
    <row r="253" spans="1:10" x14ac:dyDescent="0.35">
      <c r="A253" t="str">
        <v>successful</v>
      </c>
      <c r="B253">
        <v>143</v>
      </c>
      <c r="D253" t="str">
        <v>failed</v>
      </c>
      <c r="E253">
        <v>131</v>
      </c>
      <c r="J253" s="15"/>
    </row>
    <row r="254" spans="1:10" x14ac:dyDescent="0.35">
      <c r="A254" t="str">
        <v>successful</v>
      </c>
      <c r="B254">
        <v>296</v>
      </c>
      <c r="D254" t="str">
        <v>failed</v>
      </c>
      <c r="E254">
        <v>87</v>
      </c>
      <c r="J254" s="15"/>
    </row>
    <row r="255" spans="1:10" x14ac:dyDescent="0.35">
      <c r="A255" t="str">
        <v>successful</v>
      </c>
      <c r="B255">
        <v>170</v>
      </c>
      <c r="D255" t="str">
        <v>failed</v>
      </c>
      <c r="E255">
        <v>1063</v>
      </c>
      <c r="J255" s="15"/>
    </row>
    <row r="256" spans="1:10" x14ac:dyDescent="0.35">
      <c r="A256" t="str">
        <v>successful</v>
      </c>
      <c r="B256">
        <v>86</v>
      </c>
      <c r="D256" t="str">
        <v>failed</v>
      </c>
      <c r="E256">
        <v>76</v>
      </c>
      <c r="J256" s="15"/>
    </row>
    <row r="257" spans="1:10" x14ac:dyDescent="0.35">
      <c r="A257" t="str">
        <v>successful</v>
      </c>
      <c r="B257">
        <v>6286</v>
      </c>
      <c r="D257" t="str">
        <v>failed</v>
      </c>
      <c r="E257">
        <v>4428</v>
      </c>
      <c r="J257" s="15"/>
    </row>
    <row r="258" spans="1:10" x14ac:dyDescent="0.35">
      <c r="A258" t="str">
        <v>successful</v>
      </c>
      <c r="B258">
        <v>3727</v>
      </c>
      <c r="D258" t="str">
        <v>failed</v>
      </c>
      <c r="E258">
        <v>58</v>
      </c>
      <c r="J258" s="15"/>
    </row>
    <row r="259" spans="1:10" x14ac:dyDescent="0.35">
      <c r="A259" t="str">
        <v>successful</v>
      </c>
      <c r="B259">
        <v>1605</v>
      </c>
      <c r="D259" t="str">
        <v>failed</v>
      </c>
      <c r="E259">
        <v>111</v>
      </c>
      <c r="J259" s="15"/>
    </row>
    <row r="260" spans="1:10" x14ac:dyDescent="0.35">
      <c r="A260" t="str">
        <v>successful</v>
      </c>
      <c r="B260">
        <v>2120</v>
      </c>
      <c r="D260" t="str">
        <v>failed</v>
      </c>
      <c r="E260">
        <v>2955</v>
      </c>
      <c r="J260" s="15"/>
    </row>
    <row r="261" spans="1:10" x14ac:dyDescent="0.35">
      <c r="A261" t="str">
        <v>successful</v>
      </c>
      <c r="B261">
        <v>50</v>
      </c>
      <c r="D261" t="str">
        <v>failed</v>
      </c>
      <c r="E261">
        <v>1657</v>
      </c>
      <c r="J261" s="15"/>
    </row>
    <row r="262" spans="1:10" x14ac:dyDescent="0.35">
      <c r="A262" t="str">
        <v>successful</v>
      </c>
      <c r="B262">
        <v>2080</v>
      </c>
      <c r="D262" t="str">
        <v>failed</v>
      </c>
      <c r="E262">
        <v>926</v>
      </c>
      <c r="J262" s="15"/>
    </row>
    <row r="263" spans="1:10" x14ac:dyDescent="0.35">
      <c r="A263" t="str">
        <v>successful</v>
      </c>
      <c r="B263">
        <v>2105</v>
      </c>
      <c r="D263" t="str">
        <v>failed</v>
      </c>
      <c r="E263">
        <v>77</v>
      </c>
      <c r="J263" s="15"/>
    </row>
    <row r="264" spans="1:10" x14ac:dyDescent="0.35">
      <c r="A264" t="str">
        <v>successful</v>
      </c>
      <c r="B264">
        <v>2436</v>
      </c>
      <c r="D264" t="str">
        <v>failed</v>
      </c>
      <c r="E264">
        <v>1748</v>
      </c>
      <c r="J264" s="15"/>
    </row>
    <row r="265" spans="1:10" x14ac:dyDescent="0.35">
      <c r="A265" t="str">
        <v>successful</v>
      </c>
      <c r="B265">
        <v>80</v>
      </c>
      <c r="D265" t="str">
        <v>failed</v>
      </c>
      <c r="E265">
        <v>79</v>
      </c>
      <c r="J265" s="15"/>
    </row>
    <row r="266" spans="1:10" x14ac:dyDescent="0.35">
      <c r="A266" t="str">
        <v>successful</v>
      </c>
      <c r="B266">
        <v>42</v>
      </c>
      <c r="D266" t="str">
        <v>failed</v>
      </c>
      <c r="E266">
        <v>889</v>
      </c>
      <c r="J266" s="15"/>
    </row>
    <row r="267" spans="1:10" x14ac:dyDescent="0.35">
      <c r="A267" t="str">
        <v>successful</v>
      </c>
      <c r="B267">
        <v>139</v>
      </c>
      <c r="D267" t="str">
        <v>failed</v>
      </c>
      <c r="E267">
        <v>56</v>
      </c>
      <c r="J267" s="15"/>
    </row>
    <row r="268" spans="1:10" x14ac:dyDescent="0.35">
      <c r="A268" t="str">
        <v>successful</v>
      </c>
      <c r="B268">
        <v>159</v>
      </c>
      <c r="D268" t="str">
        <v>failed</v>
      </c>
      <c r="E268">
        <v>1</v>
      </c>
      <c r="J268" s="15"/>
    </row>
    <row r="269" spans="1:10" x14ac:dyDescent="0.35">
      <c r="A269" t="str">
        <v>successful</v>
      </c>
      <c r="B269">
        <v>381</v>
      </c>
      <c r="D269" t="str">
        <v>failed</v>
      </c>
      <c r="E269">
        <v>83</v>
      </c>
      <c r="J269" s="15"/>
    </row>
    <row r="270" spans="1:10" x14ac:dyDescent="0.35">
      <c r="A270" t="str">
        <v>successful</v>
      </c>
      <c r="B270">
        <v>194</v>
      </c>
      <c r="D270" t="str">
        <v>failed</v>
      </c>
      <c r="E270">
        <v>2025</v>
      </c>
      <c r="J270" s="15"/>
    </row>
    <row r="271" spans="1:10" x14ac:dyDescent="0.35">
      <c r="A271" t="str">
        <v>successful</v>
      </c>
      <c r="B271">
        <v>106</v>
      </c>
      <c r="D271" t="str">
        <v>failed</v>
      </c>
      <c r="E271">
        <v>14</v>
      </c>
      <c r="J271" s="15"/>
    </row>
    <row r="272" spans="1:10" x14ac:dyDescent="0.35">
      <c r="A272" t="str">
        <v>successful</v>
      </c>
      <c r="B272">
        <v>142</v>
      </c>
      <c r="D272" t="str">
        <v>failed</v>
      </c>
      <c r="E272">
        <v>656</v>
      </c>
      <c r="J272" s="15"/>
    </row>
    <row r="273" spans="1:10" x14ac:dyDescent="0.35">
      <c r="A273" t="str">
        <v>successful</v>
      </c>
      <c r="B273">
        <v>211</v>
      </c>
      <c r="D273" t="str">
        <v>failed</v>
      </c>
      <c r="E273">
        <v>1596</v>
      </c>
      <c r="J273" s="15"/>
    </row>
    <row r="274" spans="1:10" x14ac:dyDescent="0.35">
      <c r="A274" t="str">
        <v>successful</v>
      </c>
      <c r="B274">
        <v>2756</v>
      </c>
      <c r="D274" t="str">
        <v>failed</v>
      </c>
      <c r="E274">
        <v>10</v>
      </c>
      <c r="J274" s="15"/>
    </row>
    <row r="275" spans="1:10" x14ac:dyDescent="0.35">
      <c r="A275" t="str">
        <v>successful</v>
      </c>
      <c r="B275">
        <v>173</v>
      </c>
      <c r="D275" t="str">
        <v>failed</v>
      </c>
      <c r="E275">
        <v>1121</v>
      </c>
      <c r="J275" s="15"/>
    </row>
    <row r="276" spans="1:10" x14ac:dyDescent="0.35">
      <c r="A276" t="str">
        <v>successful</v>
      </c>
      <c r="B276">
        <v>87</v>
      </c>
      <c r="D276" t="str">
        <v>failed</v>
      </c>
      <c r="E276">
        <v>15</v>
      </c>
      <c r="J276" s="15"/>
    </row>
    <row r="277" spans="1:10" x14ac:dyDescent="0.35">
      <c r="A277" t="str">
        <v>successful</v>
      </c>
      <c r="B277">
        <v>1572</v>
      </c>
      <c r="D277" t="str">
        <v>failed</v>
      </c>
      <c r="E277">
        <v>191</v>
      </c>
      <c r="J277" s="15"/>
    </row>
    <row r="278" spans="1:10" x14ac:dyDescent="0.35">
      <c r="A278" t="str">
        <v>successful</v>
      </c>
      <c r="B278">
        <v>2346</v>
      </c>
      <c r="D278" t="str">
        <v>failed</v>
      </c>
      <c r="E278">
        <v>16</v>
      </c>
      <c r="J278" s="15"/>
    </row>
    <row r="279" spans="1:10" x14ac:dyDescent="0.35">
      <c r="A279" t="str">
        <v>successful</v>
      </c>
      <c r="B279">
        <v>115</v>
      </c>
      <c r="D279" t="str">
        <v>failed</v>
      </c>
      <c r="E279">
        <v>17</v>
      </c>
      <c r="J279" s="15"/>
    </row>
    <row r="280" spans="1:10" x14ac:dyDescent="0.35">
      <c r="A280" t="str">
        <v>successful</v>
      </c>
      <c r="B280">
        <v>85</v>
      </c>
      <c r="D280" t="str">
        <v>failed</v>
      </c>
      <c r="E280">
        <v>34</v>
      </c>
      <c r="J280" s="15"/>
    </row>
    <row r="281" spans="1:10" x14ac:dyDescent="0.35">
      <c r="A281" t="str">
        <v>successful</v>
      </c>
      <c r="B281">
        <v>144</v>
      </c>
      <c r="D281" t="str">
        <v>failed</v>
      </c>
      <c r="E281">
        <v>1</v>
      </c>
      <c r="J281" s="15"/>
    </row>
    <row r="282" spans="1:10" x14ac:dyDescent="0.35">
      <c r="A282" t="str">
        <v>successful</v>
      </c>
      <c r="B282">
        <v>2443</v>
      </c>
      <c r="D282" t="str">
        <v>failed</v>
      </c>
      <c r="E282">
        <v>1274</v>
      </c>
      <c r="J282" s="15"/>
    </row>
    <row r="283" spans="1:10" x14ac:dyDescent="0.35">
      <c r="A283" t="str">
        <v>successful</v>
      </c>
      <c r="B283">
        <v>64</v>
      </c>
      <c r="D283" t="str">
        <v>failed</v>
      </c>
      <c r="E283">
        <v>210</v>
      </c>
      <c r="J283" s="15"/>
    </row>
    <row r="284" spans="1:10" x14ac:dyDescent="0.35">
      <c r="A284" t="str">
        <v>successful</v>
      </c>
      <c r="B284">
        <v>268</v>
      </c>
      <c r="D284" t="str">
        <v>failed</v>
      </c>
      <c r="E284">
        <v>248</v>
      </c>
      <c r="J284" s="15"/>
    </row>
    <row r="285" spans="1:10" x14ac:dyDescent="0.35">
      <c r="A285" t="str">
        <v>successful</v>
      </c>
      <c r="B285">
        <v>195</v>
      </c>
      <c r="D285" t="str">
        <v>failed</v>
      </c>
      <c r="E285">
        <v>513</v>
      </c>
      <c r="J285" s="15"/>
    </row>
    <row r="286" spans="1:10" x14ac:dyDescent="0.35">
      <c r="A286" t="str">
        <v>successful</v>
      </c>
      <c r="B286">
        <v>186</v>
      </c>
      <c r="D286" t="str">
        <v>failed</v>
      </c>
      <c r="E286">
        <v>3410</v>
      </c>
      <c r="J286" s="15"/>
    </row>
    <row r="287" spans="1:10" x14ac:dyDescent="0.35">
      <c r="A287" t="str">
        <v>successful</v>
      </c>
      <c r="B287">
        <v>460</v>
      </c>
      <c r="D287" t="str">
        <v>failed</v>
      </c>
      <c r="E287">
        <v>10</v>
      </c>
      <c r="J287" s="15"/>
    </row>
    <row r="288" spans="1:10" x14ac:dyDescent="0.35">
      <c r="A288" t="str">
        <v>successful</v>
      </c>
      <c r="B288">
        <v>2528</v>
      </c>
      <c r="D288" t="str">
        <v>failed</v>
      </c>
      <c r="E288">
        <v>2201</v>
      </c>
      <c r="J288" s="15"/>
    </row>
    <row r="289" spans="1:10" x14ac:dyDescent="0.35">
      <c r="A289" t="str">
        <v>successful</v>
      </c>
      <c r="B289">
        <v>3657</v>
      </c>
      <c r="D289" t="str">
        <v>failed</v>
      </c>
      <c r="E289">
        <v>676</v>
      </c>
      <c r="J289" s="15"/>
    </row>
    <row r="290" spans="1:10" x14ac:dyDescent="0.35">
      <c r="A290" t="str">
        <v>successful</v>
      </c>
      <c r="B290">
        <v>131</v>
      </c>
      <c r="D290" t="str">
        <v>failed</v>
      </c>
      <c r="E290">
        <v>831</v>
      </c>
      <c r="J290" s="15"/>
    </row>
    <row r="291" spans="1:10" x14ac:dyDescent="0.35">
      <c r="A291" t="str">
        <v>successful</v>
      </c>
      <c r="B291">
        <v>239</v>
      </c>
      <c r="D291" t="str">
        <v>failed</v>
      </c>
      <c r="E291">
        <v>859</v>
      </c>
      <c r="J291" s="15"/>
    </row>
    <row r="292" spans="1:10" x14ac:dyDescent="0.35">
      <c r="A292" t="str">
        <v>successful</v>
      </c>
      <c r="B292">
        <v>78</v>
      </c>
      <c r="D292" t="str">
        <v>failed</v>
      </c>
      <c r="E292">
        <v>45</v>
      </c>
      <c r="J292" s="15"/>
    </row>
    <row r="293" spans="1:10" x14ac:dyDescent="0.35">
      <c r="A293" t="str">
        <v>successful</v>
      </c>
      <c r="B293">
        <v>1773</v>
      </c>
      <c r="D293" t="str">
        <v>failed</v>
      </c>
      <c r="E293">
        <v>6</v>
      </c>
      <c r="J293" s="15"/>
    </row>
    <row r="294" spans="1:10" x14ac:dyDescent="0.35">
      <c r="A294" t="str">
        <v>successful</v>
      </c>
      <c r="B294">
        <v>32</v>
      </c>
      <c r="D294" t="str">
        <v>failed</v>
      </c>
      <c r="E294">
        <v>7</v>
      </c>
      <c r="J294" s="15"/>
    </row>
    <row r="295" spans="1:10" x14ac:dyDescent="0.35">
      <c r="A295" t="str">
        <v>successful</v>
      </c>
      <c r="B295">
        <v>369</v>
      </c>
      <c r="D295" t="str">
        <v>failed</v>
      </c>
      <c r="E295">
        <v>31</v>
      </c>
      <c r="J295" s="15"/>
    </row>
    <row r="296" spans="1:10" x14ac:dyDescent="0.35">
      <c r="A296" t="str">
        <v>successful</v>
      </c>
      <c r="B296">
        <v>89</v>
      </c>
      <c r="D296" t="str">
        <v>failed</v>
      </c>
      <c r="E296">
        <v>78</v>
      </c>
      <c r="J296" s="15"/>
    </row>
    <row r="297" spans="1:10" x14ac:dyDescent="0.35">
      <c r="A297" t="str">
        <v>successful</v>
      </c>
      <c r="B297">
        <v>147</v>
      </c>
      <c r="D297" t="str">
        <v>failed</v>
      </c>
      <c r="E297">
        <v>1225</v>
      </c>
      <c r="J297" s="15"/>
    </row>
    <row r="298" spans="1:10" x14ac:dyDescent="0.35">
      <c r="A298" t="str">
        <v>successful</v>
      </c>
      <c r="B298">
        <v>126</v>
      </c>
      <c r="D298" t="str">
        <v>failed</v>
      </c>
      <c r="E298">
        <v>1</v>
      </c>
      <c r="J298" s="15"/>
    </row>
    <row r="299" spans="1:10" x14ac:dyDescent="0.35">
      <c r="A299" t="str">
        <v>successful</v>
      </c>
      <c r="B299">
        <v>2218</v>
      </c>
      <c r="D299" t="str">
        <v>failed</v>
      </c>
      <c r="E299">
        <v>67</v>
      </c>
      <c r="J299" s="15"/>
    </row>
    <row r="300" spans="1:10" x14ac:dyDescent="0.35">
      <c r="A300" t="str">
        <v>successful</v>
      </c>
      <c r="B300">
        <v>202</v>
      </c>
      <c r="D300" t="str">
        <v>failed</v>
      </c>
      <c r="E300">
        <v>19</v>
      </c>
      <c r="J300" s="15"/>
    </row>
    <row r="301" spans="1:10" x14ac:dyDescent="0.35">
      <c r="A301" t="str">
        <v>successful</v>
      </c>
      <c r="B301">
        <v>140</v>
      </c>
      <c r="D301" t="str">
        <v>failed</v>
      </c>
      <c r="E301">
        <v>2108</v>
      </c>
      <c r="J301" s="15"/>
    </row>
    <row r="302" spans="1:10" x14ac:dyDescent="0.35">
      <c r="A302" t="str">
        <v>successful</v>
      </c>
      <c r="B302">
        <v>1052</v>
      </c>
      <c r="D302" t="str">
        <v>failed</v>
      </c>
      <c r="E302">
        <v>679</v>
      </c>
      <c r="J302" s="15"/>
    </row>
    <row r="303" spans="1:10" x14ac:dyDescent="0.35">
      <c r="A303" t="str">
        <v>successful</v>
      </c>
      <c r="B303">
        <v>247</v>
      </c>
      <c r="D303" t="str">
        <v>failed</v>
      </c>
      <c r="E303">
        <v>36</v>
      </c>
      <c r="J303" s="15"/>
    </row>
    <row r="304" spans="1:10" x14ac:dyDescent="0.35">
      <c r="A304" t="str">
        <v>successful</v>
      </c>
      <c r="B304">
        <v>84</v>
      </c>
      <c r="D304" t="str">
        <v>failed</v>
      </c>
      <c r="E304">
        <v>47</v>
      </c>
      <c r="J304" s="15"/>
    </row>
    <row r="305" spans="1:10" x14ac:dyDescent="0.35">
      <c r="A305" t="str">
        <v>successful</v>
      </c>
      <c r="B305">
        <v>88</v>
      </c>
      <c r="D305" t="str">
        <v>failed</v>
      </c>
      <c r="E305">
        <v>70</v>
      </c>
      <c r="J305" s="15"/>
    </row>
    <row r="306" spans="1:10" x14ac:dyDescent="0.35">
      <c r="A306" t="str">
        <v>successful</v>
      </c>
      <c r="B306">
        <v>156</v>
      </c>
      <c r="D306" t="str">
        <v>failed</v>
      </c>
      <c r="E306">
        <v>154</v>
      </c>
      <c r="J306" s="15"/>
    </row>
    <row r="307" spans="1:10" x14ac:dyDescent="0.35">
      <c r="A307" t="str">
        <v>successful</v>
      </c>
      <c r="B307">
        <v>2985</v>
      </c>
      <c r="D307" t="str">
        <v>failed</v>
      </c>
      <c r="E307">
        <v>22</v>
      </c>
      <c r="J307" s="15"/>
    </row>
    <row r="308" spans="1:10" x14ac:dyDescent="0.35">
      <c r="A308" t="str">
        <v>successful</v>
      </c>
      <c r="B308">
        <v>762</v>
      </c>
      <c r="D308" t="str">
        <v>failed</v>
      </c>
      <c r="E308">
        <v>1758</v>
      </c>
      <c r="J308" s="15"/>
    </row>
    <row r="309" spans="1:10" x14ac:dyDescent="0.35">
      <c r="A309" t="str">
        <v>successful</v>
      </c>
      <c r="B309">
        <v>554</v>
      </c>
      <c r="D309" t="str">
        <v>failed</v>
      </c>
      <c r="E309">
        <v>94</v>
      </c>
      <c r="J309" s="15"/>
    </row>
    <row r="310" spans="1:10" x14ac:dyDescent="0.35">
      <c r="A310" t="str">
        <v>successful</v>
      </c>
      <c r="B310">
        <v>135</v>
      </c>
      <c r="D310" t="str">
        <v>failed</v>
      </c>
      <c r="E310">
        <v>33</v>
      </c>
      <c r="J310" s="15"/>
    </row>
    <row r="311" spans="1:10" x14ac:dyDescent="0.35">
      <c r="A311" t="str">
        <v>successful</v>
      </c>
      <c r="B311">
        <v>122</v>
      </c>
      <c r="D311" t="str">
        <v>failed</v>
      </c>
      <c r="E311">
        <v>1</v>
      </c>
      <c r="J311" s="15"/>
    </row>
    <row r="312" spans="1:10" x14ac:dyDescent="0.35">
      <c r="A312" t="str">
        <v>successful</v>
      </c>
      <c r="B312">
        <v>221</v>
      </c>
      <c r="D312" t="str">
        <v>failed</v>
      </c>
      <c r="E312">
        <v>31</v>
      </c>
      <c r="J312" s="15"/>
    </row>
    <row r="313" spans="1:10" x14ac:dyDescent="0.35">
      <c r="A313" t="str">
        <v>successful</v>
      </c>
      <c r="B313">
        <v>126</v>
      </c>
      <c r="D313" t="str">
        <v>failed</v>
      </c>
      <c r="E313">
        <v>35</v>
      </c>
      <c r="J313" s="15"/>
    </row>
    <row r="314" spans="1:10" x14ac:dyDescent="0.35">
      <c r="A314" t="str">
        <v>successful</v>
      </c>
      <c r="B314">
        <v>1022</v>
      </c>
      <c r="D314" t="str">
        <v>failed</v>
      </c>
      <c r="E314">
        <v>63</v>
      </c>
      <c r="J314" s="15"/>
    </row>
    <row r="315" spans="1:10" x14ac:dyDescent="0.35">
      <c r="A315" t="str">
        <v>successful</v>
      </c>
      <c r="B315">
        <v>3177</v>
      </c>
      <c r="D315" t="str">
        <v>failed</v>
      </c>
      <c r="E315">
        <v>526</v>
      </c>
      <c r="J315" s="15"/>
    </row>
    <row r="316" spans="1:10" x14ac:dyDescent="0.35">
      <c r="A316" t="str">
        <v>successful</v>
      </c>
      <c r="B316">
        <v>198</v>
      </c>
      <c r="D316" t="str">
        <v>failed</v>
      </c>
      <c r="E316">
        <v>121</v>
      </c>
      <c r="J316" s="15"/>
    </row>
    <row r="317" spans="1:10" x14ac:dyDescent="0.35">
      <c r="A317" t="str">
        <v>successful</v>
      </c>
      <c r="B317">
        <v>85</v>
      </c>
      <c r="D317" t="str">
        <v>failed</v>
      </c>
      <c r="E317">
        <v>67</v>
      </c>
      <c r="J317" s="15"/>
    </row>
    <row r="318" spans="1:10" x14ac:dyDescent="0.35">
      <c r="A318" t="str">
        <v>successful</v>
      </c>
      <c r="B318">
        <v>3596</v>
      </c>
      <c r="D318" t="str">
        <v>failed</v>
      </c>
      <c r="E318">
        <v>57</v>
      </c>
      <c r="J318" s="15"/>
    </row>
    <row r="319" spans="1:10" x14ac:dyDescent="0.35">
      <c r="A319" t="str">
        <v>successful</v>
      </c>
      <c r="B319">
        <v>244</v>
      </c>
      <c r="D319" t="str">
        <v>failed</v>
      </c>
      <c r="E319">
        <v>1229</v>
      </c>
      <c r="J319" s="15"/>
    </row>
    <row r="320" spans="1:10" x14ac:dyDescent="0.35">
      <c r="A320" t="str">
        <v>successful</v>
      </c>
      <c r="B320">
        <v>5180</v>
      </c>
      <c r="D320" t="str">
        <v>failed</v>
      </c>
      <c r="E320">
        <v>12</v>
      </c>
      <c r="J320" s="15"/>
    </row>
    <row r="321" spans="1:10" x14ac:dyDescent="0.35">
      <c r="A321" t="str">
        <v>successful</v>
      </c>
      <c r="B321">
        <v>589</v>
      </c>
      <c r="D321" t="str">
        <v>failed</v>
      </c>
      <c r="E321">
        <v>452</v>
      </c>
      <c r="J321" s="15"/>
    </row>
    <row r="322" spans="1:10" x14ac:dyDescent="0.35">
      <c r="A322" t="str">
        <v>successful</v>
      </c>
      <c r="B322">
        <v>2725</v>
      </c>
      <c r="D322" t="str">
        <v>failed</v>
      </c>
      <c r="E322">
        <v>1886</v>
      </c>
      <c r="J322" s="15"/>
    </row>
    <row r="323" spans="1:10" x14ac:dyDescent="0.35">
      <c r="A323" t="str">
        <v>successful</v>
      </c>
      <c r="B323">
        <v>300</v>
      </c>
      <c r="D323" t="str">
        <v>failed</v>
      </c>
      <c r="E323">
        <v>1825</v>
      </c>
      <c r="J323" s="15"/>
    </row>
    <row r="324" spans="1:10" x14ac:dyDescent="0.35">
      <c r="A324" t="str">
        <v>successful</v>
      </c>
      <c r="B324">
        <v>144</v>
      </c>
      <c r="D324" t="str">
        <v>failed</v>
      </c>
      <c r="E324">
        <v>31</v>
      </c>
      <c r="J324" s="15"/>
    </row>
    <row r="325" spans="1:10" x14ac:dyDescent="0.35">
      <c r="A325" t="str">
        <v>successful</v>
      </c>
      <c r="B325">
        <v>87</v>
      </c>
      <c r="D325" t="str">
        <v>failed</v>
      </c>
      <c r="E325">
        <v>107</v>
      </c>
      <c r="J325" s="15"/>
    </row>
    <row r="326" spans="1:10" x14ac:dyDescent="0.35">
      <c r="A326" t="str">
        <v>successful</v>
      </c>
      <c r="B326">
        <v>3116</v>
      </c>
      <c r="D326" t="str">
        <v>failed</v>
      </c>
      <c r="E326">
        <v>27</v>
      </c>
      <c r="J326" s="15"/>
    </row>
    <row r="327" spans="1:10" x14ac:dyDescent="0.35">
      <c r="A327" t="str">
        <v>successful</v>
      </c>
      <c r="B327">
        <v>909</v>
      </c>
      <c r="D327" t="str">
        <v>failed</v>
      </c>
      <c r="E327">
        <v>1221</v>
      </c>
      <c r="J327" s="15"/>
    </row>
    <row r="328" spans="1:10" x14ac:dyDescent="0.35">
      <c r="A328" t="str">
        <v>successful</v>
      </c>
      <c r="B328">
        <v>1613</v>
      </c>
      <c r="D328" t="str">
        <v>failed</v>
      </c>
      <c r="E328">
        <v>1</v>
      </c>
      <c r="J328" s="15"/>
    </row>
    <row r="329" spans="1:10" x14ac:dyDescent="0.35">
      <c r="A329" t="str">
        <v>successful</v>
      </c>
      <c r="B329">
        <v>136</v>
      </c>
      <c r="D329" t="str">
        <v>failed</v>
      </c>
      <c r="E329">
        <v>16</v>
      </c>
      <c r="J329" s="15"/>
    </row>
    <row r="330" spans="1:10" x14ac:dyDescent="0.35">
      <c r="A330" t="str">
        <v>successful</v>
      </c>
      <c r="B330">
        <v>130</v>
      </c>
      <c r="D330" t="str">
        <v>failed</v>
      </c>
      <c r="E330">
        <v>41</v>
      </c>
      <c r="J330" s="15"/>
    </row>
    <row r="331" spans="1:10" x14ac:dyDescent="0.35">
      <c r="A331" t="str">
        <v>successful</v>
      </c>
      <c r="B331">
        <v>102</v>
      </c>
      <c r="D331" t="str">
        <v>failed</v>
      </c>
      <c r="E331">
        <v>523</v>
      </c>
      <c r="J331" s="15"/>
    </row>
    <row r="332" spans="1:10" x14ac:dyDescent="0.35">
      <c r="A332" t="str">
        <v>successful</v>
      </c>
      <c r="B332">
        <v>4006</v>
      </c>
      <c r="D332" t="str">
        <v>failed</v>
      </c>
      <c r="E332">
        <v>141</v>
      </c>
      <c r="J332" s="15"/>
    </row>
    <row r="333" spans="1:10" x14ac:dyDescent="0.35">
      <c r="A333" t="str">
        <v>successful</v>
      </c>
      <c r="B333">
        <v>1629</v>
      </c>
      <c r="D333" t="str">
        <v>failed</v>
      </c>
      <c r="E333">
        <v>52</v>
      </c>
      <c r="J333" s="15"/>
    </row>
    <row r="334" spans="1:10" x14ac:dyDescent="0.35">
      <c r="A334" t="str">
        <v>successful</v>
      </c>
      <c r="B334">
        <v>2188</v>
      </c>
      <c r="D334" t="str">
        <v>failed</v>
      </c>
      <c r="E334">
        <v>225</v>
      </c>
      <c r="J334" s="15"/>
    </row>
    <row r="335" spans="1:10" x14ac:dyDescent="0.35">
      <c r="A335" t="str">
        <v>successful</v>
      </c>
      <c r="B335">
        <v>2409</v>
      </c>
      <c r="D335" t="str">
        <v>failed</v>
      </c>
      <c r="E335">
        <v>38</v>
      </c>
      <c r="J335" s="15"/>
    </row>
    <row r="336" spans="1:10" x14ac:dyDescent="0.35">
      <c r="A336" t="str">
        <v>successful</v>
      </c>
      <c r="B336">
        <v>194</v>
      </c>
      <c r="D336" t="str">
        <v>failed</v>
      </c>
      <c r="E336">
        <v>15</v>
      </c>
      <c r="J336" s="15"/>
    </row>
    <row r="337" spans="1:10" x14ac:dyDescent="0.35">
      <c r="A337" t="str">
        <v>successful</v>
      </c>
      <c r="B337">
        <v>1140</v>
      </c>
      <c r="D337" t="str">
        <v>failed</v>
      </c>
      <c r="E337">
        <v>37</v>
      </c>
      <c r="J337" s="15"/>
    </row>
    <row r="338" spans="1:10" x14ac:dyDescent="0.35">
      <c r="A338" t="str">
        <v>successful</v>
      </c>
      <c r="B338">
        <v>102</v>
      </c>
      <c r="D338" t="str">
        <v>failed</v>
      </c>
      <c r="E338">
        <v>112</v>
      </c>
      <c r="J338" s="15"/>
    </row>
    <row r="339" spans="1:10" x14ac:dyDescent="0.35">
      <c r="A339" t="str">
        <v>successful</v>
      </c>
      <c r="B339">
        <v>2857</v>
      </c>
      <c r="D339" t="str">
        <v>failed</v>
      </c>
      <c r="E339">
        <v>21</v>
      </c>
      <c r="J339" s="15"/>
    </row>
    <row r="340" spans="1:10" x14ac:dyDescent="0.35">
      <c r="A340" t="str">
        <v>successful</v>
      </c>
      <c r="B340">
        <v>107</v>
      </c>
      <c r="D340" t="str">
        <v>failed</v>
      </c>
      <c r="E340">
        <v>67</v>
      </c>
      <c r="J340" s="15"/>
    </row>
    <row r="341" spans="1:10" x14ac:dyDescent="0.35">
      <c r="A341" t="str">
        <v>successful</v>
      </c>
      <c r="B341">
        <v>160</v>
      </c>
      <c r="D341" t="str">
        <v>failed</v>
      </c>
      <c r="E341">
        <v>78</v>
      </c>
      <c r="J341" s="15"/>
    </row>
    <row r="342" spans="1:10" x14ac:dyDescent="0.35">
      <c r="A342" t="str">
        <v>successful</v>
      </c>
      <c r="B342">
        <v>2230</v>
      </c>
      <c r="D342" t="str">
        <v>failed</v>
      </c>
      <c r="E342">
        <v>67</v>
      </c>
      <c r="J342" s="15"/>
    </row>
    <row r="343" spans="1:10" x14ac:dyDescent="0.35">
      <c r="A343" t="str">
        <v>successful</v>
      </c>
      <c r="B343">
        <v>316</v>
      </c>
      <c r="D343" t="str">
        <v>failed</v>
      </c>
      <c r="E343">
        <v>263</v>
      </c>
      <c r="J343" s="15"/>
    </row>
    <row r="344" spans="1:10" x14ac:dyDescent="0.35">
      <c r="A344" t="str">
        <v>successful</v>
      </c>
      <c r="B344">
        <v>117</v>
      </c>
      <c r="D344" t="str">
        <v>failed</v>
      </c>
      <c r="E344">
        <v>1691</v>
      </c>
      <c r="J344" s="15"/>
    </row>
    <row r="345" spans="1:10" x14ac:dyDescent="0.35">
      <c r="A345" t="str">
        <v>successful</v>
      </c>
      <c r="B345">
        <v>6406</v>
      </c>
      <c r="D345" t="str">
        <v>failed</v>
      </c>
      <c r="E345">
        <v>181</v>
      </c>
      <c r="J345" s="15"/>
    </row>
    <row r="346" spans="1:10" x14ac:dyDescent="0.35">
      <c r="A346" t="str">
        <v>successful</v>
      </c>
      <c r="B346">
        <v>192</v>
      </c>
      <c r="D346" t="str">
        <v>failed</v>
      </c>
      <c r="E346">
        <v>13</v>
      </c>
      <c r="J346" s="15"/>
    </row>
    <row r="347" spans="1:10" x14ac:dyDescent="0.35">
      <c r="A347" t="str">
        <v>successful</v>
      </c>
      <c r="B347">
        <v>26</v>
      </c>
      <c r="D347" t="str">
        <v>failed</v>
      </c>
      <c r="E347">
        <v>1</v>
      </c>
      <c r="J347" s="15"/>
    </row>
    <row r="348" spans="1:10" x14ac:dyDescent="0.35">
      <c r="A348" t="str">
        <v>successful</v>
      </c>
      <c r="B348">
        <v>723</v>
      </c>
      <c r="D348" t="str">
        <v>failed</v>
      </c>
      <c r="E348">
        <v>21</v>
      </c>
      <c r="J348" s="15"/>
    </row>
    <row r="349" spans="1:10" x14ac:dyDescent="0.35">
      <c r="A349" t="str">
        <v>successful</v>
      </c>
      <c r="B349">
        <v>170</v>
      </c>
      <c r="D349" t="str">
        <v>failed</v>
      </c>
      <c r="E349">
        <v>830</v>
      </c>
      <c r="J349" s="15"/>
    </row>
    <row r="350" spans="1:10" x14ac:dyDescent="0.35">
      <c r="A350" t="str">
        <v>successful</v>
      </c>
      <c r="B350">
        <v>238</v>
      </c>
      <c r="D350" t="str">
        <v>failed</v>
      </c>
      <c r="E350">
        <v>130</v>
      </c>
      <c r="J350" s="15"/>
    </row>
    <row r="351" spans="1:10" x14ac:dyDescent="0.35">
      <c r="A351" t="str">
        <v>successful</v>
      </c>
      <c r="B351">
        <v>55</v>
      </c>
      <c r="D351" t="str">
        <v>failed</v>
      </c>
      <c r="E351">
        <v>55</v>
      </c>
      <c r="J351" s="15"/>
    </row>
    <row r="352" spans="1:10" x14ac:dyDescent="0.35">
      <c r="A352" t="str">
        <v>successful</v>
      </c>
      <c r="B352">
        <v>128</v>
      </c>
      <c r="D352" t="str">
        <v>failed</v>
      </c>
      <c r="E352">
        <v>114</v>
      </c>
      <c r="J352" s="15"/>
    </row>
    <row r="353" spans="1:10" x14ac:dyDescent="0.35">
      <c r="A353" t="str">
        <v>successful</v>
      </c>
      <c r="B353">
        <v>2144</v>
      </c>
      <c r="D353" t="str">
        <v>failed</v>
      </c>
      <c r="E353">
        <v>594</v>
      </c>
      <c r="J353" s="15"/>
    </row>
    <row r="354" spans="1:10" x14ac:dyDescent="0.35">
      <c r="A354" t="str">
        <v>successful</v>
      </c>
      <c r="B354">
        <v>2693</v>
      </c>
      <c r="D354" t="str">
        <v>failed</v>
      </c>
      <c r="E354">
        <v>24</v>
      </c>
      <c r="J354" s="15"/>
    </row>
    <row r="355" spans="1:10" x14ac:dyDescent="0.35">
      <c r="A355" t="str">
        <v>successful</v>
      </c>
      <c r="B355">
        <v>432</v>
      </c>
      <c r="D355" t="str">
        <v>failed</v>
      </c>
      <c r="E355">
        <v>252</v>
      </c>
      <c r="J355" s="15"/>
    </row>
    <row r="356" spans="1:10" x14ac:dyDescent="0.35">
      <c r="A356" t="str">
        <v>successful</v>
      </c>
      <c r="B356">
        <v>189</v>
      </c>
      <c r="D356" t="str">
        <v>failed</v>
      </c>
      <c r="E356">
        <v>67</v>
      </c>
      <c r="J356" s="15"/>
    </row>
    <row r="357" spans="1:10" x14ac:dyDescent="0.35">
      <c r="A357" t="str">
        <v>successful</v>
      </c>
      <c r="B357">
        <v>154</v>
      </c>
      <c r="D357" t="str">
        <v>failed</v>
      </c>
      <c r="E357">
        <v>742</v>
      </c>
      <c r="J357" s="15"/>
    </row>
    <row r="358" spans="1:10" x14ac:dyDescent="0.35">
      <c r="A358" t="str">
        <v>successful</v>
      </c>
      <c r="B358">
        <v>96</v>
      </c>
      <c r="D358" t="str">
        <v>failed</v>
      </c>
      <c r="E358">
        <v>75</v>
      </c>
      <c r="J358" s="15"/>
    </row>
    <row r="359" spans="1:10" x14ac:dyDescent="0.35">
      <c r="A359" t="str">
        <v>successful</v>
      </c>
      <c r="B359">
        <v>3063</v>
      </c>
      <c r="D359" t="str">
        <v>failed</v>
      </c>
      <c r="E359">
        <v>4405</v>
      </c>
      <c r="J359" s="15"/>
    </row>
    <row r="360" spans="1:10" x14ac:dyDescent="0.35">
      <c r="A360" t="str">
        <v>successful</v>
      </c>
      <c r="B360">
        <v>2266</v>
      </c>
      <c r="D360" t="str">
        <v>failed</v>
      </c>
      <c r="E360">
        <v>92</v>
      </c>
      <c r="J360" s="15"/>
    </row>
    <row r="361" spans="1:10" x14ac:dyDescent="0.35">
      <c r="A361" t="str">
        <v>successful</v>
      </c>
      <c r="B361">
        <v>194</v>
      </c>
      <c r="D361" t="str">
        <v>failed</v>
      </c>
      <c r="E361">
        <v>64</v>
      </c>
      <c r="J361" s="15"/>
    </row>
    <row r="362" spans="1:10" x14ac:dyDescent="0.35">
      <c r="A362" t="str">
        <v>successful</v>
      </c>
      <c r="B362">
        <v>129</v>
      </c>
      <c r="D362" t="str">
        <v>failed</v>
      </c>
      <c r="E362">
        <v>64</v>
      </c>
      <c r="J362" s="15"/>
    </row>
    <row r="363" spans="1:10" x14ac:dyDescent="0.35">
      <c r="A363" t="str">
        <v>successful</v>
      </c>
      <c r="B363">
        <v>375</v>
      </c>
      <c r="D363" t="str">
        <v>failed</v>
      </c>
      <c r="E363">
        <v>842</v>
      </c>
      <c r="J363" s="15"/>
    </row>
    <row r="364" spans="1:10" x14ac:dyDescent="0.35">
      <c r="A364" t="str">
        <v>successful</v>
      </c>
      <c r="B364">
        <v>409</v>
      </c>
      <c r="D364" t="str">
        <v>failed</v>
      </c>
      <c r="E364">
        <v>112</v>
      </c>
      <c r="J364" s="15"/>
    </row>
    <row r="365" spans="1:10" x14ac:dyDescent="0.35">
      <c r="A365" t="str">
        <v>successful</v>
      </c>
      <c r="B365">
        <v>234</v>
      </c>
      <c r="D365" t="str">
        <v>failed</v>
      </c>
      <c r="E365">
        <v>374</v>
      </c>
      <c r="J365" s="15"/>
    </row>
    <row r="366" spans="1:10" x14ac:dyDescent="0.35">
      <c r="A366" t="str">
        <v>successful</v>
      </c>
      <c r="B366">
        <v>3016</v>
      </c>
      <c r="J366" s="15"/>
    </row>
    <row r="367" spans="1:10" x14ac:dyDescent="0.35">
      <c r="A367" t="str">
        <v>successful</v>
      </c>
      <c r="B367">
        <v>264</v>
      </c>
      <c r="J367" s="15"/>
    </row>
    <row r="368" spans="1:10" x14ac:dyDescent="0.35">
      <c r="A368" t="str">
        <v>successful</v>
      </c>
      <c r="B368">
        <v>272</v>
      </c>
      <c r="J368" s="15"/>
    </row>
    <row r="369" spans="1:10" x14ac:dyDescent="0.35">
      <c r="A369" t="str">
        <v>successful</v>
      </c>
      <c r="B369">
        <v>419</v>
      </c>
      <c r="J369" s="15"/>
    </row>
    <row r="370" spans="1:10" x14ac:dyDescent="0.35">
      <c r="A370" t="str">
        <v>successful</v>
      </c>
      <c r="B370">
        <v>1621</v>
      </c>
      <c r="J370" s="15"/>
    </row>
    <row r="371" spans="1:10" x14ac:dyDescent="0.35">
      <c r="A371" t="str">
        <v>successful</v>
      </c>
      <c r="B371">
        <v>1101</v>
      </c>
      <c r="J371" s="15"/>
    </row>
    <row r="372" spans="1:10" x14ac:dyDescent="0.35">
      <c r="A372" t="str">
        <v>successful</v>
      </c>
      <c r="B372">
        <v>1073</v>
      </c>
      <c r="J372" s="15"/>
    </row>
    <row r="373" spans="1:10" x14ac:dyDescent="0.35">
      <c r="A373" t="str">
        <v>successful</v>
      </c>
      <c r="B373">
        <v>331</v>
      </c>
      <c r="J373" s="15"/>
    </row>
    <row r="374" spans="1:10" x14ac:dyDescent="0.35">
      <c r="A374" t="str">
        <v>successful</v>
      </c>
      <c r="B374">
        <v>1170</v>
      </c>
      <c r="J374" s="15"/>
    </row>
    <row r="375" spans="1:10" x14ac:dyDescent="0.35">
      <c r="A375" t="str">
        <v>successful</v>
      </c>
      <c r="B375">
        <v>363</v>
      </c>
      <c r="J375" s="15"/>
    </row>
    <row r="376" spans="1:10" x14ac:dyDescent="0.35">
      <c r="A376" t="str">
        <v>successful</v>
      </c>
      <c r="B376">
        <v>103</v>
      </c>
      <c r="J376" s="15"/>
    </row>
    <row r="377" spans="1:10" x14ac:dyDescent="0.35">
      <c r="A377" t="str">
        <v>successful</v>
      </c>
      <c r="B377">
        <v>147</v>
      </c>
      <c r="J377" s="15"/>
    </row>
    <row r="378" spans="1:10" x14ac:dyDescent="0.35">
      <c r="A378" t="str">
        <v>successful</v>
      </c>
      <c r="B378">
        <v>110</v>
      </c>
      <c r="J378" s="15"/>
    </row>
    <row r="379" spans="1:10" x14ac:dyDescent="0.35">
      <c r="A379" t="str">
        <v>successful</v>
      </c>
      <c r="B379">
        <v>134</v>
      </c>
      <c r="J379" s="15"/>
    </row>
    <row r="380" spans="1:10" x14ac:dyDescent="0.35">
      <c r="A380" t="str">
        <v>successful</v>
      </c>
      <c r="B380">
        <v>269</v>
      </c>
      <c r="J380" s="15"/>
    </row>
    <row r="381" spans="1:10" x14ac:dyDescent="0.35">
      <c r="A381" t="str">
        <v>successful</v>
      </c>
      <c r="B381">
        <v>175</v>
      </c>
      <c r="J381" s="15"/>
    </row>
    <row r="382" spans="1:10" x14ac:dyDescent="0.35">
      <c r="A382" t="str">
        <v>successful</v>
      </c>
      <c r="B382">
        <v>69</v>
      </c>
      <c r="J382" s="15"/>
    </row>
    <row r="383" spans="1:10" x14ac:dyDescent="0.35">
      <c r="A383" t="str">
        <v>successful</v>
      </c>
      <c r="B383">
        <v>190</v>
      </c>
      <c r="J383" s="15"/>
    </row>
    <row r="384" spans="1:10" x14ac:dyDescent="0.35">
      <c r="A384" t="str">
        <v>successful</v>
      </c>
      <c r="B384">
        <v>237</v>
      </c>
      <c r="J384" s="15"/>
    </row>
    <row r="385" spans="1:10" x14ac:dyDescent="0.35">
      <c r="A385" t="str">
        <v>successful</v>
      </c>
      <c r="B385">
        <v>196</v>
      </c>
      <c r="J385" s="15"/>
    </row>
    <row r="386" spans="1:10" x14ac:dyDescent="0.35">
      <c r="A386" t="str">
        <v>successful</v>
      </c>
      <c r="B386">
        <v>7295</v>
      </c>
      <c r="J386" s="15"/>
    </row>
    <row r="387" spans="1:10" x14ac:dyDescent="0.35">
      <c r="A387" t="str">
        <v>successful</v>
      </c>
      <c r="B387">
        <v>2893</v>
      </c>
      <c r="J387" s="15"/>
    </row>
    <row r="388" spans="1:10" x14ac:dyDescent="0.35">
      <c r="A388" t="str">
        <v>successful</v>
      </c>
      <c r="B388">
        <v>820</v>
      </c>
      <c r="J388" s="15"/>
    </row>
    <row r="389" spans="1:10" x14ac:dyDescent="0.35">
      <c r="A389" t="str">
        <v>successful</v>
      </c>
      <c r="B389">
        <v>2038</v>
      </c>
      <c r="J389" s="15"/>
    </row>
    <row r="390" spans="1:10" x14ac:dyDescent="0.35">
      <c r="A390" t="str">
        <v>successful</v>
      </c>
      <c r="B390">
        <v>116</v>
      </c>
      <c r="J390" s="15"/>
    </row>
    <row r="391" spans="1:10" x14ac:dyDescent="0.35">
      <c r="A391" t="str">
        <v>successful</v>
      </c>
      <c r="B391">
        <v>1345</v>
      </c>
      <c r="J391" s="15"/>
    </row>
    <row r="392" spans="1:10" x14ac:dyDescent="0.35">
      <c r="A392" t="str">
        <v>successful</v>
      </c>
      <c r="B392">
        <v>168</v>
      </c>
      <c r="J392" s="15"/>
    </row>
    <row r="393" spans="1:10" x14ac:dyDescent="0.35">
      <c r="A393" t="str">
        <v>successful</v>
      </c>
      <c r="B393">
        <v>137</v>
      </c>
      <c r="J393" s="15"/>
    </row>
    <row r="394" spans="1:10" x14ac:dyDescent="0.35">
      <c r="A394" t="str">
        <v>successful</v>
      </c>
      <c r="B394">
        <v>186</v>
      </c>
      <c r="J394" s="15"/>
    </row>
    <row r="395" spans="1:10" x14ac:dyDescent="0.35">
      <c r="A395" t="str">
        <v>successful</v>
      </c>
      <c r="B395">
        <v>125</v>
      </c>
      <c r="J395" s="15"/>
    </row>
    <row r="396" spans="1:10" x14ac:dyDescent="0.35">
      <c r="A396" t="str">
        <v>successful</v>
      </c>
      <c r="B396">
        <v>202</v>
      </c>
      <c r="J396" s="15"/>
    </row>
    <row r="397" spans="1:10" x14ac:dyDescent="0.35">
      <c r="A397" t="str">
        <v>successful</v>
      </c>
      <c r="B397">
        <v>103</v>
      </c>
      <c r="J397" s="15"/>
    </row>
    <row r="398" spans="1:10" x14ac:dyDescent="0.35">
      <c r="A398" t="str">
        <v>successful</v>
      </c>
      <c r="B398">
        <v>1785</v>
      </c>
      <c r="J398" s="15"/>
    </row>
    <row r="399" spans="1:10" x14ac:dyDescent="0.35">
      <c r="A399" t="str">
        <v>successful</v>
      </c>
      <c r="B399">
        <v>157</v>
      </c>
      <c r="J399" s="15"/>
    </row>
    <row r="400" spans="1:10" x14ac:dyDescent="0.35">
      <c r="A400" t="str">
        <v>successful</v>
      </c>
      <c r="B400">
        <v>555</v>
      </c>
      <c r="J400" s="15"/>
    </row>
    <row r="401" spans="1:10" x14ac:dyDescent="0.35">
      <c r="A401" t="str">
        <v>successful</v>
      </c>
      <c r="B401">
        <v>297</v>
      </c>
      <c r="J401" s="15"/>
    </row>
    <row r="402" spans="1:10" x14ac:dyDescent="0.35">
      <c r="A402" t="str">
        <v>successful</v>
      </c>
      <c r="B402">
        <v>123</v>
      </c>
      <c r="J402" s="15"/>
    </row>
    <row r="403" spans="1:10" x14ac:dyDescent="0.35">
      <c r="A403" t="str">
        <v>successful</v>
      </c>
      <c r="B403">
        <v>3036</v>
      </c>
      <c r="J403" s="15"/>
    </row>
    <row r="404" spans="1:10" x14ac:dyDescent="0.35">
      <c r="A404" t="str">
        <v>successful</v>
      </c>
      <c r="B404">
        <v>144</v>
      </c>
      <c r="J404" s="15"/>
    </row>
    <row r="405" spans="1:10" x14ac:dyDescent="0.35">
      <c r="A405" t="str">
        <v>successful</v>
      </c>
      <c r="B405">
        <v>121</v>
      </c>
      <c r="J405" s="15"/>
    </row>
    <row r="406" spans="1:10" x14ac:dyDescent="0.35">
      <c r="A406" t="str">
        <v>successful</v>
      </c>
      <c r="B406">
        <v>181</v>
      </c>
      <c r="J406" s="15"/>
    </row>
    <row r="407" spans="1:10" x14ac:dyDescent="0.35">
      <c r="A407" t="str">
        <v>successful</v>
      </c>
      <c r="B407">
        <v>122</v>
      </c>
      <c r="J407" s="15"/>
    </row>
    <row r="408" spans="1:10" x14ac:dyDescent="0.35">
      <c r="A408" t="str">
        <v>successful</v>
      </c>
      <c r="B408">
        <v>1071</v>
      </c>
      <c r="J408" s="15"/>
    </row>
    <row r="409" spans="1:10" x14ac:dyDescent="0.35">
      <c r="A409" t="str">
        <v>successful</v>
      </c>
      <c r="B409">
        <v>980</v>
      </c>
      <c r="J409" s="15"/>
    </row>
    <row r="410" spans="1:10" x14ac:dyDescent="0.35">
      <c r="A410" t="str">
        <v>successful</v>
      </c>
      <c r="B410">
        <v>536</v>
      </c>
      <c r="J410" s="15"/>
    </row>
    <row r="411" spans="1:10" x14ac:dyDescent="0.35">
      <c r="A411" t="str">
        <v>successful</v>
      </c>
      <c r="B411">
        <v>1991</v>
      </c>
      <c r="J411" s="15"/>
    </row>
    <row r="412" spans="1:10" x14ac:dyDescent="0.35">
      <c r="A412" t="str">
        <v>successful</v>
      </c>
      <c r="B412">
        <v>180</v>
      </c>
      <c r="J412" s="15"/>
    </row>
    <row r="413" spans="1:10" x14ac:dyDescent="0.35">
      <c r="A413" t="str">
        <v>successful</v>
      </c>
      <c r="B413">
        <v>130</v>
      </c>
      <c r="J413" s="15"/>
    </row>
    <row r="414" spans="1:10" x14ac:dyDescent="0.35">
      <c r="A414" t="str">
        <v>successful</v>
      </c>
      <c r="B414">
        <v>122</v>
      </c>
      <c r="J414" s="15"/>
    </row>
    <row r="415" spans="1:10" x14ac:dyDescent="0.35">
      <c r="A415" t="str">
        <v>successful</v>
      </c>
      <c r="B415">
        <v>140</v>
      </c>
      <c r="J415" s="15"/>
    </row>
    <row r="416" spans="1:10" x14ac:dyDescent="0.35">
      <c r="A416" t="str">
        <v>successful</v>
      </c>
      <c r="B416">
        <v>3388</v>
      </c>
      <c r="J416" s="15"/>
    </row>
    <row r="417" spans="1:10" x14ac:dyDescent="0.35">
      <c r="A417" t="str">
        <v>successful</v>
      </c>
      <c r="B417">
        <v>280</v>
      </c>
      <c r="J417" s="15"/>
    </row>
    <row r="418" spans="1:10" x14ac:dyDescent="0.35">
      <c r="A418" t="str">
        <v>successful</v>
      </c>
      <c r="B418">
        <v>366</v>
      </c>
      <c r="J418" s="15"/>
    </row>
    <row r="419" spans="1:10" x14ac:dyDescent="0.35">
      <c r="A419" t="str">
        <v>successful</v>
      </c>
      <c r="B419">
        <v>270</v>
      </c>
      <c r="J419" s="15"/>
    </row>
    <row r="420" spans="1:10" x14ac:dyDescent="0.35">
      <c r="A420" t="str">
        <v>successful</v>
      </c>
      <c r="B420">
        <v>137</v>
      </c>
      <c r="J420" s="15"/>
    </row>
    <row r="421" spans="1:10" x14ac:dyDescent="0.35">
      <c r="A421" t="str">
        <v>successful</v>
      </c>
      <c r="B421">
        <v>3205</v>
      </c>
      <c r="J421" s="15"/>
    </row>
    <row r="422" spans="1:10" x14ac:dyDescent="0.35">
      <c r="A422" t="str">
        <v>successful</v>
      </c>
      <c r="B422">
        <v>288</v>
      </c>
      <c r="J422" s="15"/>
    </row>
    <row r="423" spans="1:10" x14ac:dyDescent="0.35">
      <c r="A423" t="str">
        <v>successful</v>
      </c>
      <c r="B423">
        <v>148</v>
      </c>
      <c r="J423" s="15"/>
    </row>
    <row r="424" spans="1:10" x14ac:dyDescent="0.35">
      <c r="A424" t="str">
        <v>successful</v>
      </c>
      <c r="B424">
        <v>114</v>
      </c>
      <c r="J424" s="15"/>
    </row>
    <row r="425" spans="1:10" x14ac:dyDescent="0.35">
      <c r="A425" t="str">
        <v>successful</v>
      </c>
      <c r="B425">
        <v>1518</v>
      </c>
      <c r="J425" s="15"/>
    </row>
    <row r="426" spans="1:10" x14ac:dyDescent="0.35">
      <c r="A426" t="str">
        <v>successful</v>
      </c>
      <c r="B426">
        <v>166</v>
      </c>
      <c r="J426" s="15"/>
    </row>
    <row r="427" spans="1:10" x14ac:dyDescent="0.35">
      <c r="A427" t="str">
        <v>successful</v>
      </c>
      <c r="B427">
        <v>100</v>
      </c>
      <c r="J427" s="15"/>
    </row>
    <row r="428" spans="1:10" x14ac:dyDescent="0.35">
      <c r="A428" t="str">
        <v>successful</v>
      </c>
      <c r="B428">
        <v>235</v>
      </c>
      <c r="J428" s="15"/>
    </row>
    <row r="429" spans="1:10" x14ac:dyDescent="0.35">
      <c r="A429" t="str">
        <v>successful</v>
      </c>
      <c r="B429">
        <v>148</v>
      </c>
      <c r="J429" s="15"/>
    </row>
    <row r="430" spans="1:10" x14ac:dyDescent="0.35">
      <c r="A430" t="str">
        <v>successful</v>
      </c>
      <c r="B430">
        <v>198</v>
      </c>
      <c r="J430" s="15"/>
    </row>
    <row r="431" spans="1:10" x14ac:dyDescent="0.35">
      <c r="A431" t="str">
        <v>successful</v>
      </c>
      <c r="B431">
        <v>150</v>
      </c>
      <c r="J431" s="15"/>
    </row>
    <row r="432" spans="1:10" x14ac:dyDescent="0.35">
      <c r="A432" t="str">
        <v>successful</v>
      </c>
      <c r="B432">
        <v>216</v>
      </c>
      <c r="J432" s="15"/>
    </row>
    <row r="433" spans="1:10" x14ac:dyDescent="0.35">
      <c r="A433" t="str">
        <v>successful</v>
      </c>
      <c r="B433">
        <v>5139</v>
      </c>
      <c r="J433" s="15"/>
    </row>
    <row r="434" spans="1:10" x14ac:dyDescent="0.35">
      <c r="A434" t="str">
        <v>successful</v>
      </c>
      <c r="B434">
        <v>2353</v>
      </c>
      <c r="J434" s="15"/>
    </row>
    <row r="435" spans="1:10" x14ac:dyDescent="0.35">
      <c r="A435" t="str">
        <v>successful</v>
      </c>
      <c r="B435">
        <v>78</v>
      </c>
      <c r="J435" s="15"/>
    </row>
    <row r="436" spans="1:10" x14ac:dyDescent="0.35">
      <c r="A436" t="str">
        <v>successful</v>
      </c>
      <c r="B436">
        <v>174</v>
      </c>
      <c r="J436" s="15"/>
    </row>
    <row r="437" spans="1:10" x14ac:dyDescent="0.35">
      <c r="A437" t="str">
        <v>successful</v>
      </c>
      <c r="B437">
        <v>164</v>
      </c>
      <c r="J437" s="15"/>
    </row>
    <row r="438" spans="1:10" x14ac:dyDescent="0.35">
      <c r="A438" t="str">
        <v>successful</v>
      </c>
      <c r="B438">
        <v>161</v>
      </c>
      <c r="J438" s="15"/>
    </row>
    <row r="439" spans="1:10" x14ac:dyDescent="0.35">
      <c r="A439" t="str">
        <v>successful</v>
      </c>
      <c r="B439">
        <v>138</v>
      </c>
      <c r="J439" s="15"/>
    </row>
    <row r="440" spans="1:10" x14ac:dyDescent="0.35">
      <c r="A440" t="str">
        <v>successful</v>
      </c>
      <c r="B440">
        <v>3308</v>
      </c>
      <c r="J440" s="15"/>
    </row>
    <row r="441" spans="1:10" x14ac:dyDescent="0.35">
      <c r="A441" t="str">
        <v>successful</v>
      </c>
      <c r="B441">
        <v>127</v>
      </c>
      <c r="J441" s="15"/>
    </row>
    <row r="442" spans="1:10" x14ac:dyDescent="0.35">
      <c r="A442" t="str">
        <v>successful</v>
      </c>
      <c r="B442">
        <v>207</v>
      </c>
      <c r="J442" s="15"/>
    </row>
    <row r="443" spans="1:10" x14ac:dyDescent="0.35">
      <c r="A443" t="str">
        <v>successful</v>
      </c>
      <c r="B443">
        <v>181</v>
      </c>
      <c r="J443" s="15"/>
    </row>
    <row r="444" spans="1:10" x14ac:dyDescent="0.35">
      <c r="A444" t="str">
        <v>successful</v>
      </c>
      <c r="B444">
        <v>110</v>
      </c>
      <c r="J444" s="15"/>
    </row>
    <row r="445" spans="1:10" x14ac:dyDescent="0.35">
      <c r="A445" t="str">
        <v>successful</v>
      </c>
      <c r="B445">
        <v>185</v>
      </c>
      <c r="J445" s="15"/>
    </row>
    <row r="446" spans="1:10" x14ac:dyDescent="0.35">
      <c r="A446" t="str">
        <v>successful</v>
      </c>
      <c r="B446">
        <v>121</v>
      </c>
      <c r="J446" s="15"/>
    </row>
    <row r="447" spans="1:10" x14ac:dyDescent="0.35">
      <c r="A447" t="str">
        <v>successful</v>
      </c>
      <c r="B447">
        <v>106</v>
      </c>
      <c r="J447" s="15"/>
    </row>
    <row r="448" spans="1:10" x14ac:dyDescent="0.35">
      <c r="A448" t="str">
        <v>successful</v>
      </c>
      <c r="B448">
        <v>142</v>
      </c>
      <c r="J448" s="15"/>
    </row>
    <row r="449" spans="1:10" x14ac:dyDescent="0.35">
      <c r="A449" t="str">
        <v>successful</v>
      </c>
      <c r="B449">
        <v>233</v>
      </c>
      <c r="J449" s="15"/>
    </row>
    <row r="450" spans="1:10" x14ac:dyDescent="0.35">
      <c r="A450" t="str">
        <v>successful</v>
      </c>
      <c r="B450">
        <v>218</v>
      </c>
      <c r="J450" s="15"/>
    </row>
    <row r="451" spans="1:10" x14ac:dyDescent="0.35">
      <c r="A451" t="str">
        <v>successful</v>
      </c>
      <c r="B451">
        <v>76</v>
      </c>
      <c r="J451" s="15"/>
    </row>
    <row r="452" spans="1:10" x14ac:dyDescent="0.35">
      <c r="A452" t="str">
        <v>successful</v>
      </c>
      <c r="B452">
        <v>43</v>
      </c>
      <c r="J452" s="15"/>
    </row>
    <row r="453" spans="1:10" x14ac:dyDescent="0.35">
      <c r="A453" t="str">
        <v>successful</v>
      </c>
      <c r="B453">
        <v>221</v>
      </c>
      <c r="J453" s="15"/>
    </row>
    <row r="454" spans="1:10" x14ac:dyDescent="0.35">
      <c r="A454" t="str">
        <v>successful</v>
      </c>
      <c r="B454">
        <v>2805</v>
      </c>
      <c r="J454" s="15"/>
    </row>
    <row r="455" spans="1:10" x14ac:dyDescent="0.35">
      <c r="A455" t="str">
        <v>successful</v>
      </c>
      <c r="B455">
        <v>68</v>
      </c>
      <c r="J455" s="15"/>
    </row>
    <row r="456" spans="1:10" x14ac:dyDescent="0.35">
      <c r="A456" t="str">
        <v>successful</v>
      </c>
      <c r="B456">
        <v>183</v>
      </c>
      <c r="J456" s="15"/>
    </row>
    <row r="457" spans="1:10" x14ac:dyDescent="0.35">
      <c r="A457" t="str">
        <v>successful</v>
      </c>
      <c r="B457">
        <v>133</v>
      </c>
      <c r="J457" s="15"/>
    </row>
    <row r="458" spans="1:10" x14ac:dyDescent="0.35">
      <c r="A458" t="str">
        <v>successful</v>
      </c>
      <c r="B458">
        <v>2489</v>
      </c>
      <c r="J458" s="15"/>
    </row>
    <row r="459" spans="1:10" x14ac:dyDescent="0.35">
      <c r="A459" t="str">
        <v>successful</v>
      </c>
      <c r="B459">
        <v>69</v>
      </c>
      <c r="J459" s="15"/>
    </row>
    <row r="460" spans="1:10" x14ac:dyDescent="0.35">
      <c r="A460" t="str">
        <v>successful</v>
      </c>
      <c r="B460">
        <v>279</v>
      </c>
      <c r="J460" s="15"/>
    </row>
    <row r="461" spans="1:10" x14ac:dyDescent="0.35">
      <c r="A461" t="str">
        <v>successful</v>
      </c>
      <c r="B461">
        <v>210</v>
      </c>
      <c r="J461" s="15"/>
    </row>
    <row r="462" spans="1:10" x14ac:dyDescent="0.35">
      <c r="A462" t="str">
        <v>successful</v>
      </c>
      <c r="B462">
        <v>2100</v>
      </c>
      <c r="J462" s="15"/>
    </row>
    <row r="463" spans="1:10" x14ac:dyDescent="0.35">
      <c r="A463" t="str">
        <v>successful</v>
      </c>
      <c r="B463">
        <v>252</v>
      </c>
      <c r="J463" s="15"/>
    </row>
    <row r="464" spans="1:10" x14ac:dyDescent="0.35">
      <c r="A464" t="str">
        <v>successful</v>
      </c>
      <c r="B464">
        <v>1280</v>
      </c>
      <c r="J464" s="15"/>
    </row>
    <row r="465" spans="1:10" x14ac:dyDescent="0.35">
      <c r="A465" t="str">
        <v>successful</v>
      </c>
      <c r="B465">
        <v>157</v>
      </c>
      <c r="J465" s="15"/>
    </row>
    <row r="466" spans="1:10" x14ac:dyDescent="0.35">
      <c r="A466" t="str">
        <v>successful</v>
      </c>
      <c r="B466">
        <v>194</v>
      </c>
      <c r="J466" s="15"/>
    </row>
    <row r="467" spans="1:10" x14ac:dyDescent="0.35">
      <c r="A467" t="str">
        <v>successful</v>
      </c>
      <c r="B467">
        <v>82</v>
      </c>
      <c r="J467" s="15"/>
    </row>
    <row r="468" spans="1:10" x14ac:dyDescent="0.35">
      <c r="A468" t="str">
        <v>successful</v>
      </c>
      <c r="B468">
        <v>4233</v>
      </c>
      <c r="J468" s="15"/>
    </row>
    <row r="469" spans="1:10" x14ac:dyDescent="0.35">
      <c r="A469" t="str">
        <v>successful</v>
      </c>
      <c r="B469">
        <v>1297</v>
      </c>
      <c r="J469" s="15"/>
    </row>
    <row r="470" spans="1:10" x14ac:dyDescent="0.35">
      <c r="A470" t="str">
        <v>successful</v>
      </c>
      <c r="B470">
        <v>165</v>
      </c>
      <c r="J470" s="15"/>
    </row>
    <row r="471" spans="1:10" x14ac:dyDescent="0.35">
      <c r="A471" t="str">
        <v>successful</v>
      </c>
      <c r="B471">
        <v>119</v>
      </c>
      <c r="J471" s="15"/>
    </row>
    <row r="472" spans="1:10" x14ac:dyDescent="0.35">
      <c r="A472" t="str">
        <v>successful</v>
      </c>
      <c r="B472">
        <v>1797</v>
      </c>
      <c r="J472" s="15"/>
    </row>
    <row r="473" spans="1:10" x14ac:dyDescent="0.35">
      <c r="A473" t="str">
        <v>successful</v>
      </c>
      <c r="B473">
        <v>261</v>
      </c>
      <c r="J473" s="15"/>
    </row>
    <row r="474" spans="1:10" x14ac:dyDescent="0.35">
      <c r="A474" t="str">
        <v>successful</v>
      </c>
      <c r="B474">
        <v>157</v>
      </c>
      <c r="J474" s="15"/>
    </row>
    <row r="475" spans="1:10" x14ac:dyDescent="0.35">
      <c r="A475" t="str">
        <v>successful</v>
      </c>
      <c r="B475">
        <v>3533</v>
      </c>
      <c r="J475" s="15"/>
    </row>
    <row r="476" spans="1:10" x14ac:dyDescent="0.35">
      <c r="A476" t="str">
        <v>successful</v>
      </c>
      <c r="B476">
        <v>155</v>
      </c>
      <c r="J476" s="15"/>
    </row>
    <row r="477" spans="1:10" x14ac:dyDescent="0.35">
      <c r="A477" t="str">
        <v>successful</v>
      </c>
      <c r="B477">
        <v>132</v>
      </c>
      <c r="J477" s="15"/>
    </row>
    <row r="478" spans="1:10" x14ac:dyDescent="0.35">
      <c r="A478" t="str">
        <v>successful</v>
      </c>
      <c r="B478">
        <v>1354</v>
      </c>
      <c r="J478" s="15"/>
    </row>
    <row r="479" spans="1:10" x14ac:dyDescent="0.35">
      <c r="A479" t="str">
        <v>successful</v>
      </c>
      <c r="B479">
        <v>48</v>
      </c>
      <c r="J479" s="15"/>
    </row>
    <row r="480" spans="1:10" x14ac:dyDescent="0.35">
      <c r="A480" t="str">
        <v>successful</v>
      </c>
      <c r="B480">
        <v>110</v>
      </c>
      <c r="J480" s="15"/>
    </row>
    <row r="481" spans="1:10" x14ac:dyDescent="0.35">
      <c r="A481" t="str">
        <v>successful</v>
      </c>
      <c r="B481">
        <v>172</v>
      </c>
      <c r="J481" s="15"/>
    </row>
    <row r="482" spans="1:10" x14ac:dyDescent="0.35">
      <c r="A482" t="str">
        <v>successful</v>
      </c>
      <c r="B482">
        <v>307</v>
      </c>
      <c r="J482" s="15"/>
    </row>
    <row r="483" spans="1:10" x14ac:dyDescent="0.35">
      <c r="A483" t="str">
        <v>successful</v>
      </c>
      <c r="B483">
        <v>160</v>
      </c>
      <c r="J483" s="15"/>
    </row>
    <row r="484" spans="1:10" x14ac:dyDescent="0.35">
      <c r="A484" t="str">
        <v>successful</v>
      </c>
      <c r="B484">
        <v>1467</v>
      </c>
      <c r="J484" s="15"/>
    </row>
    <row r="485" spans="1:10" x14ac:dyDescent="0.35">
      <c r="A485" t="str">
        <v>successful</v>
      </c>
      <c r="B485">
        <v>2662</v>
      </c>
      <c r="J485" s="15"/>
    </row>
    <row r="486" spans="1:10" x14ac:dyDescent="0.35">
      <c r="A486" t="str">
        <v>successful</v>
      </c>
      <c r="B486">
        <v>452</v>
      </c>
      <c r="J486" s="15"/>
    </row>
    <row r="487" spans="1:10" x14ac:dyDescent="0.35">
      <c r="A487" t="str">
        <v>successful</v>
      </c>
      <c r="B487">
        <v>158</v>
      </c>
      <c r="J487" s="15"/>
    </row>
    <row r="488" spans="1:10" x14ac:dyDescent="0.35">
      <c r="A488" t="str">
        <v>successful</v>
      </c>
      <c r="B488">
        <v>225</v>
      </c>
      <c r="J488" s="15"/>
    </row>
    <row r="489" spans="1:10" x14ac:dyDescent="0.35">
      <c r="A489" t="str">
        <v>successful</v>
      </c>
      <c r="B489">
        <v>65</v>
      </c>
      <c r="J489" s="15"/>
    </row>
    <row r="490" spans="1:10" x14ac:dyDescent="0.35">
      <c r="A490" t="str">
        <v>successful</v>
      </c>
      <c r="B490">
        <v>163</v>
      </c>
      <c r="J490" s="15"/>
    </row>
    <row r="491" spans="1:10" x14ac:dyDescent="0.35">
      <c r="A491" t="str">
        <v>successful</v>
      </c>
      <c r="B491">
        <v>85</v>
      </c>
      <c r="J491" s="15"/>
    </row>
    <row r="492" spans="1:10" x14ac:dyDescent="0.35">
      <c r="A492" t="str">
        <v>successful</v>
      </c>
      <c r="B492">
        <v>217</v>
      </c>
      <c r="J492" s="15"/>
    </row>
    <row r="493" spans="1:10" x14ac:dyDescent="0.35">
      <c r="A493" t="str">
        <v>successful</v>
      </c>
      <c r="B493">
        <v>150</v>
      </c>
      <c r="J493" s="15"/>
    </row>
    <row r="494" spans="1:10" x14ac:dyDescent="0.35">
      <c r="A494" t="str">
        <v>successful</v>
      </c>
      <c r="B494">
        <v>3272</v>
      </c>
      <c r="J494" s="15"/>
    </row>
    <row r="495" spans="1:10" x14ac:dyDescent="0.35">
      <c r="A495" t="str">
        <v>successful</v>
      </c>
      <c r="B495">
        <v>300</v>
      </c>
      <c r="J495" s="15"/>
    </row>
    <row r="496" spans="1:10" x14ac:dyDescent="0.35">
      <c r="A496" t="str">
        <v>successful</v>
      </c>
      <c r="B496">
        <v>126</v>
      </c>
      <c r="J496" s="15"/>
    </row>
    <row r="497" spans="1:10" x14ac:dyDescent="0.35">
      <c r="A497" t="str">
        <v>successful</v>
      </c>
      <c r="B497">
        <v>2320</v>
      </c>
      <c r="J497" s="15"/>
    </row>
    <row r="498" spans="1:10" x14ac:dyDescent="0.35">
      <c r="A498" t="str">
        <v>successful</v>
      </c>
      <c r="B498">
        <v>81</v>
      </c>
      <c r="J498" s="15"/>
    </row>
    <row r="499" spans="1:10" x14ac:dyDescent="0.35">
      <c r="A499" t="str">
        <v>successful</v>
      </c>
      <c r="B499">
        <v>1887</v>
      </c>
      <c r="J499" s="15"/>
    </row>
    <row r="500" spans="1:10" x14ac:dyDescent="0.35">
      <c r="A500" t="str">
        <v>successful</v>
      </c>
      <c r="B500">
        <v>4358</v>
      </c>
      <c r="J500" s="15"/>
    </row>
    <row r="501" spans="1:10" x14ac:dyDescent="0.35">
      <c r="A501" t="str">
        <v>successful</v>
      </c>
      <c r="B501">
        <v>53</v>
      </c>
      <c r="J501" s="15"/>
    </row>
    <row r="502" spans="1:10" x14ac:dyDescent="0.35">
      <c r="A502" t="str">
        <v>successful</v>
      </c>
      <c r="B502">
        <v>2414</v>
      </c>
      <c r="J502" s="15"/>
    </row>
    <row r="503" spans="1:10" x14ac:dyDescent="0.35">
      <c r="A503" t="str">
        <v>successful</v>
      </c>
      <c r="B503">
        <v>80</v>
      </c>
      <c r="J503" s="15"/>
    </row>
    <row r="504" spans="1:10" x14ac:dyDescent="0.35">
      <c r="A504" t="str">
        <v>successful</v>
      </c>
      <c r="B504">
        <v>193</v>
      </c>
      <c r="J504" s="15"/>
    </row>
    <row r="505" spans="1:10" x14ac:dyDescent="0.35">
      <c r="A505" t="str">
        <v>successful</v>
      </c>
      <c r="B505">
        <v>52</v>
      </c>
      <c r="J505" s="15"/>
    </row>
    <row r="506" spans="1:10" x14ac:dyDescent="0.35">
      <c r="A506" t="str">
        <v>successful</v>
      </c>
      <c r="B506">
        <v>290</v>
      </c>
      <c r="J506" s="15"/>
    </row>
    <row r="507" spans="1:10" x14ac:dyDescent="0.35">
      <c r="A507" t="str">
        <v>successful</v>
      </c>
      <c r="B507">
        <v>122</v>
      </c>
      <c r="J507" s="15"/>
    </row>
    <row r="508" spans="1:10" x14ac:dyDescent="0.35">
      <c r="A508" t="str">
        <v>successful</v>
      </c>
      <c r="B508">
        <v>1470</v>
      </c>
      <c r="J508" s="15"/>
    </row>
    <row r="509" spans="1:10" x14ac:dyDescent="0.35">
      <c r="A509" t="str">
        <v>successful</v>
      </c>
      <c r="B509">
        <v>165</v>
      </c>
      <c r="J509" s="15"/>
    </row>
    <row r="510" spans="1:10" x14ac:dyDescent="0.35">
      <c r="A510" t="str">
        <v>successful</v>
      </c>
      <c r="B510">
        <v>182</v>
      </c>
      <c r="J510" s="15"/>
    </row>
    <row r="511" spans="1:10" x14ac:dyDescent="0.35">
      <c r="A511" t="str">
        <v>successful</v>
      </c>
      <c r="B511">
        <v>199</v>
      </c>
      <c r="J511" s="15"/>
    </row>
    <row r="512" spans="1:10" x14ac:dyDescent="0.35">
      <c r="A512" t="str">
        <v>successful</v>
      </c>
      <c r="B512">
        <v>56</v>
      </c>
      <c r="J512" s="15"/>
    </row>
    <row r="513" spans="1:10" x14ac:dyDescent="0.35">
      <c r="A513" t="str">
        <v>successful</v>
      </c>
      <c r="B513">
        <v>1460</v>
      </c>
      <c r="J513" s="15"/>
    </row>
    <row r="514" spans="1:10" x14ac:dyDescent="0.35">
      <c r="A514" t="str">
        <v>successful</v>
      </c>
      <c r="B514">
        <v>123</v>
      </c>
      <c r="J514" s="15"/>
    </row>
    <row r="515" spans="1:10" x14ac:dyDescent="0.35">
      <c r="A515" t="str">
        <v>successful</v>
      </c>
      <c r="B515">
        <v>159</v>
      </c>
      <c r="J515" s="15"/>
    </row>
    <row r="516" spans="1:10" x14ac:dyDescent="0.35">
      <c r="A516" t="str">
        <v>successful</v>
      </c>
      <c r="B516">
        <v>110</v>
      </c>
      <c r="J516" s="15"/>
    </row>
    <row r="517" spans="1:10" x14ac:dyDescent="0.35">
      <c r="A517" t="str">
        <v>successful</v>
      </c>
      <c r="B517">
        <v>236</v>
      </c>
      <c r="J517" s="15"/>
    </row>
    <row r="518" spans="1:10" x14ac:dyDescent="0.35">
      <c r="A518" t="str">
        <v>successful</v>
      </c>
      <c r="B518">
        <v>191</v>
      </c>
      <c r="J518" s="15"/>
    </row>
    <row r="519" spans="1:10" x14ac:dyDescent="0.35">
      <c r="A519" t="str">
        <v>successful</v>
      </c>
      <c r="B519">
        <v>3934</v>
      </c>
      <c r="J519" s="15"/>
    </row>
    <row r="520" spans="1:10" x14ac:dyDescent="0.35">
      <c r="A520" t="str">
        <v>successful</v>
      </c>
      <c r="B520">
        <v>80</v>
      </c>
      <c r="J520" s="15"/>
    </row>
    <row r="521" spans="1:10" x14ac:dyDescent="0.35">
      <c r="A521" t="str">
        <v>successful</v>
      </c>
      <c r="B521">
        <v>462</v>
      </c>
      <c r="J521" s="15"/>
    </row>
    <row r="522" spans="1:10" x14ac:dyDescent="0.35">
      <c r="A522" t="str">
        <v>successful</v>
      </c>
      <c r="B522">
        <v>179</v>
      </c>
      <c r="J522" s="15"/>
    </row>
    <row r="523" spans="1:10" x14ac:dyDescent="0.35">
      <c r="A523" t="str">
        <v>successful</v>
      </c>
      <c r="B523">
        <v>1866</v>
      </c>
      <c r="J523" s="15"/>
    </row>
    <row r="524" spans="1:10" x14ac:dyDescent="0.35">
      <c r="A524" t="str">
        <v>successful</v>
      </c>
      <c r="B524">
        <v>156</v>
      </c>
      <c r="J524" s="15"/>
    </row>
    <row r="525" spans="1:10" x14ac:dyDescent="0.35">
      <c r="A525" t="str">
        <v>successful</v>
      </c>
      <c r="B525">
        <v>255</v>
      </c>
      <c r="J525" s="15"/>
    </row>
    <row r="526" spans="1:10" x14ac:dyDescent="0.35">
      <c r="A526" t="str">
        <v>successful</v>
      </c>
      <c r="B526">
        <v>2261</v>
      </c>
      <c r="J526" s="15"/>
    </row>
    <row r="527" spans="1:10" x14ac:dyDescent="0.35">
      <c r="A527" t="str">
        <v>successful</v>
      </c>
      <c r="B527">
        <v>40</v>
      </c>
      <c r="J527" s="15"/>
    </row>
    <row r="528" spans="1:10" x14ac:dyDescent="0.35">
      <c r="A528" t="str">
        <v>successful</v>
      </c>
      <c r="B528">
        <v>2289</v>
      </c>
      <c r="J528" s="15"/>
    </row>
    <row r="529" spans="1:10" x14ac:dyDescent="0.35">
      <c r="A529" t="str">
        <v>successful</v>
      </c>
      <c r="B529">
        <v>65</v>
      </c>
      <c r="J529" s="15"/>
    </row>
    <row r="530" spans="1:10" x14ac:dyDescent="0.35">
      <c r="A530" t="str">
        <v>successful</v>
      </c>
      <c r="B530">
        <v>3777</v>
      </c>
      <c r="J530" s="15"/>
    </row>
    <row r="531" spans="1:10" x14ac:dyDescent="0.35">
      <c r="A531" t="str">
        <v>successful</v>
      </c>
      <c r="B531">
        <v>184</v>
      </c>
      <c r="J531" s="15"/>
    </row>
    <row r="532" spans="1:10" x14ac:dyDescent="0.35">
      <c r="A532" t="str">
        <v>successful</v>
      </c>
      <c r="B532">
        <v>85</v>
      </c>
      <c r="J532" s="15"/>
    </row>
    <row r="533" spans="1:10" x14ac:dyDescent="0.35">
      <c r="A533" t="str">
        <v>successful</v>
      </c>
      <c r="B533">
        <v>144</v>
      </c>
      <c r="J533" s="15"/>
    </row>
    <row r="534" spans="1:10" x14ac:dyDescent="0.35">
      <c r="A534" t="str">
        <v>successful</v>
      </c>
      <c r="B534">
        <v>1902</v>
      </c>
      <c r="J534" s="15"/>
    </row>
    <row r="535" spans="1:10" x14ac:dyDescent="0.35">
      <c r="A535" t="str">
        <v>successful</v>
      </c>
      <c r="B535">
        <v>105</v>
      </c>
      <c r="J535" s="15"/>
    </row>
    <row r="536" spans="1:10" x14ac:dyDescent="0.35">
      <c r="A536" t="str">
        <v>successful</v>
      </c>
      <c r="B536">
        <v>132</v>
      </c>
      <c r="J536" s="15"/>
    </row>
    <row r="537" spans="1:10" x14ac:dyDescent="0.35">
      <c r="A537" t="str">
        <v>successful</v>
      </c>
      <c r="B537">
        <v>96</v>
      </c>
      <c r="J537" s="15"/>
    </row>
    <row r="538" spans="1:10" x14ac:dyDescent="0.35">
      <c r="A538" t="str">
        <v>successful</v>
      </c>
      <c r="B538">
        <v>114</v>
      </c>
      <c r="J538" s="15"/>
    </row>
    <row r="539" spans="1:10" x14ac:dyDescent="0.35">
      <c r="A539" t="str">
        <v>successful</v>
      </c>
      <c r="B539">
        <v>203</v>
      </c>
      <c r="J539" s="15"/>
    </row>
    <row r="540" spans="1:10" x14ac:dyDescent="0.35">
      <c r="A540" t="str">
        <v>successful</v>
      </c>
      <c r="B540">
        <v>1559</v>
      </c>
      <c r="J540" s="15"/>
    </row>
    <row r="541" spans="1:10" x14ac:dyDescent="0.35">
      <c r="A541" t="str">
        <v>successful</v>
      </c>
      <c r="B541">
        <v>1548</v>
      </c>
      <c r="J541" s="15"/>
    </row>
    <row r="542" spans="1:10" x14ac:dyDescent="0.35">
      <c r="A542" t="str">
        <v>successful</v>
      </c>
      <c r="B542">
        <v>80</v>
      </c>
      <c r="J542" s="15"/>
    </row>
    <row r="543" spans="1:10" x14ac:dyDescent="0.35">
      <c r="A543" t="str">
        <v>successful</v>
      </c>
      <c r="B543">
        <v>131</v>
      </c>
      <c r="J543" s="15"/>
    </row>
    <row r="544" spans="1:10" x14ac:dyDescent="0.35">
      <c r="A544" t="str">
        <v>successful</v>
      </c>
      <c r="B544">
        <v>112</v>
      </c>
      <c r="J544" s="15"/>
    </row>
    <row r="545" spans="1:10" x14ac:dyDescent="0.35">
      <c r="A545" t="str">
        <v>successful</v>
      </c>
      <c r="B545">
        <v>155</v>
      </c>
      <c r="J545" s="15"/>
    </row>
    <row r="546" spans="1:10" x14ac:dyDescent="0.35">
      <c r="A546" t="str">
        <v>successful</v>
      </c>
      <c r="B546">
        <v>266</v>
      </c>
      <c r="J546" s="15"/>
    </row>
    <row r="547" spans="1:10" x14ac:dyDescent="0.35">
      <c r="A547" t="str">
        <v>successful</v>
      </c>
      <c r="B547">
        <v>155</v>
      </c>
      <c r="J547" s="15"/>
    </row>
    <row r="548" spans="1:10" x14ac:dyDescent="0.35">
      <c r="A548" t="str">
        <v>successful</v>
      </c>
      <c r="B548">
        <v>207</v>
      </c>
      <c r="J548" s="15"/>
    </row>
    <row r="549" spans="1:10" x14ac:dyDescent="0.35">
      <c r="A549" t="str">
        <v>successful</v>
      </c>
      <c r="B549">
        <v>245</v>
      </c>
      <c r="J549" s="15"/>
    </row>
    <row r="550" spans="1:10" x14ac:dyDescent="0.35">
      <c r="A550" t="str">
        <v>successful</v>
      </c>
      <c r="B550">
        <v>1573</v>
      </c>
      <c r="J550" s="15"/>
    </row>
    <row r="551" spans="1:10" x14ac:dyDescent="0.35">
      <c r="A551" t="str">
        <v>successful</v>
      </c>
      <c r="B551">
        <v>114</v>
      </c>
      <c r="J551" s="15"/>
    </row>
    <row r="552" spans="1:10" x14ac:dyDescent="0.35">
      <c r="A552" t="str">
        <v>successful</v>
      </c>
      <c r="B552">
        <v>93</v>
      </c>
      <c r="J552" s="15"/>
    </row>
    <row r="553" spans="1:10" x14ac:dyDescent="0.35">
      <c r="A553" t="str">
        <v>successful</v>
      </c>
      <c r="B553">
        <v>1681</v>
      </c>
      <c r="J553" s="15"/>
    </row>
    <row r="554" spans="1:10" x14ac:dyDescent="0.35">
      <c r="A554" t="str">
        <v>successful</v>
      </c>
      <c r="B554">
        <v>32</v>
      </c>
      <c r="J554" s="15"/>
    </row>
    <row r="555" spans="1:10" x14ac:dyDescent="0.35">
      <c r="A555" t="str">
        <v>successful</v>
      </c>
      <c r="B555">
        <v>135</v>
      </c>
      <c r="J555" s="15"/>
    </row>
    <row r="556" spans="1:10" x14ac:dyDescent="0.35">
      <c r="A556" t="str">
        <v>successful</v>
      </c>
      <c r="B556">
        <v>140</v>
      </c>
      <c r="J556" s="15"/>
    </row>
    <row r="557" spans="1:10" x14ac:dyDescent="0.35">
      <c r="A557" t="str">
        <v>successful</v>
      </c>
      <c r="B557">
        <v>92</v>
      </c>
      <c r="J557" s="15"/>
    </row>
    <row r="558" spans="1:10" x14ac:dyDescent="0.35">
      <c r="A558" t="str">
        <v>successful</v>
      </c>
      <c r="B558">
        <v>1015</v>
      </c>
      <c r="J558" s="15"/>
    </row>
    <row r="559" spans="1:10" x14ac:dyDescent="0.35">
      <c r="A559" t="str">
        <v>successful</v>
      </c>
      <c r="B559">
        <v>323</v>
      </c>
      <c r="J559" s="15"/>
    </row>
    <row r="560" spans="1:10" x14ac:dyDescent="0.35">
      <c r="A560" t="str">
        <v>successful</v>
      </c>
      <c r="B560">
        <v>2326</v>
      </c>
      <c r="J560" s="15"/>
    </row>
    <row r="561" spans="1:10" x14ac:dyDescent="0.35">
      <c r="A561" t="str">
        <v>successful</v>
      </c>
      <c r="B561">
        <v>381</v>
      </c>
      <c r="J561" s="15"/>
    </row>
    <row r="562" spans="1:10" x14ac:dyDescent="0.35">
      <c r="A562" t="str">
        <v>successful</v>
      </c>
      <c r="B562">
        <v>480</v>
      </c>
      <c r="J562" s="15"/>
    </row>
    <row r="563" spans="1:10" x14ac:dyDescent="0.35">
      <c r="A563" t="str">
        <v>successful</v>
      </c>
      <c r="B563">
        <v>226</v>
      </c>
      <c r="J563" s="15"/>
    </row>
    <row r="564" spans="1:10" x14ac:dyDescent="0.35">
      <c r="A564" t="str">
        <v>successful</v>
      </c>
      <c r="B564">
        <v>241</v>
      </c>
      <c r="J564" s="15"/>
    </row>
    <row r="565" spans="1:10" x14ac:dyDescent="0.35">
      <c r="A565" t="str">
        <v>successful</v>
      </c>
      <c r="B565">
        <v>132</v>
      </c>
      <c r="J565" s="15"/>
    </row>
    <row r="566" spans="1:10" x14ac:dyDescent="0.35">
      <c r="A566" t="str">
        <v>successful</v>
      </c>
      <c r="B566">
        <v>2043</v>
      </c>
      <c r="J566" s="15"/>
    </row>
    <row r="567" spans="1:10" x14ac:dyDescent="0.35">
      <c r="J567" s="15"/>
    </row>
    <row r="568" spans="1:10" x14ac:dyDescent="0.35">
      <c r="J568" s="15"/>
    </row>
  </sheetData>
  <conditionalFormatting sqref="A1:A1048576">
    <cfRule type="cellIs" dxfId="1" priority="2" operator="equal">
      <formula>"successFul"</formula>
    </cfRule>
  </conditionalFormatting>
  <conditionalFormatting sqref="D1:D1048576">
    <cfRule type="cellIs" dxfId="0" priority="1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</vt:lpstr>
      <vt:lpstr>SubCategoryStats</vt:lpstr>
      <vt:lpstr>LaunchDateOutcomes</vt:lpstr>
      <vt:lpstr>GoalOutcomes</vt:lpstr>
      <vt:lpstr>BackersStatisticsSummary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Vivian Liu</cp:lastModifiedBy>
  <dcterms:created xsi:type="dcterms:W3CDTF">2021-09-29T18:52:28Z</dcterms:created>
  <dcterms:modified xsi:type="dcterms:W3CDTF">2023-09-08T22:22:13Z</dcterms:modified>
</cp:coreProperties>
</file>