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0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2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3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4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15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6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7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19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21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23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drawings/drawing26.xml" ContentType="application/vnd.openxmlformats-officedocument.drawing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drawings/drawing27.xml" ContentType="application/vnd.openxmlformats-officedocument.drawing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29.xml" ContentType="application/vnd.openxmlformats-officedocument.drawing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drawings/drawing30.xml" ContentType="application/vnd.openxmlformats-officedocument.drawing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drawings/drawing31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32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33.xml" ContentType="application/vnd.openxmlformats-officedocument.drawing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drawings/drawing34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drawings/drawing35.xml" ContentType="application/vnd.openxmlformats-officedocument.drawing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drawings/drawing36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drawings/drawing37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drawings/drawing38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drawings/drawing39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drawings/drawing40.xml" ContentType="application/vnd.openxmlformats-officedocument.drawing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41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drawings/drawing42.xml" ContentType="application/vnd.openxmlformats-officedocument.drawing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drawings/drawing43.xml" ContentType="application/vnd.openxmlformats-officedocument.drawing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drawings/drawing44.xml" ContentType="application/vnd.openxmlformats-officedocument.drawing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drawings/drawing45.xml" ContentType="application/vnd.openxmlformats-officedocument.drawing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drawings/drawing46.xml" ContentType="application/vnd.openxmlformats-officedocument.drawing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drawings/drawing47.xml" ContentType="application/vnd.openxmlformats-officedocument.drawing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drawings/drawing48.xml" ContentType="application/vnd.openxmlformats-officedocument.drawing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drawings/drawing49.xml" ContentType="application/vnd.openxmlformats-officedocument.drawing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drawings/drawing50.xml" ContentType="application/vnd.openxmlformats-officedocument.drawing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drawings/drawing51.xml" ContentType="application/vnd.openxmlformats-officedocument.drawing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drawings/drawing52.xml" ContentType="application/vnd.openxmlformats-officedocument.drawing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drawings/drawing53.xml" ContentType="application/vnd.openxmlformats-officedocument.drawing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drawings/drawing54.xml" ContentType="application/vnd.openxmlformats-officedocument.drawing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drawings/drawing55.xml" ContentType="application/vnd.openxmlformats-officedocument.drawing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ЭтаКнига1" defaultThemeVersion="124226"/>
  <bookViews>
    <workbookView xWindow="-3165" yWindow="435" windowWidth="15480" windowHeight="6195" tabRatio="773" firstSheet="46" activeTab="54"/>
  </bookViews>
  <sheets>
    <sheet name="Июнь2007" sheetId="3" r:id="rId1"/>
    <sheet name="Июль2007" sheetId="2" r:id="rId2"/>
    <sheet name="Август2007" sheetId="1" r:id="rId3"/>
    <sheet name="Сентябрь2007" sheetId="5" r:id="rId4"/>
    <sheet name="Октябрь2007" sheetId="6" r:id="rId5"/>
    <sheet name="Ноябрь2007" sheetId="7" r:id="rId6"/>
    <sheet name="Декабрь2007" sheetId="8" r:id="rId7"/>
    <sheet name="Январь2008" sheetId="9" r:id="rId8"/>
    <sheet name="Февраль2008" sheetId="11" r:id="rId9"/>
    <sheet name="Март2008" sheetId="12" r:id="rId10"/>
    <sheet name="Апрель2008" sheetId="13" r:id="rId11"/>
    <sheet name="Май2008" sheetId="14" r:id="rId12"/>
    <sheet name="Июнь2008" sheetId="15" r:id="rId13"/>
    <sheet name="Июль2008" sheetId="16" r:id="rId14"/>
    <sheet name="Август2008" sheetId="17" r:id="rId15"/>
    <sheet name="Сентябрь2008" sheetId="18" r:id="rId16"/>
    <sheet name="Октябрь2008" sheetId="19" r:id="rId17"/>
    <sheet name="Ноябрь2008" sheetId="26" r:id="rId18"/>
    <sheet name="Декабрь2008" sheetId="27" r:id="rId19"/>
    <sheet name="Январь2009" sheetId="28" r:id="rId20"/>
    <sheet name="Февраль2009" sheetId="29" r:id="rId21"/>
    <sheet name="Март2009" sheetId="30" r:id="rId22"/>
    <sheet name="Апрель2009" sheetId="31" r:id="rId23"/>
    <sheet name="Май2009" sheetId="40" r:id="rId24"/>
    <sheet name="Июнь2009" sheetId="41" r:id="rId25"/>
    <sheet name="Июль2009" sheetId="42" r:id="rId26"/>
    <sheet name="Август2009" sheetId="43" r:id="rId27"/>
    <sheet name="Сентябрь2009" sheetId="44" r:id="rId28"/>
    <sheet name="Октябрь2009" sheetId="45" r:id="rId29"/>
    <sheet name="Ноябрь2009" sheetId="46" r:id="rId30"/>
    <sheet name="Декабрь2009" sheetId="48" r:id="rId31"/>
    <sheet name="Январь2010" sheetId="49" r:id="rId32"/>
    <sheet name="Февраль2010" sheetId="47" r:id="rId33"/>
    <sheet name="Март2010" sheetId="51" r:id="rId34"/>
    <sheet name="Апрель2010" sheetId="52" r:id="rId35"/>
    <sheet name="Май2010" sheetId="53" r:id="rId36"/>
    <sheet name="Июнь2010" sheetId="50" r:id="rId37"/>
    <sheet name="Июль2010" sheetId="54" r:id="rId38"/>
    <sheet name="Август2010" sheetId="55" r:id="rId39"/>
    <sheet name="Сентябрь2010" sheetId="56" r:id="rId40"/>
    <sheet name="Октябрь2010" sheetId="57" r:id="rId41"/>
    <sheet name="Ноябрь2010" sheetId="58" r:id="rId42"/>
    <sheet name="Декабрь2010" sheetId="59" r:id="rId43"/>
    <sheet name="Январь2011" sheetId="60" r:id="rId44"/>
    <sheet name="Февраль2011" sheetId="61" r:id="rId45"/>
    <sheet name="Март2011" sheetId="62" r:id="rId46"/>
    <sheet name="Апрель2011" sheetId="63" r:id="rId47"/>
    <sheet name="Май2011" sheetId="64" r:id="rId48"/>
    <sheet name="Июнь2011" sheetId="65" r:id="rId49"/>
    <sheet name="Июль2011" sheetId="66" r:id="rId50"/>
    <sheet name="Август2011" sheetId="67" r:id="rId51"/>
    <sheet name="Сентябрь2011" sheetId="68" r:id="rId52"/>
    <sheet name="Октябрь2011" sheetId="69" r:id="rId53"/>
    <sheet name="Ноябрь2011" sheetId="70" r:id="rId54"/>
    <sheet name="Декабрь2011" sheetId="71" r:id="rId55"/>
  </sheets>
  <externalReferences>
    <externalReference r:id="rId56"/>
    <externalReference r:id="rId57"/>
  </externalReferences>
  <definedNames>
    <definedName name="_xlnm.Print_Titles" localSheetId="2">Август2007!#REF!</definedName>
    <definedName name="_xlnm.Print_Titles" localSheetId="14">Август2008!#REF!</definedName>
    <definedName name="_xlnm.Print_Titles" localSheetId="26">Август2009!#REF!</definedName>
    <definedName name="_xlnm.Print_Titles" localSheetId="10">Апрель2008!#REF!</definedName>
    <definedName name="_xlnm.Print_Titles" localSheetId="22">Апрель2009!#REF!</definedName>
    <definedName name="_xlnm.Print_Titles" localSheetId="34">Апрель2010!#REF!</definedName>
    <definedName name="_xlnm.Print_Titles" localSheetId="6">Декабрь2007!#REF!</definedName>
    <definedName name="_xlnm.Print_Titles" localSheetId="18">Декабрь2008!#REF!</definedName>
    <definedName name="_xlnm.Print_Titles" localSheetId="13">Июль2008!#REF!</definedName>
    <definedName name="_xlnm.Print_Titles" localSheetId="25">Июль2009!#REF!</definedName>
    <definedName name="_xlnm.Print_Titles" localSheetId="12">Июнь2008!#REF!</definedName>
    <definedName name="_xlnm.Print_Titles" localSheetId="24">Июнь2009!#REF!</definedName>
    <definedName name="_xlnm.Print_Titles" localSheetId="36">Июнь2010!#REF!</definedName>
    <definedName name="_xlnm.Print_Titles" localSheetId="11">Май2008!#REF!</definedName>
    <definedName name="_xlnm.Print_Titles" localSheetId="23">Май2009!#REF!</definedName>
    <definedName name="_xlnm.Print_Titles" localSheetId="35">Май2010!#REF!</definedName>
    <definedName name="_xlnm.Print_Titles" localSheetId="9">Март2008!#REF!</definedName>
    <definedName name="_xlnm.Print_Titles" localSheetId="21">Март2009!#REF!</definedName>
    <definedName name="_xlnm.Print_Titles" localSheetId="33">Март2010!#REF!</definedName>
    <definedName name="_xlnm.Print_Titles" localSheetId="5">Ноябрь2007!#REF!</definedName>
    <definedName name="_xlnm.Print_Titles" localSheetId="17">Ноябрь2008!#REF!</definedName>
    <definedName name="_xlnm.Print_Titles" localSheetId="29">Ноябрь2009!#REF!</definedName>
    <definedName name="_xlnm.Print_Titles" localSheetId="4">Октябрь2007!#REF!</definedName>
    <definedName name="_xlnm.Print_Titles" localSheetId="16">Октябрь2008!#REF!</definedName>
    <definedName name="_xlnm.Print_Titles" localSheetId="28">Октябрь2009!#REF!</definedName>
    <definedName name="_xlnm.Print_Titles" localSheetId="3">Сентябрь2007!#REF!</definedName>
    <definedName name="_xlnm.Print_Titles" localSheetId="15">Сентябрь2008!#REF!</definedName>
    <definedName name="_xlnm.Print_Titles" localSheetId="27">Сентябрь2009!#REF!</definedName>
    <definedName name="_xlnm.Print_Titles" localSheetId="8">Февраль2008!#REF!</definedName>
    <definedName name="_xlnm.Print_Titles" localSheetId="20">Февраль2009!#REF!</definedName>
    <definedName name="_xlnm.Print_Titles" localSheetId="32">Февраль2010!#REF!</definedName>
    <definedName name="_xlnm.Print_Titles" localSheetId="7">Январь2008!#REF!</definedName>
    <definedName name="_xlnm.Print_Titles" localSheetId="19">Январь2009!#REF!</definedName>
  </definedNames>
  <calcPr calcId="145621"/>
</workbook>
</file>

<file path=xl/calcChain.xml><?xml version="1.0" encoding="utf-8"?>
<calcChain xmlns="http://schemas.openxmlformats.org/spreadsheetml/2006/main">
  <c r="H12" i="71" l="1"/>
  <c r="E34" i="71" l="1"/>
  <c r="H34" i="71" s="1"/>
  <c r="H33" i="71"/>
  <c r="G33" i="71"/>
  <c r="H32" i="71"/>
  <c r="G32" i="71"/>
  <c r="H31" i="71"/>
  <c r="G31" i="71"/>
  <c r="H30" i="71"/>
  <c r="G30" i="71"/>
  <c r="H25" i="71"/>
  <c r="G25" i="71"/>
  <c r="H24" i="71"/>
  <c r="G24" i="71"/>
  <c r="H23" i="71"/>
  <c r="G23" i="71"/>
  <c r="H22" i="71"/>
  <c r="G22" i="71"/>
  <c r="H21" i="71"/>
  <c r="G21" i="71"/>
  <c r="H16" i="71"/>
  <c r="G16" i="71"/>
  <c r="H15" i="71"/>
  <c r="G15" i="71"/>
  <c r="H14" i="71"/>
  <c r="G14" i="71"/>
  <c r="H13" i="71"/>
  <c r="G13" i="71"/>
  <c r="G12" i="71"/>
  <c r="E34" i="70"/>
  <c r="G48" i="70"/>
  <c r="F48" i="70"/>
  <c r="E48" i="70"/>
  <c r="F34" i="70"/>
  <c r="H34" i="70" s="1"/>
  <c r="H33" i="70"/>
  <c r="G33" i="70"/>
  <c r="H32" i="70"/>
  <c r="G32" i="70"/>
  <c r="H31" i="70"/>
  <c r="G31" i="70"/>
  <c r="H30" i="70"/>
  <c r="G30" i="70"/>
  <c r="H25" i="70"/>
  <c r="G25" i="70"/>
  <c r="H24" i="70"/>
  <c r="G24" i="70"/>
  <c r="H23" i="70"/>
  <c r="G23" i="70"/>
  <c r="H22" i="70"/>
  <c r="G22" i="70"/>
  <c r="H21" i="70"/>
  <c r="G21" i="70"/>
  <c r="H16" i="70"/>
  <c r="G16" i="70"/>
  <c r="H15" i="70"/>
  <c r="G15" i="70"/>
  <c r="H14" i="70"/>
  <c r="G14" i="70"/>
  <c r="H13" i="70"/>
  <c r="G13" i="70"/>
  <c r="H12" i="70"/>
  <c r="G12" i="70"/>
  <c r="E34" i="69"/>
  <c r="G48" i="69"/>
  <c r="F48" i="69"/>
  <c r="E48" i="69"/>
  <c r="F34" i="69"/>
  <c r="H34" i="69" s="1"/>
  <c r="H33" i="69"/>
  <c r="G33" i="69"/>
  <c r="H32" i="69"/>
  <c r="G32" i="69"/>
  <c r="H31" i="69"/>
  <c r="G31" i="69"/>
  <c r="H30" i="69"/>
  <c r="G30" i="69"/>
  <c r="H25" i="69"/>
  <c r="G25" i="69"/>
  <c r="H24" i="69"/>
  <c r="G24" i="69"/>
  <c r="H23" i="69"/>
  <c r="G23" i="69"/>
  <c r="H22" i="69"/>
  <c r="G22" i="69"/>
  <c r="H21" i="69"/>
  <c r="G21" i="69"/>
  <c r="H16" i="69"/>
  <c r="G16" i="69"/>
  <c r="H15" i="69"/>
  <c r="G15" i="69"/>
  <c r="H14" i="69"/>
  <c r="G14" i="69"/>
  <c r="H13" i="69"/>
  <c r="G13" i="69"/>
  <c r="H12" i="69"/>
  <c r="G12" i="69"/>
  <c r="E34" i="68"/>
  <c r="G48" i="68"/>
  <c r="F48" i="68"/>
  <c r="E48" i="68"/>
  <c r="F34" i="68"/>
  <c r="H34" i="68" s="1"/>
  <c r="G34" i="68"/>
  <c r="H33" i="68"/>
  <c r="G33" i="68"/>
  <c r="H32" i="68"/>
  <c r="G32" i="68"/>
  <c r="H31" i="68"/>
  <c r="G31" i="68"/>
  <c r="H30" i="68"/>
  <c r="G30" i="68"/>
  <c r="H25" i="68"/>
  <c r="G25" i="68"/>
  <c r="H24" i="68"/>
  <c r="G24" i="68"/>
  <c r="H23" i="68"/>
  <c r="G23" i="68"/>
  <c r="H22" i="68"/>
  <c r="G22" i="68"/>
  <c r="H21" i="68"/>
  <c r="G21" i="68"/>
  <c r="H16" i="68"/>
  <c r="G16" i="68"/>
  <c r="H15" i="68"/>
  <c r="G15" i="68"/>
  <c r="H14" i="68"/>
  <c r="G14" i="68"/>
  <c r="H13" i="68"/>
  <c r="G13" i="68"/>
  <c r="H12" i="68"/>
  <c r="G12" i="68"/>
  <c r="E34" i="67"/>
  <c r="G48" i="67"/>
  <c r="F48" i="67"/>
  <c r="E48" i="67"/>
  <c r="F34" i="67"/>
  <c r="H34" i="67"/>
  <c r="G34" i="67"/>
  <c r="H33" i="67"/>
  <c r="G33" i="67"/>
  <c r="H32" i="67"/>
  <c r="G32" i="67"/>
  <c r="H31" i="67"/>
  <c r="G31" i="67"/>
  <c r="H30" i="67"/>
  <c r="G30" i="67"/>
  <c r="H25" i="67"/>
  <c r="G25" i="67"/>
  <c r="H24" i="67"/>
  <c r="G24" i="67"/>
  <c r="H23" i="67"/>
  <c r="G23" i="67"/>
  <c r="H22" i="67"/>
  <c r="G22" i="67"/>
  <c r="H21" i="67"/>
  <c r="G21" i="67"/>
  <c r="H16" i="67"/>
  <c r="G16" i="67"/>
  <c r="H15" i="67"/>
  <c r="G15" i="67"/>
  <c r="H14" i="67"/>
  <c r="G14" i="67"/>
  <c r="H13" i="67"/>
  <c r="G13" i="67"/>
  <c r="H12" i="67"/>
  <c r="G12" i="67"/>
  <c r="E34" i="66"/>
  <c r="G48" i="66"/>
  <c r="F48" i="66"/>
  <c r="E48" i="66"/>
  <c r="F34" i="66"/>
  <c r="H34" i="66" s="1"/>
  <c r="G34" i="66"/>
  <c r="H33" i="66"/>
  <c r="G33" i="66"/>
  <c r="H32" i="66"/>
  <c r="G32" i="66"/>
  <c r="H31" i="66"/>
  <c r="G31" i="66"/>
  <c r="H30" i="66"/>
  <c r="G30" i="66"/>
  <c r="H25" i="66"/>
  <c r="G25" i="66"/>
  <c r="H24" i="66"/>
  <c r="G24" i="66"/>
  <c r="H23" i="66"/>
  <c r="G23" i="66"/>
  <c r="H22" i="66"/>
  <c r="G22" i="66"/>
  <c r="H21" i="66"/>
  <c r="G21" i="66"/>
  <c r="H16" i="66"/>
  <c r="G16" i="66"/>
  <c r="H15" i="66"/>
  <c r="G15" i="66"/>
  <c r="H14" i="66"/>
  <c r="G14" i="66"/>
  <c r="H13" i="66"/>
  <c r="G13" i="66"/>
  <c r="H12" i="66"/>
  <c r="G12" i="66"/>
  <c r="E34" i="65"/>
  <c r="G48" i="65"/>
  <c r="F48" i="65"/>
  <c r="E48" i="65"/>
  <c r="F34" i="65"/>
  <c r="H34" i="65"/>
  <c r="G34" i="65"/>
  <c r="H33" i="65"/>
  <c r="G33" i="65"/>
  <c r="H32" i="65"/>
  <c r="G32" i="65"/>
  <c r="H31" i="65"/>
  <c r="G31" i="65"/>
  <c r="H30" i="65"/>
  <c r="G30" i="65"/>
  <c r="H25" i="65"/>
  <c r="G25" i="65"/>
  <c r="H24" i="65"/>
  <c r="G24" i="65"/>
  <c r="H23" i="65"/>
  <c r="G23" i="65"/>
  <c r="H22" i="65"/>
  <c r="G22" i="65"/>
  <c r="H21" i="65"/>
  <c r="G21" i="65"/>
  <c r="H16" i="65"/>
  <c r="G16" i="65"/>
  <c r="H15" i="65"/>
  <c r="G15" i="65"/>
  <c r="H14" i="65"/>
  <c r="G14" i="65"/>
  <c r="H13" i="65"/>
  <c r="G13" i="65"/>
  <c r="H12" i="65"/>
  <c r="G12" i="65"/>
  <c r="E34" i="64"/>
  <c r="G48" i="64"/>
  <c r="F48" i="64"/>
  <c r="E48" i="64"/>
  <c r="F34" i="64"/>
  <c r="H34" i="64" s="1"/>
  <c r="G34" i="64"/>
  <c r="H33" i="64"/>
  <c r="G33" i="64"/>
  <c r="H32" i="64"/>
  <c r="G32" i="64"/>
  <c r="H31" i="64"/>
  <c r="G31" i="64"/>
  <c r="H30" i="64"/>
  <c r="G30" i="64"/>
  <c r="H25" i="64"/>
  <c r="G25" i="64"/>
  <c r="H24" i="64"/>
  <c r="G24" i="64"/>
  <c r="H23" i="64"/>
  <c r="G23" i="64"/>
  <c r="H22" i="64"/>
  <c r="G22" i="64"/>
  <c r="H21" i="64"/>
  <c r="G21" i="64"/>
  <c r="H16" i="64"/>
  <c r="G16" i="64"/>
  <c r="H15" i="64"/>
  <c r="G15" i="64"/>
  <c r="H14" i="64"/>
  <c r="G14" i="64"/>
  <c r="H13" i="64"/>
  <c r="G13" i="64"/>
  <c r="H12" i="64"/>
  <c r="G12" i="64"/>
  <c r="E34" i="63"/>
  <c r="G48" i="63"/>
  <c r="F48" i="63"/>
  <c r="E48" i="63"/>
  <c r="F34" i="63"/>
  <c r="H34" i="63"/>
  <c r="G34" i="63"/>
  <c r="H33" i="63"/>
  <c r="G33" i="63"/>
  <c r="H32" i="63"/>
  <c r="G32" i="63"/>
  <c r="H31" i="63"/>
  <c r="G31" i="63"/>
  <c r="H30" i="63"/>
  <c r="G30" i="63"/>
  <c r="H25" i="63"/>
  <c r="G25" i="63"/>
  <c r="H24" i="63"/>
  <c r="G24" i="63"/>
  <c r="H23" i="63"/>
  <c r="G23" i="63"/>
  <c r="H22" i="63"/>
  <c r="G22" i="63"/>
  <c r="H21" i="63"/>
  <c r="G21" i="63"/>
  <c r="H16" i="63"/>
  <c r="G16" i="63"/>
  <c r="H15" i="63"/>
  <c r="G15" i="63"/>
  <c r="H14" i="63"/>
  <c r="G14" i="63"/>
  <c r="H13" i="63"/>
  <c r="G13" i="63"/>
  <c r="H12" i="63"/>
  <c r="G12" i="63"/>
  <c r="G48" i="62"/>
  <c r="F48" i="62"/>
  <c r="E48" i="62"/>
  <c r="F34" i="62"/>
  <c r="H34" i="62"/>
  <c r="G34" i="62"/>
  <c r="H33" i="62"/>
  <c r="G33" i="62"/>
  <c r="H32" i="62"/>
  <c r="G32" i="62"/>
  <c r="H31" i="62"/>
  <c r="G31" i="62"/>
  <c r="H30" i="62"/>
  <c r="G30" i="62"/>
  <c r="H25" i="62"/>
  <c r="G25" i="62"/>
  <c r="H24" i="62"/>
  <c r="G24" i="62"/>
  <c r="H23" i="62"/>
  <c r="G23" i="62"/>
  <c r="H22" i="62"/>
  <c r="G22" i="62"/>
  <c r="H21" i="62"/>
  <c r="G21" i="62"/>
  <c r="H16" i="62"/>
  <c r="G16" i="62"/>
  <c r="H15" i="62"/>
  <c r="G15" i="62"/>
  <c r="H14" i="62"/>
  <c r="G14" i="62"/>
  <c r="H13" i="62"/>
  <c r="G13" i="62"/>
  <c r="H12" i="62"/>
  <c r="G12" i="62"/>
  <c r="G48" i="60"/>
  <c r="F48" i="60"/>
  <c r="E48" i="60"/>
  <c r="F34" i="60"/>
  <c r="E34" i="60"/>
  <c r="H34" i="60" s="1"/>
  <c r="G34" i="60"/>
  <c r="H33" i="60"/>
  <c r="G33" i="60"/>
  <c r="H32" i="60"/>
  <c r="G32" i="60"/>
  <c r="H31" i="60"/>
  <c r="G31" i="60"/>
  <c r="H30" i="60"/>
  <c r="G30" i="60"/>
  <c r="H25" i="60"/>
  <c r="G25" i="60"/>
  <c r="H24" i="60"/>
  <c r="G24" i="60"/>
  <c r="H23" i="60"/>
  <c r="G23" i="60"/>
  <c r="H22" i="60"/>
  <c r="G22" i="60"/>
  <c r="H21" i="60"/>
  <c r="G21" i="60"/>
  <c r="H16" i="60"/>
  <c r="G16" i="60"/>
  <c r="H15" i="60"/>
  <c r="G15" i="60"/>
  <c r="H14" i="60"/>
  <c r="G14" i="60"/>
  <c r="H13" i="60"/>
  <c r="G13" i="60"/>
  <c r="H12" i="60"/>
  <c r="G12" i="60"/>
  <c r="G48" i="61"/>
  <c r="F48" i="61"/>
  <c r="E48" i="61"/>
  <c r="F34" i="61"/>
  <c r="G34" i="61" s="1"/>
  <c r="E34" i="61"/>
  <c r="H34" i="61"/>
  <c r="H33" i="61"/>
  <c r="G33" i="61"/>
  <c r="H32" i="61"/>
  <c r="G32" i="61"/>
  <c r="H31" i="61"/>
  <c r="G31" i="61"/>
  <c r="H30" i="61"/>
  <c r="G30" i="61"/>
  <c r="H25" i="61"/>
  <c r="G25" i="61"/>
  <c r="H24" i="61"/>
  <c r="G24" i="61"/>
  <c r="H23" i="61"/>
  <c r="G23" i="61"/>
  <c r="H22" i="61"/>
  <c r="G22" i="61"/>
  <c r="H21" i="61"/>
  <c r="G21" i="61"/>
  <c r="H16" i="61"/>
  <c r="G16" i="61"/>
  <c r="H15" i="61"/>
  <c r="G15" i="61"/>
  <c r="H14" i="61"/>
  <c r="G14" i="61"/>
  <c r="H13" i="61"/>
  <c r="G13" i="61"/>
  <c r="H12" i="61"/>
  <c r="G12" i="61"/>
  <c r="E34" i="59"/>
  <c r="F34" i="59"/>
  <c r="G34" i="59" s="1"/>
  <c r="H48" i="59"/>
  <c r="G48" i="59"/>
  <c r="F48" i="59"/>
  <c r="E48" i="59"/>
  <c r="H33" i="59"/>
  <c r="G33" i="59"/>
  <c r="H32" i="59"/>
  <c r="G32" i="59"/>
  <c r="H31" i="59"/>
  <c r="G31" i="59"/>
  <c r="H30" i="59"/>
  <c r="G30" i="59"/>
  <c r="H25" i="59"/>
  <c r="G25" i="59"/>
  <c r="H24" i="59"/>
  <c r="G24" i="59"/>
  <c r="H23" i="59"/>
  <c r="G23" i="59"/>
  <c r="H22" i="59"/>
  <c r="G22" i="59"/>
  <c r="H21" i="59"/>
  <c r="G21" i="59"/>
  <c r="H16" i="59"/>
  <c r="G16" i="59"/>
  <c r="H15" i="59"/>
  <c r="G15" i="59"/>
  <c r="H14" i="59"/>
  <c r="G14" i="59"/>
  <c r="H13" i="59"/>
  <c r="G13" i="59"/>
  <c r="H12" i="59"/>
  <c r="G12" i="59"/>
  <c r="E34" i="58"/>
  <c r="H48" i="58"/>
  <c r="G48" i="58"/>
  <c r="F48" i="58"/>
  <c r="E48" i="58"/>
  <c r="F34" i="58"/>
  <c r="G34" i="58" s="1"/>
  <c r="H33" i="58"/>
  <c r="G33" i="58"/>
  <c r="H32" i="58"/>
  <c r="G32" i="58"/>
  <c r="H31" i="58"/>
  <c r="G31" i="58"/>
  <c r="H30" i="58"/>
  <c r="G30" i="58"/>
  <c r="H25" i="58"/>
  <c r="G25" i="58"/>
  <c r="H24" i="58"/>
  <c r="G24" i="58"/>
  <c r="H23" i="58"/>
  <c r="G23" i="58"/>
  <c r="H22" i="58"/>
  <c r="G22" i="58"/>
  <c r="H21" i="58"/>
  <c r="G21" i="58"/>
  <c r="H16" i="58"/>
  <c r="G16" i="58"/>
  <c r="H15" i="58"/>
  <c r="G15" i="58"/>
  <c r="H14" i="58"/>
  <c r="G14" i="58"/>
  <c r="H13" i="58"/>
  <c r="G13" i="58"/>
  <c r="H12" i="58"/>
  <c r="G12" i="58"/>
  <c r="E34" i="57"/>
  <c r="G34" i="57" s="1"/>
  <c r="H48" i="57"/>
  <c r="G48" i="57"/>
  <c r="F48" i="57"/>
  <c r="E48" i="57"/>
  <c r="F34" i="57"/>
  <c r="H34" i="57"/>
  <c r="H33" i="57"/>
  <c r="G33" i="57"/>
  <c r="H32" i="57"/>
  <c r="G32" i="57"/>
  <c r="H31" i="57"/>
  <c r="G31" i="57"/>
  <c r="H30" i="57"/>
  <c r="G30" i="57"/>
  <c r="H25" i="57"/>
  <c r="G25" i="57"/>
  <c r="H24" i="57"/>
  <c r="G24" i="57"/>
  <c r="H23" i="57"/>
  <c r="G23" i="57"/>
  <c r="H22" i="57"/>
  <c r="G22" i="57"/>
  <c r="H21" i="57"/>
  <c r="G21" i="57"/>
  <c r="H16" i="57"/>
  <c r="G16" i="57"/>
  <c r="H15" i="57"/>
  <c r="G15" i="57"/>
  <c r="H14" i="57"/>
  <c r="G14" i="57"/>
  <c r="H13" i="57"/>
  <c r="G13" i="57"/>
  <c r="H12" i="57"/>
  <c r="G12" i="57"/>
  <c r="H48" i="55"/>
  <c r="G48" i="55"/>
  <c r="F48" i="55"/>
  <c r="E48" i="55"/>
  <c r="F34" i="55"/>
  <c r="H34" i="55" s="1"/>
  <c r="G34" i="55"/>
  <c r="H33" i="55"/>
  <c r="G33" i="55"/>
  <c r="H32" i="55"/>
  <c r="G32" i="55"/>
  <c r="H31" i="55"/>
  <c r="G31" i="55"/>
  <c r="H30" i="55"/>
  <c r="G30" i="55"/>
  <c r="H25" i="55"/>
  <c r="G25" i="55"/>
  <c r="H24" i="55"/>
  <c r="G24" i="55"/>
  <c r="H23" i="55"/>
  <c r="G23" i="55"/>
  <c r="H22" i="55"/>
  <c r="G22" i="55"/>
  <c r="H21" i="55"/>
  <c r="G21" i="55"/>
  <c r="H16" i="55"/>
  <c r="G16" i="55"/>
  <c r="H15" i="55"/>
  <c r="G15" i="55"/>
  <c r="H14" i="55"/>
  <c r="G14" i="55"/>
  <c r="H13" i="55"/>
  <c r="G13" i="55"/>
  <c r="H12" i="55"/>
  <c r="G12" i="55"/>
  <c r="H48" i="56"/>
  <c r="G48" i="56"/>
  <c r="F48" i="56"/>
  <c r="E48" i="56"/>
  <c r="F34" i="56"/>
  <c r="E34" i="56"/>
  <c r="H34" i="56" s="1"/>
  <c r="G34" i="56"/>
  <c r="H33" i="56"/>
  <c r="G33" i="56"/>
  <c r="H32" i="56"/>
  <c r="G32" i="56"/>
  <c r="H31" i="56"/>
  <c r="G31" i="56"/>
  <c r="H30" i="56"/>
  <c r="G30" i="56"/>
  <c r="H25" i="56"/>
  <c r="G25" i="56"/>
  <c r="H24" i="56"/>
  <c r="G24" i="56"/>
  <c r="H23" i="56"/>
  <c r="G23" i="56"/>
  <c r="H22" i="56"/>
  <c r="G22" i="56"/>
  <c r="H21" i="56"/>
  <c r="G21" i="56"/>
  <c r="H16" i="56"/>
  <c r="G16" i="56"/>
  <c r="H15" i="56"/>
  <c r="G15" i="56"/>
  <c r="H14" i="56"/>
  <c r="G14" i="56"/>
  <c r="H13" i="56"/>
  <c r="G13" i="56"/>
  <c r="H12" i="56"/>
  <c r="G12" i="56"/>
  <c r="G12" i="54"/>
  <c r="H12" i="54"/>
  <c r="G13" i="54"/>
  <c r="H13" i="54"/>
  <c r="G14" i="54"/>
  <c r="H14" i="54"/>
  <c r="G15" i="54"/>
  <c r="H15" i="54"/>
  <c r="G16" i="54"/>
  <c r="H16" i="54"/>
  <c r="G21" i="54"/>
  <c r="H21" i="54"/>
  <c r="G22" i="54"/>
  <c r="H22" i="54"/>
  <c r="G23" i="54"/>
  <c r="H23" i="54"/>
  <c r="G24" i="54"/>
  <c r="H24" i="54"/>
  <c r="G25" i="54"/>
  <c r="H25" i="54"/>
  <c r="G30" i="54"/>
  <c r="H30" i="54"/>
  <c r="G31" i="54"/>
  <c r="H31" i="54"/>
  <c r="G32" i="54"/>
  <c r="H32" i="54"/>
  <c r="G33" i="54"/>
  <c r="H33" i="54"/>
  <c r="G34" i="54"/>
  <c r="H34" i="54"/>
  <c r="E48" i="54"/>
  <c r="F48" i="54"/>
  <c r="G48" i="54"/>
  <c r="H48" i="54"/>
  <c r="G12" i="50"/>
  <c r="H12" i="50"/>
  <c r="G13" i="50"/>
  <c r="H13" i="50"/>
  <c r="G14" i="50"/>
  <c r="H14" i="50"/>
  <c r="G15" i="50"/>
  <c r="H15" i="50"/>
  <c r="G16" i="50"/>
  <c r="H16" i="50"/>
  <c r="G21" i="50"/>
  <c r="H21" i="50"/>
  <c r="G22" i="50"/>
  <c r="H22" i="50"/>
  <c r="G23" i="50"/>
  <c r="H23" i="50"/>
  <c r="G24" i="50"/>
  <c r="H24" i="50"/>
  <c r="G25" i="50"/>
  <c r="H25" i="50"/>
  <c r="G30" i="50"/>
  <c r="H30" i="50"/>
  <c r="G31" i="50"/>
  <c r="H31" i="50"/>
  <c r="G32" i="50"/>
  <c r="H32" i="50"/>
  <c r="G33" i="50"/>
  <c r="H33" i="50"/>
  <c r="G34" i="50"/>
  <c r="H34" i="50"/>
  <c r="E48" i="50"/>
  <c r="F48" i="50"/>
  <c r="G48" i="50"/>
  <c r="H48" i="50"/>
  <c r="G12" i="53"/>
  <c r="H12" i="53"/>
  <c r="G13" i="53"/>
  <c r="H13" i="53"/>
  <c r="G14" i="53"/>
  <c r="H14" i="53"/>
  <c r="G15" i="53"/>
  <c r="H15" i="53"/>
  <c r="G16" i="53"/>
  <c r="H16" i="53"/>
  <c r="G21" i="53"/>
  <c r="H21" i="53"/>
  <c r="G22" i="53"/>
  <c r="H22" i="53"/>
  <c r="G23" i="53"/>
  <c r="H23" i="53"/>
  <c r="G24" i="53"/>
  <c r="H24" i="53"/>
  <c r="G25" i="53"/>
  <c r="H25" i="53"/>
  <c r="G30" i="53"/>
  <c r="H30" i="53"/>
  <c r="G31" i="53"/>
  <c r="H31" i="53"/>
  <c r="G32" i="53"/>
  <c r="H32" i="53"/>
  <c r="G33" i="53"/>
  <c r="H33" i="53"/>
  <c r="F34" i="53"/>
  <c r="G34" i="53"/>
  <c r="H34" i="53"/>
  <c r="E48" i="53"/>
  <c r="F48" i="53"/>
  <c r="G48" i="53"/>
  <c r="H48" i="53"/>
  <c r="G123" i="53"/>
  <c r="H125" i="53"/>
  <c r="G125" i="53"/>
  <c r="H127" i="53"/>
  <c r="G127" i="53"/>
  <c r="G12" i="52"/>
  <c r="H12" i="52"/>
  <c r="G13" i="52"/>
  <c r="H13" i="52"/>
  <c r="G14" i="52"/>
  <c r="H14" i="52"/>
  <c r="G15" i="52"/>
  <c r="H15" i="52"/>
  <c r="G16" i="52"/>
  <c r="H16" i="52"/>
  <c r="G21" i="52"/>
  <c r="H21" i="52"/>
  <c r="G22" i="52"/>
  <c r="H22" i="52"/>
  <c r="G23" i="52"/>
  <c r="H23" i="52"/>
  <c r="G24" i="52"/>
  <c r="H24" i="52"/>
  <c r="G25" i="52"/>
  <c r="H25" i="52"/>
  <c r="G30" i="52"/>
  <c r="H30" i="52"/>
  <c r="G31" i="52"/>
  <c r="H31" i="52"/>
  <c r="G32" i="52"/>
  <c r="H32" i="52"/>
  <c r="G33" i="52"/>
  <c r="H33" i="52"/>
  <c r="E34" i="52"/>
  <c r="G34" i="52"/>
  <c r="H34" i="52"/>
  <c r="E48" i="52"/>
  <c r="F48" i="52"/>
  <c r="G48" i="52"/>
  <c r="H48" i="52"/>
  <c r="G123" i="52"/>
  <c r="H125" i="52"/>
  <c r="G125" i="52"/>
  <c r="H127" i="52"/>
  <c r="G127" i="52"/>
  <c r="G12" i="51"/>
  <c r="H12" i="51"/>
  <c r="G13" i="51"/>
  <c r="H13" i="51"/>
  <c r="G14" i="51"/>
  <c r="H14" i="51"/>
  <c r="G15" i="51"/>
  <c r="H15" i="51"/>
  <c r="G16" i="51"/>
  <c r="H16" i="51"/>
  <c r="G21" i="51"/>
  <c r="H21" i="51"/>
  <c r="G22" i="51"/>
  <c r="H22" i="51"/>
  <c r="G23" i="51"/>
  <c r="H23" i="51"/>
  <c r="G24" i="51"/>
  <c r="H24" i="51"/>
  <c r="G25" i="51"/>
  <c r="H25" i="51"/>
  <c r="G30" i="51"/>
  <c r="H30" i="51"/>
  <c r="G31" i="51"/>
  <c r="H31" i="51"/>
  <c r="G32" i="51"/>
  <c r="H32" i="51"/>
  <c r="G33" i="51"/>
  <c r="H33" i="51"/>
  <c r="F34" i="51"/>
  <c r="G34" i="51"/>
  <c r="H34" i="51"/>
  <c r="E48" i="51"/>
  <c r="F48" i="51"/>
  <c r="G48" i="51"/>
  <c r="H48" i="51"/>
  <c r="G123" i="51"/>
  <c r="H125" i="51"/>
  <c r="G125" i="51"/>
  <c r="H127" i="51"/>
  <c r="G127" i="51"/>
  <c r="G12" i="47"/>
  <c r="H12" i="47"/>
  <c r="G13" i="47"/>
  <c r="H13" i="47"/>
  <c r="G14" i="47"/>
  <c r="H14" i="47"/>
  <c r="G15" i="47"/>
  <c r="H15" i="47"/>
  <c r="G16" i="47"/>
  <c r="H16" i="47"/>
  <c r="G21" i="47"/>
  <c r="H21" i="47"/>
  <c r="G22" i="47"/>
  <c r="H22" i="47"/>
  <c r="G23" i="47"/>
  <c r="H23" i="47"/>
  <c r="G24" i="47"/>
  <c r="H24" i="47"/>
  <c r="G25" i="47"/>
  <c r="H25" i="47"/>
  <c r="G30" i="47"/>
  <c r="H30" i="47"/>
  <c r="G31" i="47"/>
  <c r="H31" i="47"/>
  <c r="G32" i="47"/>
  <c r="H32" i="47"/>
  <c r="G33" i="47"/>
  <c r="H33" i="47"/>
  <c r="G34" i="47"/>
  <c r="H34" i="47"/>
  <c r="E48" i="47"/>
  <c r="F48" i="47"/>
  <c r="G48" i="47"/>
  <c r="H48" i="47"/>
  <c r="F82" i="47"/>
  <c r="G123" i="47"/>
  <c r="G125" i="47"/>
  <c r="G127" i="47"/>
  <c r="G12" i="49"/>
  <c r="H12" i="49"/>
  <c r="G13" i="49"/>
  <c r="H13" i="49"/>
  <c r="G14" i="49"/>
  <c r="H14" i="49"/>
  <c r="G15" i="49"/>
  <c r="H15" i="49"/>
  <c r="G16" i="49"/>
  <c r="H16" i="49"/>
  <c r="G21" i="49"/>
  <c r="H21" i="49"/>
  <c r="G22" i="49"/>
  <c r="H22" i="49"/>
  <c r="G23" i="49"/>
  <c r="H23" i="49"/>
  <c r="G24" i="49"/>
  <c r="H24" i="49"/>
  <c r="G25" i="49"/>
  <c r="H25" i="49"/>
  <c r="G30" i="49"/>
  <c r="H30" i="49"/>
  <c r="G31" i="49"/>
  <c r="H31" i="49"/>
  <c r="G32" i="49"/>
  <c r="H32" i="49"/>
  <c r="G33" i="49"/>
  <c r="H33" i="49"/>
  <c r="G34" i="49"/>
  <c r="H34" i="49"/>
  <c r="E48" i="49"/>
  <c r="F48" i="49"/>
  <c r="G48" i="49"/>
  <c r="H48" i="49"/>
  <c r="G82" i="49"/>
  <c r="G123" i="49"/>
  <c r="G125" i="49"/>
  <c r="G127" i="49"/>
  <c r="G12" i="48"/>
  <c r="H12" i="48"/>
  <c r="G13" i="48"/>
  <c r="H13" i="48"/>
  <c r="G14" i="48"/>
  <c r="H14" i="48"/>
  <c r="G15" i="48"/>
  <c r="H15" i="48"/>
  <c r="E16" i="48"/>
  <c r="G16" i="48"/>
  <c r="H16" i="48"/>
  <c r="G21" i="48"/>
  <c r="H21" i="48"/>
  <c r="G22" i="48"/>
  <c r="H22" i="48"/>
  <c r="G23" i="48"/>
  <c r="H23" i="48"/>
  <c r="G24" i="48"/>
  <c r="H24" i="48"/>
  <c r="E25" i="48"/>
  <c r="G25" i="48" s="1"/>
  <c r="H25" i="48"/>
  <c r="G30" i="48"/>
  <c r="H30" i="48"/>
  <c r="G31" i="48"/>
  <c r="H31" i="48"/>
  <c r="G32" i="48"/>
  <c r="H32" i="48"/>
  <c r="G33" i="48"/>
  <c r="H33" i="48"/>
  <c r="E34" i="48"/>
  <c r="G34" i="48"/>
  <c r="H34" i="48"/>
  <c r="E48" i="48"/>
  <c r="F48" i="48"/>
  <c r="G48" i="48"/>
  <c r="H48" i="48"/>
  <c r="H82" i="48"/>
  <c r="G123" i="48"/>
  <c r="G125" i="48"/>
  <c r="G127" i="48"/>
  <c r="G12" i="46"/>
  <c r="H12" i="46"/>
  <c r="G13" i="46"/>
  <c r="H13" i="46"/>
  <c r="G14" i="46"/>
  <c r="H14" i="46"/>
  <c r="G15" i="46"/>
  <c r="H15" i="46"/>
  <c r="E16" i="46"/>
  <c r="H16" i="46" s="1"/>
  <c r="F16" i="46"/>
  <c r="G16" i="46"/>
  <c r="G21" i="46"/>
  <c r="H21" i="46"/>
  <c r="G22" i="46"/>
  <c r="H22" i="46"/>
  <c r="G23" i="46"/>
  <c r="H23" i="46"/>
  <c r="G24" i="46"/>
  <c r="H24" i="46"/>
  <c r="E25" i="46"/>
  <c r="H25" i="46" s="1"/>
  <c r="F25" i="46"/>
  <c r="G25" i="46"/>
  <c r="G30" i="46"/>
  <c r="H30" i="46"/>
  <c r="G31" i="46"/>
  <c r="H31" i="46"/>
  <c r="G32" i="46"/>
  <c r="H32" i="46"/>
  <c r="G33" i="46"/>
  <c r="H33" i="46"/>
  <c r="E34" i="46"/>
  <c r="H34" i="46" s="1"/>
  <c r="F34" i="46"/>
  <c r="G34" i="46"/>
  <c r="E48" i="46"/>
  <c r="F48" i="46"/>
  <c r="G48" i="46"/>
  <c r="H48" i="46"/>
  <c r="G123" i="46"/>
  <c r="G125" i="46"/>
  <c r="G127" i="46"/>
  <c r="G12" i="45"/>
  <c r="H12" i="45"/>
  <c r="G13" i="45"/>
  <c r="H13" i="45"/>
  <c r="G14" i="45"/>
  <c r="H14" i="45"/>
  <c r="G15" i="45"/>
  <c r="H15" i="45"/>
  <c r="E16" i="45"/>
  <c r="F16" i="45"/>
  <c r="G16" i="45" s="1"/>
  <c r="H16" i="45"/>
  <c r="G21" i="45"/>
  <c r="H21" i="45"/>
  <c r="G22" i="45"/>
  <c r="H22" i="45"/>
  <c r="G23" i="45"/>
  <c r="H23" i="45"/>
  <c r="G24" i="45"/>
  <c r="H24" i="45"/>
  <c r="E25" i="45"/>
  <c r="F25" i="45"/>
  <c r="G25" i="45" s="1"/>
  <c r="H25" i="45"/>
  <c r="G30" i="45"/>
  <c r="H30" i="45"/>
  <c r="G31" i="45"/>
  <c r="H31" i="45"/>
  <c r="G32" i="45"/>
  <c r="H32" i="45"/>
  <c r="G33" i="45"/>
  <c r="H33" i="45"/>
  <c r="E34" i="45"/>
  <c r="F34" i="45"/>
  <c r="G34" i="45" s="1"/>
  <c r="H34" i="45"/>
  <c r="E48" i="45"/>
  <c r="F48" i="45"/>
  <c r="G48" i="45"/>
  <c r="H48" i="45"/>
  <c r="C82" i="45"/>
  <c r="G123" i="45"/>
  <c r="G125" i="45"/>
  <c r="G127" i="45"/>
  <c r="G12" i="44"/>
  <c r="H12" i="44"/>
  <c r="G13" i="44"/>
  <c r="H13" i="44"/>
  <c r="G14" i="44"/>
  <c r="H14" i="44"/>
  <c r="G15" i="44"/>
  <c r="H15" i="44"/>
  <c r="E16" i="44"/>
  <c r="F16" i="44"/>
  <c r="G16" i="44" s="1"/>
  <c r="H16" i="44"/>
  <c r="G21" i="44"/>
  <c r="H21" i="44"/>
  <c r="G22" i="44"/>
  <c r="H22" i="44"/>
  <c r="G23" i="44"/>
  <c r="H23" i="44"/>
  <c r="G24" i="44"/>
  <c r="H24" i="44"/>
  <c r="E25" i="44"/>
  <c r="F25" i="44"/>
  <c r="G25" i="44" s="1"/>
  <c r="H25" i="44"/>
  <c r="G30" i="44"/>
  <c r="H30" i="44"/>
  <c r="G31" i="44"/>
  <c r="H31" i="44"/>
  <c r="G32" i="44"/>
  <c r="H32" i="44"/>
  <c r="G33" i="44"/>
  <c r="H33" i="44"/>
  <c r="E34" i="44"/>
  <c r="F34" i="44"/>
  <c r="G34" i="44" s="1"/>
  <c r="H34" i="44"/>
  <c r="E48" i="44"/>
  <c r="F48" i="44"/>
  <c r="G48" i="44"/>
  <c r="H48" i="44"/>
  <c r="C82" i="44"/>
  <c r="D82" i="44"/>
  <c r="G123" i="44"/>
  <c r="G125" i="44"/>
  <c r="G127" i="44"/>
  <c r="G12" i="43"/>
  <c r="H12" i="43"/>
  <c r="G13" i="43"/>
  <c r="H13" i="43"/>
  <c r="G14" i="43"/>
  <c r="H14" i="43"/>
  <c r="G15" i="43"/>
  <c r="H15" i="43"/>
  <c r="E16" i="43"/>
  <c r="H16" i="43" s="1"/>
  <c r="F16" i="43"/>
  <c r="G16" i="43"/>
  <c r="G21" i="43"/>
  <c r="H21" i="43"/>
  <c r="G22" i="43"/>
  <c r="H22" i="43"/>
  <c r="G23" i="43"/>
  <c r="H23" i="43"/>
  <c r="G24" i="43"/>
  <c r="H24" i="43"/>
  <c r="E25" i="43"/>
  <c r="H25" i="43" s="1"/>
  <c r="F25" i="43"/>
  <c r="G25" i="43"/>
  <c r="G30" i="43"/>
  <c r="H30" i="43"/>
  <c r="G31" i="43"/>
  <c r="H31" i="43"/>
  <c r="G32" i="43"/>
  <c r="H32" i="43"/>
  <c r="G33" i="43"/>
  <c r="H33" i="43"/>
  <c r="E34" i="43"/>
  <c r="H34" i="43" s="1"/>
  <c r="F34" i="43"/>
  <c r="G34" i="43"/>
  <c r="E48" i="43"/>
  <c r="F48" i="43"/>
  <c r="G48" i="43"/>
  <c r="H48" i="43"/>
  <c r="C82" i="43"/>
  <c r="D82" i="43"/>
  <c r="E82" i="43"/>
  <c r="G123" i="43"/>
  <c r="G125" i="43"/>
  <c r="G127" i="43"/>
  <c r="G12" i="42"/>
  <c r="H12" i="42"/>
  <c r="G13" i="42"/>
  <c r="H13" i="42"/>
  <c r="G14" i="42"/>
  <c r="H14" i="42"/>
  <c r="G15" i="42"/>
  <c r="H15" i="42"/>
  <c r="E16" i="42"/>
  <c r="H16" i="42" s="1"/>
  <c r="F16" i="42"/>
  <c r="G16" i="42"/>
  <c r="G21" i="42"/>
  <c r="H21" i="42"/>
  <c r="G22" i="42"/>
  <c r="H22" i="42"/>
  <c r="G23" i="42"/>
  <c r="H23" i="42"/>
  <c r="G24" i="42"/>
  <c r="H24" i="42"/>
  <c r="E25" i="42"/>
  <c r="H25" i="42" s="1"/>
  <c r="F25" i="42"/>
  <c r="G25" i="42"/>
  <c r="G30" i="42"/>
  <c r="H30" i="42"/>
  <c r="G31" i="42"/>
  <c r="H31" i="42"/>
  <c r="G32" i="42"/>
  <c r="H32" i="42"/>
  <c r="G33" i="42"/>
  <c r="H33" i="42"/>
  <c r="E34" i="42"/>
  <c r="H34" i="42" s="1"/>
  <c r="F34" i="42"/>
  <c r="G34" i="42"/>
  <c r="E48" i="42"/>
  <c r="F48" i="42"/>
  <c r="G48" i="42"/>
  <c r="H48" i="42"/>
  <c r="C82" i="42"/>
  <c r="D82" i="42"/>
  <c r="E82" i="42"/>
  <c r="F82" i="42"/>
  <c r="G82" i="42"/>
  <c r="G123" i="42"/>
  <c r="G125" i="42"/>
  <c r="G127" i="42"/>
  <c r="G12" i="41"/>
  <c r="H12" i="41"/>
  <c r="G13" i="41"/>
  <c r="H13" i="41"/>
  <c r="G14" i="41"/>
  <c r="H14" i="41"/>
  <c r="G15" i="41"/>
  <c r="H15" i="41"/>
  <c r="E16" i="41"/>
  <c r="H16" i="41" s="1"/>
  <c r="F16" i="41"/>
  <c r="G16" i="41"/>
  <c r="G21" i="41"/>
  <c r="H21" i="41"/>
  <c r="G22" i="41"/>
  <c r="H22" i="41"/>
  <c r="G23" i="41"/>
  <c r="H23" i="41"/>
  <c r="G24" i="41"/>
  <c r="H24" i="41"/>
  <c r="E25" i="41"/>
  <c r="H25" i="41" s="1"/>
  <c r="F25" i="41"/>
  <c r="G25" i="41"/>
  <c r="G30" i="41"/>
  <c r="H30" i="41"/>
  <c r="G31" i="41"/>
  <c r="H31" i="41"/>
  <c r="G32" i="41"/>
  <c r="H32" i="41"/>
  <c r="G33" i="41"/>
  <c r="H33" i="41"/>
  <c r="E34" i="41"/>
  <c r="H34" i="41" s="1"/>
  <c r="F34" i="41"/>
  <c r="G34" i="41"/>
  <c r="E48" i="41"/>
  <c r="F48" i="41"/>
  <c r="G48" i="41"/>
  <c r="H48" i="41"/>
  <c r="C82" i="41"/>
  <c r="D82" i="41"/>
  <c r="E82" i="41"/>
  <c r="F82" i="41"/>
  <c r="G82" i="41"/>
  <c r="G123" i="41"/>
  <c r="G125" i="41"/>
  <c r="G127" i="41"/>
  <c r="G12" i="40"/>
  <c r="H12" i="40"/>
  <c r="G13" i="40"/>
  <c r="H13" i="40"/>
  <c r="G14" i="40"/>
  <c r="H14" i="40"/>
  <c r="G15" i="40"/>
  <c r="H15" i="40"/>
  <c r="E16" i="40"/>
  <c r="H16" i="40" s="1"/>
  <c r="F16" i="40"/>
  <c r="G16" i="40"/>
  <c r="G21" i="40"/>
  <c r="H21" i="40"/>
  <c r="G22" i="40"/>
  <c r="H22" i="40"/>
  <c r="G23" i="40"/>
  <c r="H23" i="40"/>
  <c r="G24" i="40"/>
  <c r="H24" i="40"/>
  <c r="E25" i="40"/>
  <c r="H25" i="40" s="1"/>
  <c r="F25" i="40"/>
  <c r="G25" i="40"/>
  <c r="G30" i="40"/>
  <c r="H30" i="40"/>
  <c r="G31" i="40"/>
  <c r="H31" i="40"/>
  <c r="G32" i="40"/>
  <c r="H32" i="40"/>
  <c r="G33" i="40"/>
  <c r="H33" i="40"/>
  <c r="E34" i="40"/>
  <c r="H34" i="40" s="1"/>
  <c r="F34" i="40"/>
  <c r="G34" i="40"/>
  <c r="E48" i="40"/>
  <c r="F48" i="40"/>
  <c r="G48" i="40"/>
  <c r="H48" i="40"/>
  <c r="C82" i="40"/>
  <c r="D82" i="40"/>
  <c r="E82" i="40"/>
  <c r="F82" i="40"/>
  <c r="G82" i="40"/>
  <c r="H82" i="40"/>
  <c r="G123" i="40"/>
  <c r="G125" i="40"/>
  <c r="G127" i="40"/>
  <c r="G12" i="31"/>
  <c r="H12" i="31"/>
  <c r="G13" i="31"/>
  <c r="H13" i="31"/>
  <c r="G14" i="31"/>
  <c r="H14" i="31"/>
  <c r="G15" i="31"/>
  <c r="H15" i="31"/>
  <c r="F16" i="31"/>
  <c r="G16" i="31"/>
  <c r="H16" i="31"/>
  <c r="G21" i="31"/>
  <c r="H21" i="31"/>
  <c r="G22" i="31"/>
  <c r="H22" i="31"/>
  <c r="G23" i="31"/>
  <c r="H23" i="31"/>
  <c r="G24" i="31"/>
  <c r="H24" i="31"/>
  <c r="E25" i="31"/>
  <c r="H25" i="31" s="1"/>
  <c r="F25" i="31"/>
  <c r="G25" i="31"/>
  <c r="G30" i="31"/>
  <c r="H30" i="31"/>
  <c r="G31" i="31"/>
  <c r="H31" i="31"/>
  <c r="G32" i="31"/>
  <c r="H32" i="31"/>
  <c r="G33" i="31"/>
  <c r="H33" i="31"/>
  <c r="E34" i="31"/>
  <c r="H34" i="31" s="1"/>
  <c r="F34" i="31"/>
  <c r="G34" i="31"/>
  <c r="E48" i="31"/>
  <c r="F48" i="31"/>
  <c r="G48" i="31"/>
  <c r="H48" i="31"/>
  <c r="C82" i="31"/>
  <c r="D82" i="31"/>
  <c r="E82" i="31"/>
  <c r="F82" i="31"/>
  <c r="G82" i="31"/>
  <c r="H82" i="31"/>
  <c r="G123" i="31"/>
  <c r="G125" i="31"/>
  <c r="G127" i="31"/>
  <c r="G12" i="30"/>
  <c r="H12" i="30"/>
  <c r="G13" i="30"/>
  <c r="H13" i="30"/>
  <c r="G14" i="30"/>
  <c r="H14" i="30"/>
  <c r="G15" i="30"/>
  <c r="H15" i="30"/>
  <c r="G16" i="30"/>
  <c r="H16" i="30"/>
  <c r="G21" i="30"/>
  <c r="H21" i="30"/>
  <c r="G22" i="30"/>
  <c r="H22" i="30"/>
  <c r="G23" i="30"/>
  <c r="H23" i="30"/>
  <c r="G24" i="30"/>
  <c r="H24" i="30"/>
  <c r="E25" i="30"/>
  <c r="F25" i="30"/>
  <c r="G25" i="30" s="1"/>
  <c r="H25" i="30"/>
  <c r="G30" i="30"/>
  <c r="H30" i="30"/>
  <c r="G31" i="30"/>
  <c r="H31" i="30"/>
  <c r="G32" i="30"/>
  <c r="H32" i="30"/>
  <c r="G33" i="30"/>
  <c r="H33" i="30"/>
  <c r="E34" i="30"/>
  <c r="F34" i="30"/>
  <c r="G34" i="30" s="1"/>
  <c r="H34" i="30"/>
  <c r="E48" i="30"/>
  <c r="F48" i="30"/>
  <c r="G48" i="30"/>
  <c r="H48" i="30"/>
  <c r="C82" i="30"/>
  <c r="D82" i="30"/>
  <c r="E82" i="30"/>
  <c r="F82" i="30"/>
  <c r="G82" i="30"/>
  <c r="H82" i="30"/>
  <c r="G12" i="29"/>
  <c r="H12" i="29"/>
  <c r="G13" i="29"/>
  <c r="H13" i="29"/>
  <c r="G14" i="29"/>
  <c r="H14" i="29"/>
  <c r="G15" i="29"/>
  <c r="H15" i="29"/>
  <c r="G16" i="29"/>
  <c r="H16" i="29"/>
  <c r="G21" i="29"/>
  <c r="H21" i="29"/>
  <c r="G22" i="29"/>
  <c r="H22" i="29"/>
  <c r="G23" i="29"/>
  <c r="H23" i="29"/>
  <c r="G24" i="29"/>
  <c r="H24" i="29"/>
  <c r="E25" i="29"/>
  <c r="F25" i="29"/>
  <c r="G25" i="29" s="1"/>
  <c r="H25" i="29"/>
  <c r="G30" i="29"/>
  <c r="H30" i="29"/>
  <c r="G31" i="29"/>
  <c r="H31" i="29"/>
  <c r="G32" i="29"/>
  <c r="H32" i="29"/>
  <c r="G33" i="29"/>
  <c r="H33" i="29"/>
  <c r="E34" i="29"/>
  <c r="F34" i="29"/>
  <c r="G34" i="29" s="1"/>
  <c r="H34" i="29"/>
  <c r="E48" i="29"/>
  <c r="F48" i="29"/>
  <c r="G48" i="29"/>
  <c r="H48" i="29"/>
  <c r="C82" i="29"/>
  <c r="D82" i="29"/>
  <c r="E82" i="29"/>
  <c r="F82" i="29"/>
  <c r="G82" i="29"/>
  <c r="H82" i="29"/>
  <c r="G12" i="28"/>
  <c r="H12" i="28"/>
  <c r="G13" i="28"/>
  <c r="H13" i="28"/>
  <c r="G14" i="28"/>
  <c r="H14" i="28"/>
  <c r="G15" i="28"/>
  <c r="H15" i="28"/>
  <c r="E16" i="28"/>
  <c r="G16" i="28"/>
  <c r="H16" i="28"/>
  <c r="G21" i="28"/>
  <c r="H21" i="28"/>
  <c r="G22" i="28"/>
  <c r="H22" i="28"/>
  <c r="G23" i="28"/>
  <c r="H23" i="28"/>
  <c r="G24" i="28"/>
  <c r="H24" i="28"/>
  <c r="E25" i="28"/>
  <c r="H25" i="28" s="1"/>
  <c r="F25" i="28"/>
  <c r="G25" i="28"/>
  <c r="G30" i="28"/>
  <c r="H30" i="28"/>
  <c r="G31" i="28"/>
  <c r="H31" i="28"/>
  <c r="G32" i="28"/>
  <c r="H32" i="28"/>
  <c r="G33" i="28"/>
  <c r="H33" i="28"/>
  <c r="E34" i="28"/>
  <c r="H34" i="28" s="1"/>
  <c r="F34" i="28"/>
  <c r="G34" i="28"/>
  <c r="E48" i="28"/>
  <c r="F48" i="28"/>
  <c r="G48" i="28"/>
  <c r="H48" i="28"/>
  <c r="C82" i="28"/>
  <c r="D82" i="28"/>
  <c r="E82" i="28"/>
  <c r="F82" i="28"/>
  <c r="G82" i="28"/>
  <c r="H82" i="28"/>
  <c r="G12" i="27"/>
  <c r="H12" i="27"/>
  <c r="G13" i="27"/>
  <c r="H13" i="27"/>
  <c r="G14" i="27"/>
  <c r="H14" i="27"/>
  <c r="G15" i="27"/>
  <c r="H15" i="27"/>
  <c r="E16" i="27"/>
  <c r="H16" i="27" s="1"/>
  <c r="F16" i="27"/>
  <c r="G16" i="27"/>
  <c r="G21" i="27"/>
  <c r="H21" i="27"/>
  <c r="G22" i="27"/>
  <c r="H22" i="27"/>
  <c r="G23" i="27"/>
  <c r="H23" i="27"/>
  <c r="G24" i="27"/>
  <c r="H24" i="27"/>
  <c r="E25" i="27"/>
  <c r="H25" i="27" s="1"/>
  <c r="F25" i="27"/>
  <c r="G25" i="27"/>
  <c r="G30" i="27"/>
  <c r="H30" i="27"/>
  <c r="G31" i="27"/>
  <c r="H31" i="27"/>
  <c r="G32" i="27"/>
  <c r="H32" i="27"/>
  <c r="G33" i="27"/>
  <c r="H33" i="27"/>
  <c r="E34" i="27"/>
  <c r="H34" i="27" s="1"/>
  <c r="F34" i="27"/>
  <c r="G34" i="27"/>
  <c r="E48" i="27"/>
  <c r="F48" i="27"/>
  <c r="G48" i="27"/>
  <c r="H48" i="27"/>
  <c r="C82" i="27"/>
  <c r="D82" i="27"/>
  <c r="E82" i="27"/>
  <c r="F82" i="27"/>
  <c r="G82" i="27"/>
  <c r="H82" i="27"/>
  <c r="G12" i="26"/>
  <c r="H12" i="26"/>
  <c r="G13" i="26"/>
  <c r="H13" i="26"/>
  <c r="G14" i="26"/>
  <c r="H14" i="26"/>
  <c r="G15" i="26"/>
  <c r="H15" i="26"/>
  <c r="E16" i="26"/>
  <c r="H16" i="26" s="1"/>
  <c r="F16" i="26"/>
  <c r="G16" i="26"/>
  <c r="G21" i="26"/>
  <c r="H21" i="26"/>
  <c r="G22" i="26"/>
  <c r="H22" i="26"/>
  <c r="G23" i="26"/>
  <c r="H23" i="26"/>
  <c r="G24" i="26"/>
  <c r="H24" i="26"/>
  <c r="E25" i="26"/>
  <c r="H25" i="26" s="1"/>
  <c r="F25" i="26"/>
  <c r="G25" i="26"/>
  <c r="G30" i="26"/>
  <c r="H30" i="26"/>
  <c r="G31" i="26"/>
  <c r="H31" i="26"/>
  <c r="G32" i="26"/>
  <c r="H32" i="26"/>
  <c r="G33" i="26"/>
  <c r="H33" i="26"/>
  <c r="E34" i="26"/>
  <c r="H34" i="26" s="1"/>
  <c r="F34" i="26"/>
  <c r="G34" i="26"/>
  <c r="E48" i="26"/>
  <c r="F48" i="26"/>
  <c r="G48" i="26"/>
  <c r="H48" i="26"/>
  <c r="C82" i="26"/>
  <c r="D82" i="26"/>
  <c r="E82" i="26"/>
  <c r="F82" i="26"/>
  <c r="G82" i="26"/>
  <c r="H82" i="26"/>
  <c r="G12" i="19"/>
  <c r="H12" i="19"/>
  <c r="G13" i="19"/>
  <c r="H13" i="19"/>
  <c r="G14" i="19"/>
  <c r="H14" i="19"/>
  <c r="G15" i="19"/>
  <c r="H15" i="19"/>
  <c r="E16" i="19"/>
  <c r="H16" i="19" s="1"/>
  <c r="F16" i="19"/>
  <c r="G16" i="19"/>
  <c r="G21" i="19"/>
  <c r="H21" i="19"/>
  <c r="G22" i="19"/>
  <c r="H22" i="19"/>
  <c r="G23" i="19"/>
  <c r="H23" i="19"/>
  <c r="G24" i="19"/>
  <c r="H24" i="19"/>
  <c r="E25" i="19"/>
  <c r="H25" i="19" s="1"/>
  <c r="F25" i="19"/>
  <c r="G25" i="19"/>
  <c r="G30" i="19"/>
  <c r="H30" i="19"/>
  <c r="G31" i="19"/>
  <c r="H31" i="19"/>
  <c r="G32" i="19"/>
  <c r="H32" i="19"/>
  <c r="G33" i="19"/>
  <c r="H33" i="19"/>
  <c r="E34" i="19"/>
  <c r="H34" i="19" s="1"/>
  <c r="F34" i="19"/>
  <c r="G34" i="19"/>
  <c r="E48" i="19"/>
  <c r="F48" i="19"/>
  <c r="G48" i="19"/>
  <c r="H48" i="19"/>
  <c r="C82" i="19"/>
  <c r="D82" i="19"/>
  <c r="E82" i="19"/>
  <c r="F82" i="19"/>
  <c r="G82" i="19"/>
  <c r="H82" i="19"/>
  <c r="G12" i="18"/>
  <c r="H12" i="18"/>
  <c r="G13" i="18"/>
  <c r="H13" i="18"/>
  <c r="G14" i="18"/>
  <c r="H14" i="18"/>
  <c r="G15" i="18"/>
  <c r="H15" i="18"/>
  <c r="E16" i="18"/>
  <c r="H16" i="18" s="1"/>
  <c r="F16" i="18"/>
  <c r="G16" i="18"/>
  <c r="G21" i="18"/>
  <c r="H21" i="18"/>
  <c r="G22" i="18"/>
  <c r="H22" i="18"/>
  <c r="G23" i="18"/>
  <c r="H23" i="18"/>
  <c r="G24" i="18"/>
  <c r="H24" i="18"/>
  <c r="E25" i="18"/>
  <c r="H25" i="18" s="1"/>
  <c r="F25" i="18"/>
  <c r="G25" i="18"/>
  <c r="G30" i="18"/>
  <c r="H30" i="18"/>
  <c r="G31" i="18"/>
  <c r="H31" i="18"/>
  <c r="G32" i="18"/>
  <c r="H32" i="18"/>
  <c r="G33" i="18"/>
  <c r="H33" i="18"/>
  <c r="E34" i="18"/>
  <c r="H34" i="18" s="1"/>
  <c r="F34" i="18"/>
  <c r="G34" i="18"/>
  <c r="E48" i="18"/>
  <c r="F48" i="18"/>
  <c r="G48" i="18"/>
  <c r="H48" i="18"/>
  <c r="C82" i="18"/>
  <c r="D82" i="18"/>
  <c r="E82" i="18"/>
  <c r="F82" i="18"/>
  <c r="G82" i="18"/>
  <c r="H82" i="18"/>
  <c r="G12" i="17"/>
  <c r="H12" i="17"/>
  <c r="G13" i="17"/>
  <c r="H13" i="17"/>
  <c r="G14" i="17"/>
  <c r="H14" i="17"/>
  <c r="G15" i="17"/>
  <c r="H15" i="17"/>
  <c r="E16" i="17"/>
  <c r="H16" i="17" s="1"/>
  <c r="F16" i="17"/>
  <c r="G16" i="17"/>
  <c r="G21" i="17"/>
  <c r="H21" i="17"/>
  <c r="G22" i="17"/>
  <c r="H22" i="17"/>
  <c r="G23" i="17"/>
  <c r="H23" i="17"/>
  <c r="G24" i="17"/>
  <c r="H24" i="17"/>
  <c r="E25" i="17"/>
  <c r="H25" i="17" s="1"/>
  <c r="F25" i="17"/>
  <c r="G25" i="17"/>
  <c r="G30" i="17"/>
  <c r="H30" i="17"/>
  <c r="G31" i="17"/>
  <c r="H31" i="17"/>
  <c r="G32" i="17"/>
  <c r="H32" i="17"/>
  <c r="G33" i="17"/>
  <c r="H33" i="17"/>
  <c r="E34" i="17"/>
  <c r="H34" i="17" s="1"/>
  <c r="F34" i="17"/>
  <c r="G34" i="17"/>
  <c r="E48" i="17"/>
  <c r="F48" i="17"/>
  <c r="G48" i="17"/>
  <c r="H48" i="17"/>
  <c r="C82" i="17"/>
  <c r="D82" i="17"/>
  <c r="E82" i="17"/>
  <c r="F82" i="17"/>
  <c r="G82" i="17"/>
  <c r="H82" i="17"/>
  <c r="G12" i="16"/>
  <c r="H12" i="16"/>
  <c r="G13" i="16"/>
  <c r="H13" i="16"/>
  <c r="G14" i="16"/>
  <c r="H14" i="16"/>
  <c r="G15" i="16"/>
  <c r="H15" i="16"/>
  <c r="E16" i="16"/>
  <c r="H16" i="16" s="1"/>
  <c r="F16" i="16"/>
  <c r="G16" i="16"/>
  <c r="G21" i="16"/>
  <c r="H21" i="16"/>
  <c r="G22" i="16"/>
  <c r="H22" i="16"/>
  <c r="G23" i="16"/>
  <c r="H23" i="16"/>
  <c r="G24" i="16"/>
  <c r="H24" i="16"/>
  <c r="E25" i="16"/>
  <c r="H25" i="16" s="1"/>
  <c r="F25" i="16"/>
  <c r="G25" i="16"/>
  <c r="G30" i="16"/>
  <c r="H30" i="16"/>
  <c r="G31" i="16"/>
  <c r="H31" i="16"/>
  <c r="G32" i="16"/>
  <c r="H32" i="16"/>
  <c r="G33" i="16"/>
  <c r="H33" i="16"/>
  <c r="E34" i="16"/>
  <c r="H34" i="16" s="1"/>
  <c r="F34" i="16"/>
  <c r="G34" i="16"/>
  <c r="E48" i="16"/>
  <c r="F48" i="16"/>
  <c r="G48" i="16"/>
  <c r="H48" i="16"/>
  <c r="C82" i="16"/>
  <c r="D82" i="16"/>
  <c r="E82" i="16"/>
  <c r="F82" i="16"/>
  <c r="G82" i="16"/>
  <c r="H82" i="16"/>
  <c r="G12" i="15"/>
  <c r="H12" i="15"/>
  <c r="G13" i="15"/>
  <c r="H13" i="15"/>
  <c r="G14" i="15"/>
  <c r="H14" i="15"/>
  <c r="G15" i="15"/>
  <c r="H15" i="15"/>
  <c r="E16" i="15"/>
  <c r="H16" i="15" s="1"/>
  <c r="F16" i="15"/>
  <c r="G16" i="15"/>
  <c r="G21" i="15"/>
  <c r="H21" i="15"/>
  <c r="G22" i="15"/>
  <c r="H22" i="15"/>
  <c r="G23" i="15"/>
  <c r="H23" i="15"/>
  <c r="G24" i="15"/>
  <c r="H24" i="15"/>
  <c r="E25" i="15"/>
  <c r="H25" i="15" s="1"/>
  <c r="F25" i="15"/>
  <c r="G25" i="15"/>
  <c r="G30" i="15"/>
  <c r="H30" i="15"/>
  <c r="G31" i="15"/>
  <c r="H31" i="15"/>
  <c r="G32" i="15"/>
  <c r="H32" i="15"/>
  <c r="G33" i="15"/>
  <c r="H33" i="15"/>
  <c r="E34" i="15"/>
  <c r="H34" i="15" s="1"/>
  <c r="F34" i="15"/>
  <c r="G34" i="15"/>
  <c r="E48" i="15"/>
  <c r="F48" i="15"/>
  <c r="G48" i="15"/>
  <c r="H48" i="15"/>
  <c r="C82" i="15"/>
  <c r="D82" i="15"/>
  <c r="E82" i="15"/>
  <c r="F82" i="15"/>
  <c r="G82" i="15"/>
  <c r="H82" i="15"/>
  <c r="G12" i="14"/>
  <c r="H12" i="14"/>
  <c r="G13" i="14"/>
  <c r="H13" i="14"/>
  <c r="G14" i="14"/>
  <c r="H14" i="14"/>
  <c r="G15" i="14"/>
  <c r="H15" i="14"/>
  <c r="E16" i="14"/>
  <c r="H16" i="14" s="1"/>
  <c r="F16" i="14"/>
  <c r="G16" i="14"/>
  <c r="G21" i="14"/>
  <c r="H21" i="14"/>
  <c r="G22" i="14"/>
  <c r="H22" i="14"/>
  <c r="G23" i="14"/>
  <c r="H23" i="14"/>
  <c r="G24" i="14"/>
  <c r="H24" i="14"/>
  <c r="E25" i="14"/>
  <c r="H25" i="14" s="1"/>
  <c r="F25" i="14"/>
  <c r="G25" i="14"/>
  <c r="G30" i="14"/>
  <c r="H30" i="14"/>
  <c r="G31" i="14"/>
  <c r="H31" i="14"/>
  <c r="G32" i="14"/>
  <c r="H32" i="14"/>
  <c r="G33" i="14"/>
  <c r="H33" i="14"/>
  <c r="E34" i="14"/>
  <c r="H34" i="14" s="1"/>
  <c r="F34" i="14"/>
  <c r="G34" i="14"/>
  <c r="E48" i="14"/>
  <c r="F48" i="14"/>
  <c r="G48" i="14"/>
  <c r="H48" i="14"/>
  <c r="C82" i="14"/>
  <c r="D82" i="14"/>
  <c r="E82" i="14"/>
  <c r="F82" i="14"/>
  <c r="G82" i="14"/>
  <c r="H82" i="14"/>
  <c r="G12" i="13"/>
  <c r="H12" i="13"/>
  <c r="G13" i="13"/>
  <c r="H13" i="13"/>
  <c r="G14" i="13"/>
  <c r="H14" i="13"/>
  <c r="G15" i="13"/>
  <c r="H15" i="13"/>
  <c r="E16" i="13"/>
  <c r="H16" i="13" s="1"/>
  <c r="F16" i="13"/>
  <c r="G16" i="13"/>
  <c r="G21" i="13"/>
  <c r="H21" i="13"/>
  <c r="G22" i="13"/>
  <c r="H22" i="13"/>
  <c r="G23" i="13"/>
  <c r="H23" i="13"/>
  <c r="G24" i="13"/>
  <c r="H24" i="13"/>
  <c r="E25" i="13"/>
  <c r="H25" i="13" s="1"/>
  <c r="F25" i="13"/>
  <c r="G25" i="13"/>
  <c r="G30" i="13"/>
  <c r="H30" i="13"/>
  <c r="G31" i="13"/>
  <c r="H31" i="13"/>
  <c r="G32" i="13"/>
  <c r="H32" i="13"/>
  <c r="G33" i="13"/>
  <c r="H33" i="13"/>
  <c r="E34" i="13"/>
  <c r="H34" i="13" s="1"/>
  <c r="F34" i="13"/>
  <c r="G34" i="13"/>
  <c r="E48" i="13"/>
  <c r="F48" i="13"/>
  <c r="G48" i="13"/>
  <c r="H48" i="13"/>
  <c r="C82" i="13"/>
  <c r="D82" i="13"/>
  <c r="E82" i="13"/>
  <c r="F82" i="13"/>
  <c r="G82" i="13"/>
  <c r="H82" i="13"/>
  <c r="G12" i="12"/>
  <c r="H12" i="12"/>
  <c r="G13" i="12"/>
  <c r="H13" i="12"/>
  <c r="G14" i="12"/>
  <c r="H14" i="12"/>
  <c r="G15" i="12"/>
  <c r="H15" i="12"/>
  <c r="E16" i="12"/>
  <c r="F16" i="12"/>
  <c r="H16" i="12"/>
  <c r="G21" i="12"/>
  <c r="H21" i="12"/>
  <c r="G22" i="12"/>
  <c r="H22" i="12"/>
  <c r="G23" i="12"/>
  <c r="H23" i="12"/>
  <c r="G24" i="12"/>
  <c r="H24" i="12"/>
  <c r="E25" i="12"/>
  <c r="F25" i="12"/>
  <c r="H25" i="12" s="1"/>
  <c r="G30" i="12"/>
  <c r="H30" i="12"/>
  <c r="G31" i="12"/>
  <c r="H31" i="12"/>
  <c r="G32" i="12"/>
  <c r="H32" i="12"/>
  <c r="G33" i="12"/>
  <c r="H33" i="12"/>
  <c r="E34" i="12"/>
  <c r="G34" i="12" s="1"/>
  <c r="F34" i="12"/>
  <c r="H34" i="12"/>
  <c r="E48" i="12"/>
  <c r="F48" i="12"/>
  <c r="G48" i="12"/>
  <c r="H48" i="12"/>
  <c r="C82" i="12"/>
  <c r="D82" i="12"/>
  <c r="E82" i="12"/>
  <c r="F82" i="12"/>
  <c r="G82" i="12"/>
  <c r="H82" i="12"/>
  <c r="G12" i="11"/>
  <c r="H12" i="11"/>
  <c r="G13" i="11"/>
  <c r="H13" i="11"/>
  <c r="G14" i="11"/>
  <c r="H14" i="11"/>
  <c r="G15" i="11"/>
  <c r="H15" i="11"/>
  <c r="E16" i="11"/>
  <c r="G16" i="11" s="1"/>
  <c r="F16" i="11"/>
  <c r="H16" i="11"/>
  <c r="G21" i="11"/>
  <c r="H21" i="11"/>
  <c r="G22" i="11"/>
  <c r="H22" i="11"/>
  <c r="G23" i="11"/>
  <c r="H23" i="11"/>
  <c r="G24" i="11"/>
  <c r="H24" i="11"/>
  <c r="E25" i="11"/>
  <c r="G25" i="11" s="1"/>
  <c r="F25" i="11"/>
  <c r="H25" i="11"/>
  <c r="G30" i="11"/>
  <c r="H30" i="11"/>
  <c r="G31" i="11"/>
  <c r="H31" i="11"/>
  <c r="G32" i="11"/>
  <c r="H32" i="11"/>
  <c r="G33" i="11"/>
  <c r="H33" i="11"/>
  <c r="E34" i="11"/>
  <c r="H34" i="11" s="1"/>
  <c r="F34" i="11"/>
  <c r="G34" i="11"/>
  <c r="E48" i="11"/>
  <c r="F48" i="11"/>
  <c r="G48" i="11"/>
  <c r="H48" i="11"/>
  <c r="C82" i="11"/>
  <c r="D82" i="11"/>
  <c r="E82" i="11"/>
  <c r="F82" i="11"/>
  <c r="G82" i="11"/>
  <c r="H82" i="11"/>
  <c r="G12" i="9"/>
  <c r="H12" i="9"/>
  <c r="G13" i="9"/>
  <c r="H13" i="9"/>
  <c r="G14" i="9"/>
  <c r="H14" i="9"/>
  <c r="G15" i="9"/>
  <c r="H15" i="9"/>
  <c r="E16" i="9"/>
  <c r="H16" i="9" s="1"/>
  <c r="F16" i="9"/>
  <c r="G16" i="9"/>
  <c r="G21" i="9"/>
  <c r="H21" i="9"/>
  <c r="G22" i="9"/>
  <c r="H22" i="9"/>
  <c r="G23" i="9"/>
  <c r="H23" i="9"/>
  <c r="G24" i="9"/>
  <c r="H24" i="9"/>
  <c r="E25" i="9"/>
  <c r="H25" i="9" s="1"/>
  <c r="F25" i="9"/>
  <c r="G25" i="9"/>
  <c r="G30" i="9"/>
  <c r="H30" i="9"/>
  <c r="G31" i="9"/>
  <c r="H31" i="9"/>
  <c r="G32" i="9"/>
  <c r="H32" i="9"/>
  <c r="G33" i="9"/>
  <c r="H33" i="9"/>
  <c r="E34" i="9"/>
  <c r="H34" i="9" s="1"/>
  <c r="F34" i="9"/>
  <c r="G34" i="9"/>
  <c r="E48" i="9"/>
  <c r="F48" i="9"/>
  <c r="G48" i="9"/>
  <c r="H48" i="9"/>
  <c r="C82" i="9"/>
  <c r="D82" i="9"/>
  <c r="E82" i="9"/>
  <c r="F82" i="9"/>
  <c r="G82" i="9"/>
  <c r="H82" i="9"/>
  <c r="G12" i="8"/>
  <c r="H12" i="8"/>
  <c r="G13" i="8"/>
  <c r="H13" i="8"/>
  <c r="G14" i="8"/>
  <c r="H14" i="8"/>
  <c r="G15" i="8"/>
  <c r="H15" i="8"/>
  <c r="E16" i="8"/>
  <c r="H16" i="8" s="1"/>
  <c r="F16" i="8"/>
  <c r="G16" i="8"/>
  <c r="G21" i="8"/>
  <c r="H21" i="8"/>
  <c r="G22" i="8"/>
  <c r="H22" i="8"/>
  <c r="G23" i="8"/>
  <c r="H23" i="8"/>
  <c r="G24" i="8"/>
  <c r="H24" i="8"/>
  <c r="E25" i="8"/>
  <c r="H25" i="8" s="1"/>
  <c r="F25" i="8"/>
  <c r="G25" i="8"/>
  <c r="G30" i="8"/>
  <c r="H30" i="8"/>
  <c r="G31" i="8"/>
  <c r="H31" i="8"/>
  <c r="G32" i="8"/>
  <c r="H32" i="8"/>
  <c r="G33" i="8"/>
  <c r="H33" i="8"/>
  <c r="E34" i="8"/>
  <c r="H34" i="8" s="1"/>
  <c r="F34" i="8"/>
  <c r="G34" i="8"/>
  <c r="E48" i="8"/>
  <c r="F48" i="8"/>
  <c r="G48" i="8"/>
  <c r="H48" i="8"/>
  <c r="C82" i="8"/>
  <c r="D82" i="8"/>
  <c r="E82" i="8"/>
  <c r="F82" i="8"/>
  <c r="G82" i="8"/>
  <c r="H82" i="8"/>
  <c r="G12" i="7"/>
  <c r="H12" i="7"/>
  <c r="G13" i="7"/>
  <c r="H13" i="7"/>
  <c r="G14" i="7"/>
  <c r="H14" i="7"/>
  <c r="G15" i="7"/>
  <c r="H15" i="7"/>
  <c r="E16" i="7"/>
  <c r="H16" i="7" s="1"/>
  <c r="F16" i="7"/>
  <c r="G16" i="7"/>
  <c r="G21" i="7"/>
  <c r="H21" i="7"/>
  <c r="G22" i="7"/>
  <c r="H22" i="7"/>
  <c r="G23" i="7"/>
  <c r="H23" i="7"/>
  <c r="G24" i="7"/>
  <c r="H24" i="7"/>
  <c r="E25" i="7"/>
  <c r="H25" i="7" s="1"/>
  <c r="F25" i="7"/>
  <c r="G25" i="7"/>
  <c r="G30" i="7"/>
  <c r="H30" i="7"/>
  <c r="G31" i="7"/>
  <c r="H31" i="7"/>
  <c r="G32" i="7"/>
  <c r="H32" i="7"/>
  <c r="G33" i="7"/>
  <c r="H33" i="7"/>
  <c r="E34" i="7"/>
  <c r="H34" i="7" s="1"/>
  <c r="F34" i="7"/>
  <c r="G34" i="7"/>
  <c r="F48" i="7"/>
  <c r="G48" i="7"/>
  <c r="H48" i="7"/>
  <c r="C82" i="7"/>
  <c r="D82" i="7"/>
  <c r="E82" i="7"/>
  <c r="F82" i="7"/>
  <c r="G82" i="7"/>
  <c r="H82" i="7"/>
  <c r="G12" i="6"/>
  <c r="H12" i="6"/>
  <c r="G13" i="6"/>
  <c r="H13" i="6"/>
  <c r="G14" i="6"/>
  <c r="H14" i="6"/>
  <c r="G15" i="6"/>
  <c r="H15" i="6"/>
  <c r="E16" i="6"/>
  <c r="F16" i="6"/>
  <c r="G16" i="6" s="1"/>
  <c r="H16" i="6"/>
  <c r="G21" i="6"/>
  <c r="H21" i="6"/>
  <c r="G22" i="6"/>
  <c r="H22" i="6"/>
  <c r="G23" i="6"/>
  <c r="H23" i="6"/>
  <c r="G24" i="6"/>
  <c r="H24" i="6"/>
  <c r="E25" i="6"/>
  <c r="F25" i="6"/>
  <c r="G25" i="6" s="1"/>
  <c r="H25" i="6"/>
  <c r="G30" i="6"/>
  <c r="H30" i="6"/>
  <c r="G31" i="6"/>
  <c r="H31" i="6"/>
  <c r="G32" i="6"/>
  <c r="H32" i="6"/>
  <c r="G33" i="6"/>
  <c r="H33" i="6"/>
  <c r="E34" i="6"/>
  <c r="F34" i="6"/>
  <c r="G34" i="6"/>
  <c r="H34" i="6"/>
  <c r="F48" i="6"/>
  <c r="G48" i="6"/>
  <c r="H48" i="6"/>
  <c r="C82" i="6"/>
  <c r="D82" i="6"/>
  <c r="E82" i="6"/>
  <c r="F82" i="6"/>
  <c r="G82" i="6"/>
  <c r="H82" i="6"/>
  <c r="G12" i="5"/>
  <c r="H12" i="5"/>
  <c r="G13" i="5"/>
  <c r="H13" i="5"/>
  <c r="G14" i="5"/>
  <c r="H14" i="5"/>
  <c r="G15" i="5"/>
  <c r="H15" i="5"/>
  <c r="E16" i="5"/>
  <c r="F16" i="5"/>
  <c r="G16" i="5"/>
  <c r="H16" i="5"/>
  <c r="G21" i="5"/>
  <c r="H21" i="5"/>
  <c r="G22" i="5"/>
  <c r="H22" i="5"/>
  <c r="G23" i="5"/>
  <c r="H23" i="5"/>
  <c r="G24" i="5"/>
  <c r="H24" i="5"/>
  <c r="E25" i="5"/>
  <c r="F25" i="5"/>
  <c r="G25" i="5"/>
  <c r="H25" i="5"/>
  <c r="G30" i="5"/>
  <c r="H30" i="5"/>
  <c r="G31" i="5"/>
  <c r="H31" i="5"/>
  <c r="G32" i="5"/>
  <c r="H32" i="5"/>
  <c r="G33" i="5"/>
  <c r="H33" i="5"/>
  <c r="E34" i="5"/>
  <c r="F34" i="5"/>
  <c r="G34" i="5"/>
  <c r="H34" i="5"/>
  <c r="F48" i="5"/>
  <c r="G48" i="5"/>
  <c r="H48" i="5"/>
  <c r="C82" i="5"/>
  <c r="D82" i="5"/>
  <c r="E82" i="5"/>
  <c r="F82" i="5"/>
  <c r="G82" i="5"/>
  <c r="H82" i="5"/>
  <c r="G12" i="1"/>
  <c r="H12" i="1"/>
  <c r="G13" i="1"/>
  <c r="H13" i="1"/>
  <c r="G14" i="1"/>
  <c r="H14" i="1"/>
  <c r="G15" i="1"/>
  <c r="H15" i="1"/>
  <c r="G16" i="1"/>
  <c r="H16" i="1"/>
  <c r="G21" i="1"/>
  <c r="H21" i="1"/>
  <c r="G22" i="1"/>
  <c r="H22" i="1"/>
  <c r="G23" i="1"/>
  <c r="H23" i="1"/>
  <c r="G24" i="1"/>
  <c r="H24" i="1"/>
  <c r="G25" i="1"/>
  <c r="H25" i="1"/>
  <c r="G30" i="1"/>
  <c r="H30" i="1"/>
  <c r="G31" i="1"/>
  <c r="H31" i="1"/>
  <c r="G32" i="1"/>
  <c r="H32" i="1"/>
  <c r="G33" i="1"/>
  <c r="H33" i="1"/>
  <c r="E34" i="1"/>
  <c r="F34" i="1"/>
  <c r="G34" i="1" s="1"/>
  <c r="H34" i="1"/>
  <c r="G12" i="2"/>
  <c r="H12" i="2"/>
  <c r="G13" i="2"/>
  <c r="H13" i="2"/>
  <c r="G14" i="2"/>
  <c r="H14" i="2"/>
  <c r="G15" i="2"/>
  <c r="H15" i="2"/>
  <c r="G16" i="2"/>
  <c r="H16" i="2"/>
  <c r="G21" i="2"/>
  <c r="H21" i="2"/>
  <c r="G22" i="2"/>
  <c r="H22" i="2"/>
  <c r="G23" i="2"/>
  <c r="H23" i="2"/>
  <c r="G24" i="2"/>
  <c r="H24" i="2"/>
  <c r="E25" i="2"/>
  <c r="G25" i="2"/>
  <c r="H25" i="2"/>
  <c r="G30" i="2"/>
  <c r="H30" i="2"/>
  <c r="G31" i="2"/>
  <c r="H31" i="2"/>
  <c r="G32" i="2"/>
  <c r="H32" i="2"/>
  <c r="G33" i="2"/>
  <c r="H33" i="2"/>
  <c r="E34" i="2"/>
  <c r="F34" i="2"/>
  <c r="G34" i="2"/>
  <c r="H34" i="2"/>
  <c r="G12" i="3"/>
  <c r="H12" i="3"/>
  <c r="G13" i="3"/>
  <c r="H13" i="3"/>
  <c r="G14" i="3"/>
  <c r="H14" i="3"/>
  <c r="G15" i="3"/>
  <c r="H15" i="3"/>
  <c r="G16" i="3"/>
  <c r="H16" i="3"/>
  <c r="G21" i="3"/>
  <c r="H21" i="3"/>
  <c r="G22" i="3"/>
  <c r="H22" i="3"/>
  <c r="G23" i="3"/>
  <c r="H23" i="3"/>
  <c r="G24" i="3"/>
  <c r="H24" i="3"/>
  <c r="E25" i="3"/>
  <c r="F25" i="3"/>
  <c r="G25" i="3"/>
  <c r="H25" i="3"/>
  <c r="G30" i="3"/>
  <c r="H30" i="3"/>
  <c r="G31" i="3"/>
  <c r="H31" i="3"/>
  <c r="G32" i="3"/>
  <c r="H32" i="3"/>
  <c r="G33" i="3"/>
  <c r="H33" i="3"/>
  <c r="E34" i="3"/>
  <c r="F34" i="3"/>
  <c r="G34" i="3"/>
  <c r="H34" i="3"/>
  <c r="G34" i="69"/>
  <c r="G34" i="70"/>
  <c r="G34" i="71"/>
  <c r="G25" i="12"/>
  <c r="G16" i="12"/>
  <c r="H34" i="58" l="1"/>
  <c r="H34" i="59"/>
</calcChain>
</file>

<file path=xl/connections.xml><?xml version="1.0" encoding="utf-8"?>
<connections xmlns="http://schemas.openxmlformats.org/spreadsheetml/2006/main">
  <connection id="1" sourceFile="C:\Documents and Settings\malina\Рабочий стол\клиенты\Зарегистрированные2012.xlsx" odcFile="C:\Documents and Settings\malina\Мои документы\Мои источники данных\Зарегистрированные2012 Январь2012$.odc" keepAlive="1" name="Зарегистрированные2012 Январь2012$" type="5" refreshedVersion="0" new="1" background="1">
    <dbPr connection="Provider=Microsoft.ACE.OLEDB.12.0;Password=&quot;&quot;;User ID=Admin;Data Source=C:\Documents and Settings\malina\Рабочий стол\клиенты\Зарегистрированные2012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Январь2012$" commandType="3"/>
  </connection>
  <connection id="2" sourceFile="C:\Documents and Settings\malina\Рабочий стол\клиенты\Зарегистрированные2012.xlsx" odcFile="C:\Documents and Settings\malina\Мои документы\Мои источники данных\Зарегистрированные2012 Январь2012$.odc" keepAlive="1" name="Зарегистрированные2012 Январь2012$1" type="5" refreshedVersion="0" new="1" background="1">
    <dbPr connection="Provider=Microsoft.ACE.OLEDB.12.0;Password=&quot;&quot;;User ID=Admin;Data Source=C:\Documents and Settings\malina\Рабочий стол\клиенты\Зарегистрированные2012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Январь2012$" commandType="3"/>
  </connection>
</connections>
</file>

<file path=xl/sharedStrings.xml><?xml version="1.0" encoding="utf-8"?>
<sst xmlns="http://schemas.openxmlformats.org/spreadsheetml/2006/main" count="8334" uniqueCount="467">
  <si>
    <t>Физические лица</t>
  </si>
  <si>
    <t>Юридические лица</t>
  </si>
  <si>
    <t>Нерезиденты</t>
  </si>
  <si>
    <t>Клиенты, передавшие свои средства в ДУ</t>
  </si>
  <si>
    <t>Всего</t>
  </si>
  <si>
    <t>Абсолютные показатели</t>
  </si>
  <si>
    <t xml:space="preserve">Доля от общего количества </t>
  </si>
  <si>
    <t>Количество организаций, допущенных к торгам</t>
  </si>
  <si>
    <t>Количество клиентов</t>
  </si>
  <si>
    <t>Ведущие операторы рынка – число активных клиентов</t>
  </si>
  <si>
    <t>Ведущие операторы рынка – объем клиентских операций</t>
  </si>
  <si>
    <t>Торговый оборот, руб.</t>
  </si>
  <si>
    <t>Изменение (ед.)</t>
  </si>
  <si>
    <t>Изменение (%)</t>
  </si>
  <si>
    <t>Таблица 2</t>
  </si>
  <si>
    <t>Таблица 1</t>
  </si>
  <si>
    <t>Таблица 3</t>
  </si>
  <si>
    <t>Ведущие операторы рынка – число зарегистрированных уникальных клиентов</t>
  </si>
  <si>
    <t>Клиенты Участников торгов Фондовой биржи ММВБ</t>
  </si>
  <si>
    <t>2. «Компания Брокеркредитсервис» (ООО)</t>
  </si>
  <si>
    <t>3. «ФИНАМ» (ЗАО)</t>
  </si>
  <si>
    <t>4. «АТОН» (ООО)</t>
  </si>
  <si>
    <t>5. «АЛЬФА-БАHK» (ОАО)</t>
  </si>
  <si>
    <t>6. ГК «АЛОР»</t>
  </si>
  <si>
    <t>7. «НЭТТРЭЙДЕР» (ООО)</t>
  </si>
  <si>
    <t>8. «Брокерский дом Открытие» (ОАО)</t>
  </si>
  <si>
    <t>9. «АВК-Ценные бумаги» (ООО)</t>
  </si>
  <si>
    <t>10. ИФК «Солид» (ЗАО)</t>
  </si>
  <si>
    <t>1. «Компания Брокеркредитсервис» (ООО)</t>
  </si>
  <si>
    <t>10. ИК «Церих Кэпитал Менеджмент» (ОАО)</t>
  </si>
  <si>
    <t>2. «ФИНАМ» (ЗАО)</t>
  </si>
  <si>
    <t>6. «НЭТТРЭЙДЕР» (ООО)</t>
  </si>
  <si>
    <t>7. ГК «АЛОР»</t>
  </si>
  <si>
    <t>9. КИТ Финанс (ООО)</t>
  </si>
  <si>
    <t>4. «ФИНАМ» (ЗАО)</t>
  </si>
  <si>
    <t>2. КИТ Финанс (ООО)</t>
  </si>
  <si>
    <t>1. «Тройка Диалог» (ЗАО)</t>
  </si>
  <si>
    <t>1. ВТБ 24 (ЗАО)</t>
  </si>
  <si>
    <t>3. ВТБ 24 (ЗАО)</t>
  </si>
  <si>
    <t>3. «Компания Брокеркредитсервис» (ООО)</t>
  </si>
  <si>
    <t>Количество зарегистрированных клиентов в Системе торгов:</t>
  </si>
  <si>
    <t>Количество уникальных клиентов в Системе торгов:</t>
  </si>
  <si>
    <t>Количество активных клиентов в Системе торгов (совершивших в течение месяца хотя бы одну сделку):</t>
  </si>
  <si>
    <t>Изменение количества уникальных клиентов - ретроспективные данные</t>
  </si>
  <si>
    <t>Количество уникальных клиентов в Системе торгов (ежегодная статистика):</t>
  </si>
  <si>
    <t>Группы клиентов</t>
  </si>
  <si>
    <t>Количество уникальных клиентов в Системе торгов (за последние 6 месяцев):</t>
  </si>
  <si>
    <t>Дополнительные показатели по клиентам</t>
  </si>
  <si>
    <t>Категории Участников торгов/клиентов</t>
  </si>
  <si>
    <t>Количество Участников торгов, имеющих зарегистрированных клиентов</t>
  </si>
  <si>
    <t>Количество стран мира, представленных клиентами-нерезидентами</t>
  </si>
  <si>
    <t>Количество Участников торгов, зарегистрировавших клиентов-нерезидентов</t>
  </si>
  <si>
    <t>Количество клиентов, подписавших Декларацию о рисках с целью совершения сделок с ценными бумагами, включёнными в Котировальный список "И"</t>
  </si>
  <si>
    <t>Количество Участников торгов, зарегистрировавших клиентов, имеющих намерение совершать сделки с ценными бумагами, включёнными в Котировальный список "И"</t>
  </si>
  <si>
    <t>Наименование Участника торгов</t>
  </si>
  <si>
    <t>Списки ведущих операторов фондового рынка - клиенты Участников торгов (за июль 2007 г.)</t>
  </si>
  <si>
    <t>5. «ИК «Ди Си Кэпитал» (ООО)</t>
  </si>
  <si>
    <t>6. «АТОН» (ООО)</t>
  </si>
  <si>
    <t>7. «Брокерский дом Открытие» (ОАО)</t>
  </si>
  <si>
    <t>8. ГК «АЛОР»</t>
  </si>
  <si>
    <t>9. ВТБ 24 (ЗАО)</t>
  </si>
  <si>
    <t>10. «ИК Ист Кэпитал» (ООО)</t>
  </si>
  <si>
    <t>Динамика количества клиентов за август 2007 г.</t>
  </si>
  <si>
    <t>3 399 (уникальных -  2 934)</t>
  </si>
  <si>
    <t>на 01.09.2007 г.</t>
  </si>
  <si>
    <t>АВГУСТ '07</t>
  </si>
  <si>
    <t>Списки ведущих операторов фондового рынка - клиенты Участников торгов (за август 2007 г.)</t>
  </si>
  <si>
    <t>10. КИТ Финанс (ООО)</t>
  </si>
  <si>
    <t>9. «ЮТРЭЙД.РУ» (ОАО)</t>
  </si>
  <si>
    <t>1. ИК «Тройка Диалог» (ЗАО)</t>
  </si>
  <si>
    <t>9. «ИК Ист Кэпитал» (ООО)</t>
  </si>
  <si>
    <t>10. ВТБ 24 (ЗАО)</t>
  </si>
  <si>
    <t>на 01.08.2007 г.</t>
  </si>
  <si>
    <t>1 591 (уникальных -  1 354)</t>
  </si>
  <si>
    <t>ИЮЛЬ '07</t>
  </si>
  <si>
    <t>Динамика количества клиентов за июль 2007 г.</t>
  </si>
  <si>
    <t>ИЮНЬ '07</t>
  </si>
  <si>
    <t>10. «АЛЬФА-БАHK» (ОАО)</t>
  </si>
  <si>
    <t>5. «АТОН» (ООО)</t>
  </si>
  <si>
    <t>432 (уникальных - 376)</t>
  </si>
  <si>
    <t>4. «АЛЬФА-БАHK» (ОАО)</t>
  </si>
  <si>
    <t>6. «Брокерский дом Открытие» (ОАО)</t>
  </si>
  <si>
    <t>8. «ИК «Ди Си Кэпитал» (ООО)</t>
  </si>
  <si>
    <t>Динамика количества клиентов за июнь 2007 г.</t>
  </si>
  <si>
    <t>на 01.07.2007 г.</t>
  </si>
  <si>
    <t>Списки ведущих операторов фондового рынка - клиенты Участников торгов (за июнь 2007 г.)</t>
  </si>
  <si>
    <t>СЕНТЯБРЬ '07</t>
  </si>
  <si>
    <t>Динамика количества клиентов за сентябрь 2007 г.</t>
  </si>
  <si>
    <t>4 679 (уникальных -    3 978)</t>
  </si>
  <si>
    <t>на 01.10.2007 г.</t>
  </si>
  <si>
    <t>Списки ведущих операторов фондового рынка - клиенты Участников торгов (за сентябрь 2007 г.)</t>
  </si>
  <si>
    <t>10. «АВК-Ценные бумаги» (ООО)</t>
  </si>
  <si>
    <t>1. КИТ Финанс (ООО)</t>
  </si>
  <si>
    <t>2. ИК «Тройка Диалог» (ЗАО)</t>
  </si>
  <si>
    <t>10. «ЮТРЭЙД.РУ» (ОАО)</t>
  </si>
  <si>
    <t>ОКТЯБРЬ '07</t>
  </si>
  <si>
    <t>Динамика количества клиентов за октябрь 2007 г.</t>
  </si>
  <si>
    <t>на 01.11.2007 г.</t>
  </si>
  <si>
    <t>6 073 (уникальных -    5 293)</t>
  </si>
  <si>
    <t>Списки ведущих операторов фондового рынка - клиенты Участников торгов (за октябрь 2007 г.)</t>
  </si>
  <si>
    <t>7. «АТОН» (ООО)</t>
  </si>
  <si>
    <t>НОЯБРЬ '07</t>
  </si>
  <si>
    <t>Динамика количества клиентов за ноябрь 2007 г.</t>
  </si>
  <si>
    <t>на 01.12.2007 г.</t>
  </si>
  <si>
    <t>8 845 (уникальных -    7 636)</t>
  </si>
  <si>
    <t>Списки ведущих операторов фондового рынка - клиенты Участников торгов (за ноябрь 2007 г.)</t>
  </si>
  <si>
    <t>за октябрь
2007 г.</t>
  </si>
  <si>
    <t>за ноябрь
2007 г.</t>
  </si>
  <si>
    <t>за май
2007 г.</t>
  </si>
  <si>
    <t>за июнь
2007 г.</t>
  </si>
  <si>
    <t>за июль
2007 г.</t>
  </si>
  <si>
    <t>за август
2007 г.</t>
  </si>
  <si>
    <t>за сентябрь
2007 г.</t>
  </si>
  <si>
    <t>1. «ФИНАМ» (ЗАО)</t>
  </si>
  <si>
    <t>8. «АТОН» (ООО)</t>
  </si>
  <si>
    <t>ДЕКАБРЬ '07</t>
  </si>
  <si>
    <t>на 01.01.2008 г.</t>
  </si>
  <si>
    <t>11 628 (уникальных -    9 835)</t>
  </si>
  <si>
    <t>Списки ведущих операторов фондового рынка - клиенты Участников торгов (за декабрь 2007 г.)</t>
  </si>
  <si>
    <t>за декабрь
2007 г.</t>
  </si>
  <si>
    <t>Динамика количества клиентов за декабрь 2007 г.</t>
  </si>
  <si>
    <t>ЯНВАРЬ '08</t>
  </si>
  <si>
    <t>Динамика количества клиентов за январь 2008 г.</t>
  </si>
  <si>
    <t>на 01.02.2008 г.</t>
  </si>
  <si>
    <t>Списки ведущих операторов фондового рынка - клиенты Участников торгов (за январь 2008 г.)</t>
  </si>
  <si>
    <t>за январь
2008 г.</t>
  </si>
  <si>
    <t>14 764 (уникальных -    12 472)</t>
  </si>
  <si>
    <t>8. ФК «ОТКРЫТИЕ» (ООО)</t>
  </si>
  <si>
    <t>8. КИТ Финанс (ООО)</t>
  </si>
  <si>
    <t>9. ФК «ОТКРЫТИЕ» (ООО)</t>
  </si>
  <si>
    <t>4. «Компания Брокеркредитсервис» (ООО)</t>
  </si>
  <si>
    <t>6. ФК «ОТКРЫТИЕ» (ООО)</t>
  </si>
  <si>
    <t>ФЕВРАЛЬ '08</t>
  </si>
  <si>
    <t>Динамика количества клиентов за февраль 2008 г.</t>
  </si>
  <si>
    <t>за февраль
2008 г.</t>
  </si>
  <si>
    <t>18 034 (уникальных -    15 015)</t>
  </si>
  <si>
    <t>на 01.03.2008 г.</t>
  </si>
  <si>
    <t>Списки ведущих операторов фондового рынка - клиенты Участников торгов (за февраль 2008 г.)</t>
  </si>
  <si>
    <t>8. «ЮТРЭЙД.РУ» (ОАО)</t>
  </si>
  <si>
    <t>10. ФК «ОТКРЫТИЕ» (ООО)</t>
  </si>
  <si>
    <t>МАРТ '08</t>
  </si>
  <si>
    <t>Динамика количества клиентов за март 2008 г.</t>
  </si>
  <si>
    <t>за март
2008 г.</t>
  </si>
  <si>
    <t>на 01.04.2008 г.</t>
  </si>
  <si>
    <t>20 980 (уникальных -    17 145)</t>
  </si>
  <si>
    <t>Списки ведущих операторов фондового рынка - клиенты Участников торгов (за март 2008 г.)</t>
  </si>
  <si>
    <t>АПРЕЛЬ '08</t>
  </si>
  <si>
    <t>Динамика количества клиентов за апрель 2008 г.</t>
  </si>
  <si>
    <t>на 01.05.2008 г.</t>
  </si>
  <si>
    <t>Списки ведущих операторов фондового рынка - клиенты Участников торгов (за апрель 2008 г.)</t>
  </si>
  <si>
    <t>за апрель
2008 г.</t>
  </si>
  <si>
    <t>24 355 (уникальных -    19 496)</t>
  </si>
  <si>
    <t>МАЙ '08</t>
  </si>
  <si>
    <t>Динамика количества клиентов за май 2008 г.</t>
  </si>
  <si>
    <t>за май
2008 г.</t>
  </si>
  <si>
    <t>на 01.06.2008 г.</t>
  </si>
  <si>
    <t>27 080 (уникальных -    21 647)</t>
  </si>
  <si>
    <t>Списки ведущих операторов фондового рынка - клиенты Участников торгов (за май 2008 г.)</t>
  </si>
  <si>
    <t>5. ФК «ОТКРЫТИЕ» (ООО)</t>
  </si>
  <si>
    <t>6. «ИК «Ди Си Кэпитал» (ООО)</t>
  </si>
  <si>
    <t>ИЮНЬ '08</t>
  </si>
  <si>
    <t>Динамика количества клиентов за июнь 2008 г.</t>
  </si>
  <si>
    <t>за июнь
2008 г.</t>
  </si>
  <si>
    <t>на 01.07.2008 г.</t>
  </si>
  <si>
    <t>29 791 (уникальных -    23 696)</t>
  </si>
  <si>
    <t>4. «ИК «Ди Си Кэпитал» (ООО)</t>
  </si>
  <si>
    <t>5. «ФИНАМ» (ЗАО)</t>
  </si>
  <si>
    <t>Списки ведущих операторов фондового рынка - клиенты Участников торгов (за июнь 2008 г.)</t>
  </si>
  <si>
    <t>ИЮЛЬ '08</t>
  </si>
  <si>
    <t>Динамика количества клиентов за июль 2008 г.</t>
  </si>
  <si>
    <t>за июль
2008 г.</t>
  </si>
  <si>
    <t>на 01.08.2008 г.</t>
  </si>
  <si>
    <t>33 692 (уникальных -    26 578)</t>
  </si>
  <si>
    <t>Списки ведущих операторов фондового рынка - клиенты Участников торгов (за июль 2008 г.)</t>
  </si>
  <si>
    <t>АВГУСТ '08</t>
  </si>
  <si>
    <t>Динамика количества клиентов за август 2008 г.</t>
  </si>
  <si>
    <t>на 01.09.2008 г.</t>
  </si>
  <si>
    <t>Списки ведущих операторов фондового рынка - клиенты Участников торгов (за август 2008 г.)</t>
  </si>
  <si>
    <t>за август
2008 г.</t>
  </si>
  <si>
    <t>37 114 (уникальных -    29 259)</t>
  </si>
  <si>
    <t>7. КИТ Финанс (ООО)</t>
  </si>
  <si>
    <t>8. «НЭТТРЭЙДЕР» (ООО)</t>
  </si>
  <si>
    <t>5. «Компания Брокеркредитсервис» (ООО)</t>
  </si>
  <si>
    <t>СЕНТЯБРЬ '08</t>
  </si>
  <si>
    <t>ОКТЯБРЬ '08</t>
  </si>
  <si>
    <t>Динамика количества клиентов за сентябрь 2008 г.</t>
  </si>
  <si>
    <t>на 01.10.2008 г.</t>
  </si>
  <si>
    <t>Списки ведущих операторов фондового рынка - клиенты Участников торгов (за сентябрь 2008 г.)</t>
  </si>
  <si>
    <t>за сентябрь
2008 г.</t>
  </si>
  <si>
    <t>44539 (уникальных -    35554)</t>
  </si>
  <si>
    <t>7. «ЮТРЭЙД.РУ» (ОАО)</t>
  </si>
  <si>
    <t>Динамика количества клиентов за октябрь 2008 г.</t>
  </si>
  <si>
    <t>за октябрь
2008 г.</t>
  </si>
  <si>
    <t>на 01.11.2008 г.</t>
  </si>
  <si>
    <t>52776 (уникальных -    42435)</t>
  </si>
  <si>
    <t>Списки ведущих операторов фондового рынка - клиенты Участников торгов (за октябрь 2008 г.)</t>
  </si>
  <si>
    <t>5. ГК «АЛОР»</t>
  </si>
  <si>
    <t>6. ВТБ 24 (ЗАО)</t>
  </si>
  <si>
    <t>8. ФК «УРАЛСИБ»</t>
  </si>
  <si>
    <t>9. «ИФК «РИГрупп-Финанс» (ЗАО)</t>
  </si>
  <si>
    <t>НОЯБРЬ '08</t>
  </si>
  <si>
    <t>Динамика количества клиентов за ноябрь 2008 г.</t>
  </si>
  <si>
    <t>за ноябрь
2008 г.</t>
  </si>
  <si>
    <t>на 01.12.2008 г.</t>
  </si>
  <si>
    <t>58456 (уникальных -    47107)</t>
  </si>
  <si>
    <t>ДЕКАБРЬ '08</t>
  </si>
  <si>
    <t>Динамика количества клиентов за декабрь 2008 г.</t>
  </si>
  <si>
    <t>за декабрь
2008 г.</t>
  </si>
  <si>
    <t>на 01.01.2009 г.</t>
  </si>
  <si>
    <t>64037 (уникальных -    51099)</t>
  </si>
  <si>
    <t>ЯНВАРЬ '09</t>
  </si>
  <si>
    <t>Динамика количества клиентов за январь 2009 г.</t>
  </si>
  <si>
    <t>за январь
2009 г.</t>
  </si>
  <si>
    <t>на 01.02.2009 г.</t>
  </si>
  <si>
    <t>67494 (уникальных -    53600)</t>
  </si>
  <si>
    <t>ФЕВРАЛЬ '09</t>
  </si>
  <si>
    <t>Динамика количества клиентов за февраль 2009 г.</t>
  </si>
  <si>
    <t>за февраль
2009 г.</t>
  </si>
  <si>
    <t>на 01.03.2009 г.</t>
  </si>
  <si>
    <t>72050 (уникальных -    57154)</t>
  </si>
  <si>
    <t>МАРТ '09</t>
  </si>
  <si>
    <t>Динамика количества клиентов за март 2009 г.</t>
  </si>
  <si>
    <t>за март
2009 г.</t>
  </si>
  <si>
    <t>79161 (уникальных -    62750)</t>
  </si>
  <si>
    <t>АПРЕЛЬ '09</t>
  </si>
  <si>
    <t>Динамика количества клиентов за апрель 2009 г.</t>
  </si>
  <si>
    <t>на 01.05.2009 г.</t>
  </si>
  <si>
    <t>83770 (уникальных -    66365)</t>
  </si>
  <si>
    <t>7. ФК «ОТКРЫТИЕ» (ООО)</t>
  </si>
  <si>
    <t>9. «НЭТТРЭЙДЕР» (ООО)</t>
  </si>
  <si>
    <t>Списки ведущих операторов фондового рынка - клиенты Участников торгов (за апрель 2009 г.)</t>
  </si>
  <si>
    <t>на 01.04.2009 г.</t>
  </si>
  <si>
    <t>Списки ведущих операторов фондового рынка - клиенты Участников торгов (за март 2009 г.)</t>
  </si>
  <si>
    <t>Списки ведущих операторов фондового рынка - клиенты Участников торгов (за февраль 2009 г.)</t>
  </si>
  <si>
    <t>Списки ведущих операторов фондового рынка - клиенты Участников торгов (за январь 2009 г.)</t>
  </si>
  <si>
    <t>Списки ведущих операторов фондового рынка - клиенты Участников торгов (за декабрь 2008 г.)</t>
  </si>
  <si>
    <t>Списки ведущих операторов фондового рынка - клиенты Участников торгов (за ноябрь 2008 г.)</t>
  </si>
  <si>
    <t>6. КИТ Финанс (ООО)</t>
  </si>
  <si>
    <t>4. ИК «Тройка Диалог» (ЗАО)</t>
  </si>
  <si>
    <t>5. ВТБ 24 (ЗАО)</t>
  </si>
  <si>
    <t>7. ИК «Церих Кэпитал Менеджмент» (ОАО)</t>
  </si>
  <si>
    <t>3. ИК «Тройка Диалог» (ЗАО)</t>
  </si>
  <si>
    <t>8. ИК «Церих Кэпитал Менеджмент» (ОАО)</t>
  </si>
  <si>
    <t>9. «ИК ВЕЛЕС Капитал (ООО)</t>
  </si>
  <si>
    <t>9. «ИК «ВЕЛЕС Капитал» (ООО)</t>
  </si>
  <si>
    <t>9. ФК «УРАЛСИБ»</t>
  </si>
  <si>
    <t>10. «ИФК «РИГрупп-Финанс» (ЗАО)</t>
  </si>
  <si>
    <t>за апрель
2009 г.</t>
  </si>
  <si>
    <t>МАЙ '09</t>
  </si>
  <si>
    <t>Динамика количества клиентов за май 2009 г.</t>
  </si>
  <si>
    <t>за май
2009 г.</t>
  </si>
  <si>
    <t>на 01.06.2009 г.</t>
  </si>
  <si>
    <t>87851 (уникальных -    69501)</t>
  </si>
  <si>
    <t>Списки ведущих операторов фондового рынка - клиенты Участников торгов (за май 2009 г.)</t>
  </si>
  <si>
    <t>ИЮНЬ '09</t>
  </si>
  <si>
    <t>Динамика количества клиентов за июнь 2009 г.</t>
  </si>
  <si>
    <t>за июнь
2009 г.</t>
  </si>
  <si>
    <t>на 01.07.2009 г.</t>
  </si>
  <si>
    <t>92200 (уникальных -    72926)</t>
  </si>
  <si>
    <t>Списки ведущих операторов фондового рынка - клиенты Участников торгов (за июнь 2009 г.)</t>
  </si>
  <si>
    <t>ИЮЛЬ '09</t>
  </si>
  <si>
    <t>Динамика количества клиентов за июль 2009 г.</t>
  </si>
  <si>
    <t>за июль
2009 г.</t>
  </si>
  <si>
    <t>96 126 (уникальных -    75 571)</t>
  </si>
  <si>
    <t>Списки ведущих операторов фондового рынка - клиенты Участников торгов (за июль 2009 г.)</t>
  </si>
  <si>
    <t>на 01.08.2009 г.</t>
  </si>
  <si>
    <t>АВГУСТ '09</t>
  </si>
  <si>
    <t>Динамика количества клиентов за август 2009 г.</t>
  </si>
  <si>
    <t>за август
2009 г.</t>
  </si>
  <si>
    <t>99 673 (уникальных -    77 908)</t>
  </si>
  <si>
    <t>на 01.09.2009 г.</t>
  </si>
  <si>
    <t>Списки ведущих операторов фондового рынка - клиенты Участников торгов (за август 2009 г.)</t>
  </si>
  <si>
    <t>4. ГК «АЛОР»</t>
  </si>
  <si>
    <t>10. ФК «УРАЛСИБ»</t>
  </si>
  <si>
    <t>СЕНТЯБРЬ '09</t>
  </si>
  <si>
    <t>Динамика количества клиентов за сентябрь 2009 г.</t>
  </si>
  <si>
    <t>за сентябрь
2009 г.</t>
  </si>
  <si>
    <t>104 407 (уникальных -    80 786)</t>
  </si>
  <si>
    <t>Списки ведущих операторов фондового рынка - клиенты Участников торгов (за сентябрь 2009 г.)</t>
  </si>
  <si>
    <t>на 01.10.2009 г.</t>
  </si>
  <si>
    <t>ОКТЯБРЬ '09</t>
  </si>
  <si>
    <t>за октябрь
2009 г.</t>
  </si>
  <si>
    <t>на 01.11.2009 г.</t>
  </si>
  <si>
    <t>109 781 (уникальных -    84 234)</t>
  </si>
  <si>
    <t>Динамика количества клиентов за октябрь 2009 г.</t>
  </si>
  <si>
    <t>Списки ведущих операторов фондового рынка - клиенты Участников торгов (за октябрь 2009 г.)</t>
  </si>
  <si>
    <t>10. «ИК ВЕЛЕС Капитал» (ООО)</t>
  </si>
  <si>
    <t>НОЯБРЬ '09</t>
  </si>
  <si>
    <t>Динамика количества клиентов за ноябрь 2009 г.</t>
  </si>
  <si>
    <t>за ноябрь
2009 г.</t>
  </si>
  <si>
    <t>на 01.12.2009 г.</t>
  </si>
  <si>
    <t>114 043 (уникальных -    87 074)</t>
  </si>
  <si>
    <t>Сбербанк России (ОАО)</t>
  </si>
  <si>
    <t>ВТБ 24 (ЗАО)</t>
  </si>
  <si>
    <t>«ФИНАМ» (ЗАО)</t>
  </si>
  <si>
    <t>«Компания Брокеркредитсервис» (ООО)</t>
  </si>
  <si>
    <t>«АЛЬФА-БАHK» (ОАО)</t>
  </si>
  <si>
    <t>«АТОН» (ООО)</t>
  </si>
  <si>
    <t>ГК «АЛОР»</t>
  </si>
  <si>
    <t>ФК «ОТКРЫТИЕ» (ООО)</t>
  </si>
  <si>
    <t xml:space="preserve"> КИТ Финанс (ООО)</t>
  </si>
  <si>
    <t>«НЭТТРЭЙДЕР» (ООО)</t>
  </si>
  <si>
    <t xml:space="preserve"> ВТБ 24 (ЗАО)</t>
  </si>
  <si>
    <t xml:space="preserve"> «АТОН» (ООО)</t>
  </si>
  <si>
    <t xml:space="preserve"> ГК «АЛОР»</t>
  </si>
  <si>
    <t xml:space="preserve"> ФК «ОТКРЫТИЕ» (ООО)</t>
  </si>
  <si>
    <t xml:space="preserve"> «Компания Брокеркредитсервис» (ООО)</t>
  </si>
  <si>
    <t>ИК «Тройка Диалог» (ЗАО)</t>
  </si>
  <si>
    <t>ИК «Церих Кэпитал Менеджмент» (ОАО)</t>
  </si>
  <si>
    <t>ФК «УРАЛСИБ»</t>
  </si>
  <si>
    <t>Динамика количества клиентов за декабрь 2009 г.</t>
  </si>
  <si>
    <t>за декабрь
2009 г.</t>
  </si>
  <si>
    <t>на 01.01.2010 г.</t>
  </si>
  <si>
    <t>ДЕКАБРЬ '09</t>
  </si>
  <si>
    <t>119 286 (уникальных -    90 062)</t>
  </si>
  <si>
    <t>«ВБРР» (ОАО)</t>
  </si>
  <si>
    <t>Списки ведущих операторов фондового рынка - клиенты Участников торгов (за декабрь 2009 г.)</t>
  </si>
  <si>
    <t>Списки ведущих операторов фондового рынка - клиенты Участников торгов (за ноябрь 2009 г.)</t>
  </si>
  <si>
    <t>ЯНВАРЬ '10</t>
  </si>
  <si>
    <t>за январь
2010 г.</t>
  </si>
  <si>
    <t>122 544 (уникальных -    92 146)</t>
  </si>
  <si>
    <t>«ИК ВЕЛЕС Капитал» (ООО)</t>
  </si>
  <si>
    <t>Списки ведущих операторов фондового рынка - клиенты Участников торгов (за январь 2010 г.)</t>
  </si>
  <si>
    <t>Динамика количества клиентов за январь 2010 г.</t>
  </si>
  <si>
    <t>на 01.02.2010 г.</t>
  </si>
  <si>
    <t>ФЕВРАЛЬ '10</t>
  </si>
  <si>
    <t>Динамика количества клиентов за февраль 2010 г.</t>
  </si>
  <si>
    <t>за февраль
2010 г.</t>
  </si>
  <si>
    <t>на 01.03.2010 г.</t>
  </si>
  <si>
    <t>126 680 (уникальных -    94 957)</t>
  </si>
  <si>
    <t>"ФИНАМ" (ЗАО)</t>
  </si>
  <si>
    <t>"Компания Брокеркредитсервис" (ООО)</t>
  </si>
  <si>
    <t>"АЛЬФА-БАHK" (ОАО)</t>
  </si>
  <si>
    <t>"АТОН" (ООО)</t>
  </si>
  <si>
    <t>ФК "ОТКРЫТИЕ" (ООО)</t>
  </si>
  <si>
    <t>ГК "АЛОР"</t>
  </si>
  <si>
    <t>КИТ Финанс (ООО)</t>
  </si>
  <si>
    <t>"НЭТТРЭЙДЕР" (ООО)</t>
  </si>
  <si>
    <t>ИК "Тройка Диалог" (ЗАО)</t>
  </si>
  <si>
    <t>"РОНИН" (ООО)</t>
  </si>
  <si>
    <t>ИК "Церих Кэпитал Менеджмент" (ОАО)</t>
  </si>
  <si>
    <t>за апрель
2010 г.</t>
  </si>
  <si>
    <t>"Инвестиционная палата" (ООО)</t>
  </si>
  <si>
    <t>за май
2010 г.</t>
  </si>
  <si>
    <t>уникальных</t>
  </si>
  <si>
    <t>Июнь '10</t>
  </si>
  <si>
    <t>Динамика количества клиентов за Июнь 2010 г.</t>
  </si>
  <si>
    <t>за июнь
2010 г.</t>
  </si>
  <si>
    <t>на 01.07.2010 г.</t>
  </si>
  <si>
    <t>Списки ведущих операторов фондового рынка - клиенты Участников торгов (за июнь 2010 г.)</t>
  </si>
  <si>
    <t>"ИК ВЕЛЕС Капитал" (ООО)</t>
  </si>
  <si>
    <t>МАРТ '10</t>
  </si>
  <si>
    <t>Динамика количества клиентов за Март 2010 г.</t>
  </si>
  <si>
    <t>за март
2010 г.</t>
  </si>
  <si>
    <t>131 304 (уникальных -    98 312)</t>
  </si>
  <si>
    <t>Апрель '10</t>
  </si>
  <si>
    <t>Динамика количества клиентов за Апрель 2010 г.</t>
  </si>
  <si>
    <t>136 131 (уникальных -    101 601)</t>
  </si>
  <si>
    <t>Списки ведущих операторов фондового рынка - клиенты Участников торгов (за апрель 2010 г.)</t>
  </si>
  <si>
    <t>Динамика количества клиентов за Июль 2010 г.</t>
  </si>
  <si>
    <t>за июль
2010 г.</t>
  </si>
  <si>
    <t>на 01.08.2010 г.</t>
  </si>
  <si>
    <t>Списки ведущих операторов фондового рынка - клиенты Участников торгов (за июль 2010 г.)</t>
  </si>
  <si>
    <t>Август '10</t>
  </si>
  <si>
    <t>Июль '10</t>
  </si>
  <si>
    <t>Динамика количества клиентов за Август 2010 г.</t>
  </si>
  <si>
    <t>за август
2010 г.</t>
  </si>
  <si>
    <t>на 01.09.2010 г.</t>
  </si>
  <si>
    <t>Сбербанк России ОАО</t>
  </si>
  <si>
    <t>ЗАО "ФИНАМ"</t>
  </si>
  <si>
    <t>ООО "Компания БКС"</t>
  </si>
  <si>
    <t>ОАО "АЛЬФА-БАНК"</t>
  </si>
  <si>
    <t>ООО "АТОН"</t>
  </si>
  <si>
    <t>ООО "Инвестиционная палата"</t>
  </si>
  <si>
    <t>ООО "НЭТТРЭЙДЕР"</t>
  </si>
  <si>
    <t>ЗАО  ИК "Тройка Диалог"</t>
  </si>
  <si>
    <t>ЗАО  АКБ "ЦентроКредит"</t>
  </si>
  <si>
    <t>ООО "РОНИН"</t>
  </si>
  <si>
    <t>Списки ведущих операторов фондового рынка - клиенты Участников торгов (за август 2010 г.)</t>
  </si>
  <si>
    <t>Сентябрь  '10</t>
  </si>
  <si>
    <t>Динамика количества клиентов за Сентябрь 2010 г.</t>
  </si>
  <si>
    <t>за сентябрь
2010 г.</t>
  </si>
  <si>
    <t>ФК "ОТКРЫТИЕ"</t>
  </si>
  <si>
    <t>ООО "ИК ВЕЛЕС Капитал"</t>
  </si>
  <si>
    <t>ОАО ИК "ЦЕРИХ Кэпитал Менеджмент"</t>
  </si>
  <si>
    <t>Списки ведущих операторов фондового рынка - клиенты Участников торгов (за сентябрь 2010 г.)</t>
  </si>
  <si>
    <t>на 01.10.2010 г.</t>
  </si>
  <si>
    <t>Октябрь  '10</t>
  </si>
  <si>
    <t>Динамика количества клиентов за Октябрь 2010 г.</t>
  </si>
  <si>
    <t>за октябрь
2010 г.</t>
  </si>
  <si>
    <t>Ноябрь  '10</t>
  </si>
  <si>
    <t>Динамика количества клиентов за Ноябрь 2010 г.</t>
  </si>
  <si>
    <t>за ноябрь
2010 г.</t>
  </si>
  <si>
    <t>ООО "РИК-Финанс"</t>
  </si>
  <si>
    <t>ДЕКАБРЬ  '10</t>
  </si>
  <si>
    <t>за декабрь
2010 г.</t>
  </si>
  <si>
    <t>Динамика количества клиентов за Декабрь 2010 г.</t>
  </si>
  <si>
    <t>ЯНВАРЬ  '11</t>
  </si>
  <si>
    <t>Динамика количества клиентов за Январь 2011 г.</t>
  </si>
  <si>
    <t>за январь
2011 г.</t>
  </si>
  <si>
    <t>ОАО "Брокерский дом "ОТКРЫТИЕ"</t>
  </si>
  <si>
    <t>ФЕВРАЛЬ  '11</t>
  </si>
  <si>
    <t>Динамика количества клиентов за Февраль 2011 г.</t>
  </si>
  <si>
    <t>за Февраль
2011 г.</t>
  </si>
  <si>
    <t>за Январь
2011 г.</t>
  </si>
  <si>
    <t>Списки ведущих операторов фондового рынка - клиенты Участников торгов (за январь 2011 г.)</t>
  </si>
  <si>
    <t>Списки ведущих операторов фондового рынка - клиенты Участников торгов (за февраль 2011 г.)</t>
  </si>
  <si>
    <t>Списки ведущих операторов фондового рынка - клиенты Участников торгов (за ноябрь 2010 г.)</t>
  </si>
  <si>
    <t>Списки ведущих операторов фондового рынка - клиенты Участников торгов (за октябрь 2010 г.)</t>
  </si>
  <si>
    <t>на 01.03.2011 г.</t>
  </si>
  <si>
    <t>на 01.11.2010 г.</t>
  </si>
  <si>
    <t>на 01.12.2010 г.</t>
  </si>
  <si>
    <t>на 01.01.2011 г.</t>
  </si>
  <si>
    <t>МАРТ  '11</t>
  </si>
  <si>
    <t>Динамика количества клиентов за Март 2011 г.</t>
  </si>
  <si>
    <t>за Март
2011 г.</t>
  </si>
  <si>
    <t>Списки ведущих операторов фондового рынка - клиенты Участников торгов (за март 2011 г.)</t>
  </si>
  <si>
    <t>на 01.04.2011 г.</t>
  </si>
  <si>
    <t>АПРЕЛЬ  '11</t>
  </si>
  <si>
    <t>Динамика количества клиентов за Апрель 2011 г.</t>
  </si>
  <si>
    <t>за Апрель
2011 г.</t>
  </si>
  <si>
    <t>МАЙ  '11</t>
  </si>
  <si>
    <t>Динамика количества клиентов за Май 2011 г.</t>
  </si>
  <si>
    <t>Списки ведущих операторов фондового рынка - клиенты Участников торгов (за май 2011 г.)</t>
  </si>
  <si>
    <t>Списки ведущих операторов фондового рынка - клиенты Участников торгов (за апрель 2011 г.)</t>
  </si>
  <si>
    <t>на 01.06.2011 г.</t>
  </si>
  <si>
    <t>на 01.05.2011 г.</t>
  </si>
  <si>
    <t>за Май
2011 г.</t>
  </si>
  <si>
    <t>ОАО "Промсвязьбанк"</t>
  </si>
  <si>
    <t>июнь  '11</t>
  </si>
  <si>
    <t>Динамика количества клиентов за июнь 2011 г.</t>
  </si>
  <si>
    <t>за июнь
2011 г.</t>
  </si>
  <si>
    <t>Списки ведущих операторов фондового рынка - клиенты Участников торгов (за июнь 2011 г.)</t>
  </si>
  <si>
    <t>за май
2011 г.</t>
  </si>
  <si>
    <t>на 01.07.2011 г.</t>
  </si>
  <si>
    <t>июль  '11</t>
  </si>
  <si>
    <t>Динамика количества клиентов за июль 2011 г.</t>
  </si>
  <si>
    <t>за июль
2011 г.</t>
  </si>
  <si>
    <t>Списки ведущих операторов фондового рынка - клиенты Участников торгов (за июль 2011 г.)</t>
  </si>
  <si>
    <t>на 01.08.2011 г.</t>
  </si>
  <si>
    <t>август  '11</t>
  </si>
  <si>
    <t>Динамика количества клиентов за август 2011 г.</t>
  </si>
  <si>
    <t>на 01.09.2011 г.</t>
  </si>
  <si>
    <t>Списки ведущих операторов фондового рынка - клиенты Участников торгов (за август 2011 г.)</t>
  </si>
  <si>
    <t>сентябрь  '11</t>
  </si>
  <si>
    <t>Динамика количества клиентов за сентябрь 2011 г.</t>
  </si>
  <si>
    <t>за август
2011 г.</t>
  </si>
  <si>
    <t>за сентябрь
2011 г.</t>
  </si>
  <si>
    <t>на 01.10.2011 г.</t>
  </si>
  <si>
    <t>Списки ведущих операторов фондового рынка - клиенты Участников торгов (за сентябрь 2011 г.)</t>
  </si>
  <si>
    <t>ЗАО "Ренессанс Капитал"</t>
  </si>
  <si>
    <t>октябрь  '11</t>
  </si>
  <si>
    <t>Динамика количества клиентов за октябрь 2011 г.</t>
  </si>
  <si>
    <t>за октябрь
2011 г.</t>
  </si>
  <si>
    <t>на 01.11.2011 г.</t>
  </si>
  <si>
    <t>Списки ведущих операторов фондового рынка - клиенты Участников торгов (за октябрь 2011 г.)</t>
  </si>
  <si>
    <t>ИК "Ренессанс Капитал"</t>
  </si>
  <si>
    <t>ноябрь  '11</t>
  </si>
  <si>
    <t>Динамика количества клиентов за ноябрь 2011 г.</t>
  </si>
  <si>
    <t>за ноябрь
2011 г.</t>
  </si>
  <si>
    <t>на 01.12.2011 г.</t>
  </si>
  <si>
    <t>ИК ”Ренессанс Капитал”</t>
  </si>
  <si>
    <t>декабрь  '11</t>
  </si>
  <si>
    <t>Динамика количества клиентов за декабрь 2011 г.</t>
  </si>
  <si>
    <t>за декабрь
2011 г.</t>
  </si>
  <si>
    <t>на 01.01.2012 г.</t>
  </si>
  <si>
    <t>Списки ведущих операторов фондового рынка - клиенты Участников торгов (за декабрь 2011 г.)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</si>
</sst>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0.0%"/>
    <numFmt numFmtId="166" formatCode="_-* #,##0_р_._-;\-* #,##0_р_._-;_-* &quot;-&quot;??_р_._-;_-@_-"/>
  </numFmts>
  <fonts count="4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 Cyr"/>
      <charset val="204"/>
    </font>
    <font>
      <sz val="11"/>
      <name val="Century Gothic"/>
      <family val="2"/>
      <charset val="204"/>
    </font>
    <font>
      <sz val="11"/>
      <color indexed="9"/>
      <name val="Century Gothic"/>
      <family val="2"/>
      <charset val="204"/>
    </font>
    <font>
      <b/>
      <sz val="11"/>
      <name val="Century Gothic"/>
      <family val="2"/>
      <charset val="204"/>
    </font>
    <font>
      <b/>
      <i/>
      <sz val="12"/>
      <name val="Century Gothic"/>
      <family val="2"/>
      <charset val="204"/>
    </font>
    <font>
      <sz val="10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2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9"/>
      <name val="Century Gothic"/>
      <family val="2"/>
      <charset val="204"/>
    </font>
    <font>
      <b/>
      <i/>
      <sz val="16"/>
      <name val="Century Gothic"/>
      <family val="2"/>
      <charset val="204"/>
    </font>
    <font>
      <sz val="8"/>
      <color indexed="8"/>
      <name val="Arial Unicode MS"/>
      <family val="2"/>
      <charset val="204"/>
    </font>
    <font>
      <sz val="10"/>
      <color indexed="8"/>
      <name val="Arial"/>
      <family val="2"/>
      <charset val="204"/>
    </font>
    <font>
      <sz val="10"/>
      <color indexed="8"/>
      <name val="MS Sans Serif"/>
      <family val="2"/>
      <charset val="204"/>
    </font>
    <font>
      <sz val="8"/>
      <color indexed="8"/>
      <name val="Arial Unicode MS"/>
      <family val="2"/>
      <charset val="204"/>
    </font>
    <font>
      <b/>
      <i/>
      <sz val="8"/>
      <name val="Century Gothic"/>
      <family val="2"/>
      <charset val="204"/>
    </font>
    <font>
      <sz val="8"/>
      <name val="Century Gothic"/>
      <family val="2"/>
      <charset val="204"/>
    </font>
    <font>
      <b/>
      <sz val="8"/>
      <name val="Century Gothic"/>
      <family val="2"/>
      <charset val="204"/>
    </font>
    <font>
      <b/>
      <sz val="10"/>
      <name val="Arial Cyr"/>
      <charset val="204"/>
    </font>
    <font>
      <sz val="12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</fonts>
  <fills count="4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386">
    <xf numFmtId="0" fontId="0" fillId="0" borderId="0"/>
    <xf numFmtId="0" fontId="31" fillId="10" borderId="0" applyNumberFormat="0" applyBorder="0" applyAlignment="0" applyProtection="0"/>
    <xf numFmtId="0" fontId="31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32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32" fillId="33" borderId="0" applyNumberFormat="0" applyBorder="0" applyAlignment="0" applyProtection="0"/>
    <xf numFmtId="0" fontId="33" fillId="34" borderId="30" applyNumberFormat="0" applyAlignment="0" applyProtection="0"/>
    <xf numFmtId="0" fontId="34" fillId="35" borderId="31" applyNumberFormat="0" applyAlignment="0" applyProtection="0"/>
    <xf numFmtId="0" fontId="35" fillId="35" borderId="30" applyNumberFormat="0" applyAlignment="0" applyProtection="0"/>
    <xf numFmtId="0" fontId="36" fillId="0" borderId="32" applyNumberFormat="0" applyFill="0" applyAlignment="0" applyProtection="0"/>
    <xf numFmtId="0" fontId="37" fillId="0" borderId="33" applyNumberFormat="0" applyFill="0" applyAlignment="0" applyProtection="0"/>
    <xf numFmtId="0" fontId="38" fillId="0" borderId="34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35" applyNumberFormat="0" applyFill="0" applyAlignment="0" applyProtection="0"/>
    <xf numFmtId="0" fontId="40" fillId="36" borderId="36" applyNumberFormat="0" applyAlignment="0" applyProtection="0"/>
    <xf numFmtId="0" fontId="41" fillId="0" borderId="0" applyNumberFormat="0" applyFill="0" applyBorder="0" applyAlignment="0" applyProtection="0"/>
    <xf numFmtId="0" fontId="42" fillId="37" borderId="0" applyNumberFormat="0" applyBorder="0" applyAlignment="0" applyProtection="0"/>
    <xf numFmtId="0" fontId="31" fillId="0" borderId="0"/>
    <xf numFmtId="0" fontId="23" fillId="0" borderId="0"/>
    <xf numFmtId="0" fontId="23" fillId="0" borderId="0"/>
    <xf numFmtId="0" fontId="23" fillId="0" borderId="0"/>
    <xf numFmtId="0" fontId="24" fillId="0" borderId="0"/>
    <xf numFmtId="0" fontId="10" fillId="0" borderId="0"/>
    <xf numFmtId="0" fontId="43" fillId="38" borderId="0" applyNumberFormat="0" applyBorder="0" applyAlignment="0" applyProtection="0"/>
    <xf numFmtId="0" fontId="44" fillId="0" borderId="0" applyNumberFormat="0" applyFill="0" applyBorder="0" applyAlignment="0" applyProtection="0"/>
    <xf numFmtId="0" fontId="31" fillId="39" borderId="37" applyNumberFormat="0" applyFont="0" applyAlignment="0" applyProtection="0"/>
    <xf numFmtId="9" fontId="9" fillId="0" borderId="0" applyFont="0" applyFill="0" applyBorder="0" applyAlignment="0" applyProtection="0"/>
    <xf numFmtId="0" fontId="45" fillId="0" borderId="38" applyNumberFormat="0" applyFill="0" applyAlignment="0" applyProtection="0"/>
    <xf numFmtId="0" fontId="46" fillId="0" borderId="0" applyNumberFormat="0" applyFill="0" applyBorder="0" applyAlignment="0" applyProtection="0"/>
    <xf numFmtId="164" fontId="9" fillId="0" borderId="0" applyFont="0" applyFill="0" applyBorder="0" applyAlignment="0" applyProtection="0"/>
    <xf numFmtId="0" fontId="47" fillId="40" borderId="0" applyNumberFormat="0" applyBorder="0" applyAlignment="0" applyProtection="0"/>
    <xf numFmtId="0" fontId="8" fillId="0" borderId="0"/>
    <xf numFmtId="0" fontId="8" fillId="39" borderId="37" applyNumberFormat="0" applyFont="0" applyAlignment="0" applyProtection="0"/>
    <xf numFmtId="0" fontId="8" fillId="10" borderId="0" applyNumberFormat="0" applyBorder="0" applyAlignment="0" applyProtection="0"/>
    <xf numFmtId="0" fontId="8" fillId="16" borderId="0" applyNumberFormat="0" applyBorder="0" applyAlignment="0" applyProtection="0"/>
    <xf numFmtId="0" fontId="8" fillId="11" borderId="0" applyNumberFormat="0" applyBorder="0" applyAlignment="0" applyProtection="0"/>
    <xf numFmtId="0" fontId="8" fillId="17" borderId="0" applyNumberFormat="0" applyBorder="0" applyAlignment="0" applyProtection="0"/>
    <xf numFmtId="0" fontId="8" fillId="12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9" borderId="0" applyNumberFormat="0" applyBorder="0" applyAlignment="0" applyProtection="0"/>
    <xf numFmtId="0" fontId="8" fillId="14" borderId="0" applyNumberFormat="0" applyBorder="0" applyAlignment="0" applyProtection="0"/>
    <xf numFmtId="0" fontId="8" fillId="20" borderId="0" applyNumberFormat="0" applyBorder="0" applyAlignment="0" applyProtection="0"/>
    <xf numFmtId="0" fontId="8" fillId="15" borderId="0" applyNumberFormat="0" applyBorder="0" applyAlignment="0" applyProtection="0"/>
    <xf numFmtId="0" fontId="8" fillId="21" borderId="0" applyNumberFormat="0" applyBorder="0" applyAlignment="0" applyProtection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3" fillId="39" borderId="37" applyNumberFormat="0" applyFont="0" applyAlignment="0" applyProtection="0"/>
    <xf numFmtId="0" fontId="3" fillId="10" borderId="0" applyNumberFormat="0" applyBorder="0" applyAlignment="0" applyProtection="0"/>
    <xf numFmtId="0" fontId="3" fillId="16" borderId="0" applyNumberFormat="0" applyBorder="0" applyAlignment="0" applyProtection="0"/>
    <xf numFmtId="0" fontId="3" fillId="11" borderId="0" applyNumberFormat="0" applyBorder="0" applyAlignment="0" applyProtection="0"/>
    <xf numFmtId="0" fontId="3" fillId="17" borderId="0" applyNumberFormat="0" applyBorder="0" applyAlignment="0" applyProtection="0"/>
    <xf numFmtId="0" fontId="3" fillId="12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9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3" fillId="15" borderId="0" applyNumberFormat="0" applyBorder="0" applyAlignment="0" applyProtection="0"/>
    <xf numFmtId="0" fontId="3" fillId="2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0" borderId="0"/>
    <xf numFmtId="0" fontId="2" fillId="39" borderId="37" applyNumberFormat="0" applyFont="0" applyAlignment="0" applyProtection="0"/>
    <xf numFmtId="0" fontId="2" fillId="0" borderId="0"/>
    <xf numFmtId="0" fontId="2" fillId="39" borderId="37" applyNumberFormat="0" applyFont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9" borderId="0" applyNumberFormat="0" applyBorder="0" applyAlignment="0" applyProtection="0"/>
    <xf numFmtId="0" fontId="2" fillId="14" borderId="0" applyNumberFormat="0" applyBorder="0" applyAlignment="0" applyProtection="0"/>
    <xf numFmtId="0" fontId="2" fillId="20" borderId="0" applyNumberFormat="0" applyBorder="0" applyAlignment="0" applyProtection="0"/>
    <xf numFmtId="0" fontId="2" fillId="15" borderId="0" applyNumberFormat="0" applyBorder="0" applyAlignment="0" applyProtection="0"/>
    <xf numFmtId="0" fontId="2" fillId="2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39" borderId="37" applyNumberFormat="0" applyFont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9" borderId="0" applyNumberFormat="0" applyBorder="0" applyAlignment="0" applyProtection="0"/>
    <xf numFmtId="0" fontId="2" fillId="14" borderId="0" applyNumberFormat="0" applyBorder="0" applyAlignment="0" applyProtection="0"/>
    <xf numFmtId="0" fontId="2" fillId="20" borderId="0" applyNumberFormat="0" applyBorder="0" applyAlignment="0" applyProtection="0"/>
    <xf numFmtId="0" fontId="2" fillId="15" borderId="0" applyNumberFormat="0" applyBorder="0" applyAlignment="0" applyProtection="0"/>
    <xf numFmtId="0" fontId="2" fillId="2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0" borderId="0"/>
    <xf numFmtId="0" fontId="1" fillId="39" borderId="37" applyNumberFormat="0" applyFont="0" applyAlignment="0" applyProtection="0"/>
    <xf numFmtId="0" fontId="1" fillId="0" borderId="0"/>
    <xf numFmtId="0" fontId="1" fillId="39" borderId="37" applyNumberFormat="0" applyFont="0" applyAlignment="0" applyProtection="0"/>
    <xf numFmtId="0" fontId="1" fillId="10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7" borderId="0" applyNumberFormat="0" applyBorder="0" applyAlignment="0" applyProtection="0"/>
    <xf numFmtId="0" fontId="1" fillId="12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20" borderId="0" applyNumberFormat="0" applyBorder="0" applyAlignment="0" applyProtection="0"/>
    <xf numFmtId="0" fontId="1" fillId="15" borderId="0" applyNumberFormat="0" applyBorder="0" applyAlignment="0" applyProtection="0"/>
    <xf numFmtId="0" fontId="1" fillId="2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37" applyNumberFormat="0" applyFont="0" applyAlignment="0" applyProtection="0"/>
    <xf numFmtId="0" fontId="1" fillId="10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7" borderId="0" applyNumberFormat="0" applyBorder="0" applyAlignment="0" applyProtection="0"/>
    <xf numFmtId="0" fontId="1" fillId="12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20" borderId="0" applyNumberFormat="0" applyBorder="0" applyAlignment="0" applyProtection="0"/>
    <xf numFmtId="0" fontId="1" fillId="15" borderId="0" applyNumberFormat="0" applyBorder="0" applyAlignment="0" applyProtection="0"/>
    <xf numFmtId="0" fontId="1" fillId="2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0" borderId="0"/>
    <xf numFmtId="0" fontId="1" fillId="39" borderId="37" applyNumberFormat="0" applyFont="0" applyAlignment="0" applyProtection="0"/>
    <xf numFmtId="0" fontId="1" fillId="0" borderId="0"/>
    <xf numFmtId="0" fontId="1" fillId="39" borderId="37" applyNumberFormat="0" applyFont="0" applyAlignment="0" applyProtection="0"/>
    <xf numFmtId="0" fontId="1" fillId="10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7" borderId="0" applyNumberFormat="0" applyBorder="0" applyAlignment="0" applyProtection="0"/>
    <xf numFmtId="0" fontId="1" fillId="12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20" borderId="0" applyNumberFormat="0" applyBorder="0" applyAlignment="0" applyProtection="0"/>
    <xf numFmtId="0" fontId="1" fillId="15" borderId="0" applyNumberFormat="0" applyBorder="0" applyAlignment="0" applyProtection="0"/>
    <xf numFmtId="0" fontId="1" fillId="2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37" applyNumberFormat="0" applyFont="0" applyAlignment="0" applyProtection="0"/>
    <xf numFmtId="0" fontId="1" fillId="10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7" borderId="0" applyNumberFormat="0" applyBorder="0" applyAlignment="0" applyProtection="0"/>
    <xf numFmtId="0" fontId="1" fillId="12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20" borderId="0" applyNumberFormat="0" applyBorder="0" applyAlignment="0" applyProtection="0"/>
    <xf numFmtId="0" fontId="1" fillId="15" borderId="0" applyNumberFormat="0" applyBorder="0" applyAlignment="0" applyProtection="0"/>
    <xf numFmtId="0" fontId="1" fillId="2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0" borderId="0"/>
    <xf numFmtId="0" fontId="1" fillId="39" borderId="37" applyNumberFormat="0" applyFont="0" applyAlignment="0" applyProtection="0"/>
    <xf numFmtId="0" fontId="1" fillId="0" borderId="0"/>
    <xf numFmtId="0" fontId="1" fillId="39" borderId="37" applyNumberFormat="0" applyFont="0" applyAlignment="0" applyProtection="0"/>
    <xf numFmtId="0" fontId="1" fillId="10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7" borderId="0" applyNumberFormat="0" applyBorder="0" applyAlignment="0" applyProtection="0"/>
    <xf numFmtId="0" fontId="1" fillId="12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20" borderId="0" applyNumberFormat="0" applyBorder="0" applyAlignment="0" applyProtection="0"/>
    <xf numFmtId="0" fontId="1" fillId="15" borderId="0" applyNumberFormat="0" applyBorder="0" applyAlignment="0" applyProtection="0"/>
    <xf numFmtId="0" fontId="1" fillId="2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37" applyNumberFormat="0" applyFont="0" applyAlignment="0" applyProtection="0"/>
    <xf numFmtId="0" fontId="1" fillId="10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7" borderId="0" applyNumberFormat="0" applyBorder="0" applyAlignment="0" applyProtection="0"/>
    <xf numFmtId="0" fontId="1" fillId="12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20" borderId="0" applyNumberFormat="0" applyBorder="0" applyAlignment="0" applyProtection="0"/>
    <xf numFmtId="0" fontId="1" fillId="15" borderId="0" applyNumberFormat="0" applyBorder="0" applyAlignment="0" applyProtection="0"/>
    <xf numFmtId="0" fontId="1" fillId="2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0" borderId="0"/>
    <xf numFmtId="0" fontId="1" fillId="39" borderId="37" applyNumberFormat="0" applyFont="0" applyAlignment="0" applyProtection="0"/>
    <xf numFmtId="0" fontId="1" fillId="0" borderId="0"/>
    <xf numFmtId="0" fontId="1" fillId="39" borderId="37" applyNumberFormat="0" applyFont="0" applyAlignment="0" applyProtection="0"/>
    <xf numFmtId="0" fontId="1" fillId="10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7" borderId="0" applyNumberFormat="0" applyBorder="0" applyAlignment="0" applyProtection="0"/>
    <xf numFmtId="0" fontId="1" fillId="12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20" borderId="0" applyNumberFormat="0" applyBorder="0" applyAlignment="0" applyProtection="0"/>
    <xf numFmtId="0" fontId="1" fillId="15" borderId="0" applyNumberFormat="0" applyBorder="0" applyAlignment="0" applyProtection="0"/>
    <xf numFmtId="0" fontId="1" fillId="2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37" applyNumberFormat="0" applyFont="0" applyAlignment="0" applyProtection="0"/>
    <xf numFmtId="0" fontId="1" fillId="10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7" borderId="0" applyNumberFormat="0" applyBorder="0" applyAlignment="0" applyProtection="0"/>
    <xf numFmtId="0" fontId="1" fillId="12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20" borderId="0" applyNumberFormat="0" applyBorder="0" applyAlignment="0" applyProtection="0"/>
    <xf numFmtId="0" fontId="1" fillId="15" borderId="0" applyNumberFormat="0" applyBorder="0" applyAlignment="0" applyProtection="0"/>
    <xf numFmtId="0" fontId="1" fillId="2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0" borderId="0"/>
    <xf numFmtId="0" fontId="1" fillId="39" borderId="37" applyNumberFormat="0" applyFont="0" applyAlignment="0" applyProtection="0"/>
    <xf numFmtId="0" fontId="1" fillId="0" borderId="0"/>
    <xf numFmtId="0" fontId="1" fillId="39" borderId="37" applyNumberFormat="0" applyFont="0" applyAlignment="0" applyProtection="0"/>
    <xf numFmtId="0" fontId="1" fillId="10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7" borderId="0" applyNumberFormat="0" applyBorder="0" applyAlignment="0" applyProtection="0"/>
    <xf numFmtId="0" fontId="1" fillId="12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20" borderId="0" applyNumberFormat="0" applyBorder="0" applyAlignment="0" applyProtection="0"/>
    <xf numFmtId="0" fontId="1" fillId="15" borderId="0" applyNumberFormat="0" applyBorder="0" applyAlignment="0" applyProtection="0"/>
    <xf numFmtId="0" fontId="1" fillId="2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37" applyNumberFormat="0" applyFont="0" applyAlignment="0" applyProtection="0"/>
    <xf numFmtId="0" fontId="1" fillId="10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7" borderId="0" applyNumberFormat="0" applyBorder="0" applyAlignment="0" applyProtection="0"/>
    <xf numFmtId="0" fontId="1" fillId="12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20" borderId="0" applyNumberFormat="0" applyBorder="0" applyAlignment="0" applyProtection="0"/>
    <xf numFmtId="0" fontId="1" fillId="15" borderId="0" applyNumberFormat="0" applyBorder="0" applyAlignment="0" applyProtection="0"/>
    <xf numFmtId="0" fontId="1" fillId="21" borderId="0" applyNumberFormat="0" applyBorder="0" applyAlignment="0" applyProtection="0"/>
    <xf numFmtId="0" fontId="1" fillId="0" borderId="0"/>
    <xf numFmtId="0" fontId="1" fillId="39" borderId="37" applyNumberFormat="0" applyFont="0" applyAlignment="0" applyProtection="0"/>
    <xf numFmtId="0" fontId="1" fillId="10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7" borderId="0" applyNumberFormat="0" applyBorder="0" applyAlignment="0" applyProtection="0"/>
    <xf numFmtId="0" fontId="1" fillId="12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20" borderId="0" applyNumberFormat="0" applyBorder="0" applyAlignment="0" applyProtection="0"/>
    <xf numFmtId="0" fontId="1" fillId="15" borderId="0" applyNumberFormat="0" applyBorder="0" applyAlignment="0" applyProtection="0"/>
    <xf numFmtId="0" fontId="1" fillId="21" borderId="0" applyNumberFormat="0" applyBorder="0" applyAlignment="0" applyProtection="0"/>
    <xf numFmtId="0" fontId="1" fillId="0" borderId="0"/>
    <xf numFmtId="0" fontId="1" fillId="39" borderId="37" applyNumberFormat="0" applyFont="0" applyAlignment="0" applyProtection="0"/>
    <xf numFmtId="0" fontId="1" fillId="10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7" borderId="0" applyNumberFormat="0" applyBorder="0" applyAlignment="0" applyProtection="0"/>
    <xf numFmtId="0" fontId="1" fillId="12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20" borderId="0" applyNumberFormat="0" applyBorder="0" applyAlignment="0" applyProtection="0"/>
    <xf numFmtId="0" fontId="1" fillId="15" borderId="0" applyNumberFormat="0" applyBorder="0" applyAlignment="0" applyProtection="0"/>
    <xf numFmtId="0" fontId="1" fillId="21" borderId="0" applyNumberFormat="0" applyBorder="0" applyAlignment="0" applyProtection="0"/>
  </cellStyleXfs>
  <cellXfs count="214">
    <xf numFmtId="0" fontId="0" fillId="0" borderId="0" xfId="0"/>
    <xf numFmtId="0" fontId="14" fillId="0" borderId="0" xfId="0" applyFont="1" applyAlignment="1">
      <alignment vertical="center"/>
    </xf>
    <xf numFmtId="0" fontId="15" fillId="0" borderId="0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7" fillId="0" borderId="0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6" fillId="0" borderId="0" xfId="0" applyFont="1" applyBorder="1" applyAlignment="1">
      <alignment vertical="center"/>
    </xf>
    <xf numFmtId="0" fontId="18" fillId="0" borderId="0" xfId="0" applyFont="1" applyBorder="1" applyAlignment="1">
      <alignment horizontal="right" vertical="center"/>
    </xf>
    <xf numFmtId="3" fontId="17" fillId="0" borderId="0" xfId="0" applyNumberFormat="1" applyFont="1" applyBorder="1"/>
    <xf numFmtId="166" fontId="17" fillId="0" borderId="0" xfId="48" applyNumberFormat="1" applyFont="1" applyBorder="1"/>
    <xf numFmtId="0" fontId="18" fillId="0" borderId="0" xfId="0" applyFont="1" applyBorder="1" applyAlignment="1">
      <alignment horizontal="justify" vertical="center"/>
    </xf>
    <xf numFmtId="0" fontId="18" fillId="0" borderId="0" xfId="0" applyFont="1" applyBorder="1" applyAlignment="1">
      <alignment horizontal="center" vertical="center"/>
    </xf>
    <xf numFmtId="3" fontId="19" fillId="0" borderId="1" xfId="0" applyNumberFormat="1" applyFont="1" applyBorder="1" applyAlignment="1">
      <alignment vertical="center" wrapText="1"/>
    </xf>
    <xf numFmtId="3" fontId="15" fillId="0" borderId="1" xfId="0" applyNumberFormat="1" applyFont="1" applyBorder="1" applyAlignment="1">
      <alignment vertical="center"/>
    </xf>
    <xf numFmtId="10" fontId="15" fillId="0" borderId="1" xfId="45" applyNumberFormat="1" applyFont="1" applyBorder="1" applyAlignment="1">
      <alignment vertical="center"/>
    </xf>
    <xf numFmtId="3" fontId="19" fillId="0" borderId="2" xfId="0" applyNumberFormat="1" applyFont="1" applyBorder="1" applyAlignment="1">
      <alignment vertical="center" wrapText="1"/>
    </xf>
    <xf numFmtId="3" fontId="15" fillId="0" borderId="2" xfId="0" applyNumberFormat="1" applyFont="1" applyBorder="1" applyAlignment="1">
      <alignment vertical="center"/>
    </xf>
    <xf numFmtId="10" fontId="15" fillId="0" borderId="2" xfId="45" applyNumberFormat="1" applyFont="1" applyBorder="1" applyAlignment="1">
      <alignment vertical="center"/>
    </xf>
    <xf numFmtId="3" fontId="18" fillId="0" borderId="3" xfId="0" applyNumberFormat="1" applyFont="1" applyBorder="1" applyAlignment="1">
      <alignment vertical="center" wrapText="1"/>
    </xf>
    <xf numFmtId="3" fontId="17" fillId="0" borderId="3" xfId="0" applyNumberFormat="1" applyFont="1" applyBorder="1" applyAlignment="1">
      <alignment vertical="center"/>
    </xf>
    <xf numFmtId="10" fontId="17" fillId="0" borderId="3" xfId="45" applyNumberFormat="1" applyFont="1" applyBorder="1" applyAlignment="1">
      <alignment vertical="center"/>
    </xf>
    <xf numFmtId="3" fontId="19" fillId="0" borderId="4" xfId="0" applyNumberFormat="1" applyFont="1" applyBorder="1" applyAlignment="1">
      <alignment vertical="center" wrapText="1"/>
    </xf>
    <xf numFmtId="3" fontId="15" fillId="0" borderId="4" xfId="0" applyNumberFormat="1" applyFont="1" applyBorder="1" applyAlignment="1">
      <alignment vertical="center"/>
    </xf>
    <xf numFmtId="10" fontId="15" fillId="0" borderId="4" xfId="45" applyNumberFormat="1" applyFont="1" applyBorder="1" applyAlignment="1">
      <alignment vertical="center"/>
    </xf>
    <xf numFmtId="0" fontId="18" fillId="2" borderId="5" xfId="0" applyFont="1" applyFill="1" applyBorder="1" applyAlignment="1">
      <alignment vertical="center"/>
    </xf>
    <xf numFmtId="0" fontId="18" fillId="3" borderId="5" xfId="0" applyFont="1" applyFill="1" applyBorder="1" applyAlignment="1">
      <alignment vertical="center"/>
    </xf>
    <xf numFmtId="0" fontId="18" fillId="4" borderId="5" xfId="0" applyFont="1" applyFill="1" applyBorder="1" applyAlignment="1">
      <alignment vertical="center"/>
    </xf>
    <xf numFmtId="0" fontId="15" fillId="4" borderId="0" xfId="0" applyFont="1" applyFill="1" applyBorder="1" applyAlignment="1">
      <alignment vertical="center"/>
    </xf>
    <xf numFmtId="0" fontId="14" fillId="4" borderId="0" xfId="0" applyFont="1" applyFill="1" applyBorder="1" applyAlignment="1">
      <alignment horizontal="right" vertical="center"/>
    </xf>
    <xf numFmtId="0" fontId="15" fillId="0" borderId="3" xfId="0" applyFont="1" applyBorder="1" applyAlignment="1">
      <alignment horizontal="right" vertical="center" wrapText="1"/>
    </xf>
    <xf numFmtId="0" fontId="18" fillId="0" borderId="6" xfId="0" applyFont="1" applyBorder="1" applyAlignment="1">
      <alignment horizontal="right" vertical="center"/>
    </xf>
    <xf numFmtId="14" fontId="18" fillId="0" borderId="3" xfId="0" applyNumberFormat="1" applyFont="1" applyBorder="1" applyAlignment="1">
      <alignment horizontal="right" vertical="center" wrapText="1"/>
    </xf>
    <xf numFmtId="0" fontId="14" fillId="4" borderId="0" xfId="0" applyFont="1" applyFill="1" applyAlignment="1">
      <alignment vertical="center"/>
    </xf>
    <xf numFmtId="0" fontId="14" fillId="4" borderId="0" xfId="0" applyFont="1" applyFill="1" applyBorder="1" applyAlignment="1">
      <alignment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Border="1" applyAlignment="1">
      <alignment vertical="center"/>
    </xf>
    <xf numFmtId="0" fontId="14" fillId="4" borderId="5" xfId="0" applyFont="1" applyFill="1" applyBorder="1" applyAlignment="1">
      <alignment vertical="center"/>
    </xf>
    <xf numFmtId="0" fontId="14" fillId="2" borderId="5" xfId="0" applyFont="1" applyFill="1" applyBorder="1" applyAlignment="1">
      <alignment vertical="center"/>
    </xf>
    <xf numFmtId="0" fontId="15" fillId="2" borderId="5" xfId="0" applyFont="1" applyFill="1" applyBorder="1" applyAlignment="1">
      <alignment vertical="center"/>
    </xf>
    <xf numFmtId="0" fontId="14" fillId="2" borderId="5" xfId="0" applyFont="1" applyFill="1" applyBorder="1" applyAlignment="1">
      <alignment horizontal="right" vertical="center"/>
    </xf>
    <xf numFmtId="0" fontId="15" fillId="0" borderId="3" xfId="0" applyFont="1" applyBorder="1" applyAlignment="1">
      <alignment vertical="center"/>
    </xf>
    <xf numFmtId="14" fontId="18" fillId="0" borderId="3" xfId="0" applyNumberFormat="1" applyFont="1" applyBorder="1"/>
    <xf numFmtId="0" fontId="11" fillId="5" borderId="5" xfId="0" applyFont="1" applyFill="1" applyBorder="1" applyAlignment="1">
      <alignment vertical="center" wrapText="1"/>
    </xf>
    <xf numFmtId="3" fontId="19" fillId="5" borderId="5" xfId="0" applyNumberFormat="1" applyFont="1" applyFill="1" applyBorder="1"/>
    <xf numFmtId="0" fontId="11" fillId="6" borderId="7" xfId="0" applyFont="1" applyFill="1" applyBorder="1" applyAlignment="1">
      <alignment vertical="center"/>
    </xf>
    <xf numFmtId="3" fontId="19" fillId="6" borderId="7" xfId="0" applyNumberFormat="1" applyFont="1" applyFill="1" applyBorder="1"/>
    <xf numFmtId="0" fontId="11" fillId="7" borderId="1" xfId="0" applyFont="1" applyFill="1" applyBorder="1" applyAlignment="1">
      <alignment vertical="center"/>
    </xf>
    <xf numFmtId="3" fontId="19" fillId="7" borderId="1" xfId="0" applyNumberFormat="1" applyFont="1" applyFill="1" applyBorder="1"/>
    <xf numFmtId="0" fontId="12" fillId="8" borderId="1" xfId="0" applyFont="1" applyFill="1" applyBorder="1" applyAlignment="1">
      <alignment vertical="center"/>
    </xf>
    <xf numFmtId="0" fontId="20" fillId="8" borderId="1" xfId="0" applyFont="1" applyFill="1" applyBorder="1"/>
    <xf numFmtId="3" fontId="18" fillId="0" borderId="3" xfId="0" applyNumberFormat="1" applyFont="1" applyBorder="1" applyAlignment="1">
      <alignment horizontal="right"/>
    </xf>
    <xf numFmtId="0" fontId="11" fillId="6" borderId="8" xfId="0" applyFont="1" applyFill="1" applyBorder="1" applyAlignment="1">
      <alignment vertical="center"/>
    </xf>
    <xf numFmtId="0" fontId="11" fillId="7" borderId="9" xfId="0" applyFont="1" applyFill="1" applyBorder="1" applyAlignment="1">
      <alignment vertical="center"/>
    </xf>
    <xf numFmtId="0" fontId="12" fillId="8" borderId="10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 wrapText="1"/>
    </xf>
    <xf numFmtId="0" fontId="14" fillId="3" borderId="0" xfId="0" applyFont="1" applyFill="1" applyAlignment="1">
      <alignment vertical="center"/>
    </xf>
    <xf numFmtId="0" fontId="14" fillId="3" borderId="0" xfId="0" applyFont="1" applyFill="1" applyBorder="1" applyAlignment="1">
      <alignment vertical="center"/>
    </xf>
    <xf numFmtId="0" fontId="14" fillId="3" borderId="5" xfId="0" applyFont="1" applyFill="1" applyBorder="1" applyAlignment="1">
      <alignment vertical="center"/>
    </xf>
    <xf numFmtId="0" fontId="13" fillId="0" borderId="6" xfId="0" applyFont="1" applyBorder="1" applyAlignment="1">
      <alignment vertical="center" wrapText="1"/>
    </xf>
    <xf numFmtId="1" fontId="19" fillId="0" borderId="3" xfId="45" applyNumberFormat="1" applyFont="1" applyBorder="1" applyAlignment="1">
      <alignment horizontal="right" vertical="center"/>
    </xf>
    <xf numFmtId="1" fontId="19" fillId="0" borderId="4" xfId="45" applyNumberFormat="1" applyFont="1" applyBorder="1" applyAlignment="1">
      <alignment horizontal="right" vertical="center"/>
    </xf>
    <xf numFmtId="1" fontId="19" fillId="0" borderId="12" xfId="0" applyNumberFormat="1" applyFont="1" applyBorder="1" applyAlignment="1">
      <alignment horizontal="right" vertical="center" wrapText="1"/>
    </xf>
    <xf numFmtId="1" fontId="19" fillId="0" borderId="12" xfId="45" applyNumberFormat="1" applyFont="1" applyBorder="1" applyAlignment="1">
      <alignment horizontal="right" vertical="center"/>
    </xf>
    <xf numFmtId="165" fontId="19" fillId="0" borderId="3" xfId="45" applyNumberFormat="1" applyFont="1" applyBorder="1" applyAlignment="1">
      <alignment horizontal="right" vertical="center"/>
    </xf>
    <xf numFmtId="165" fontId="19" fillId="0" borderId="4" xfId="45" applyNumberFormat="1" applyFont="1" applyBorder="1" applyAlignment="1">
      <alignment horizontal="right" vertical="center"/>
    </xf>
    <xf numFmtId="165" fontId="19" fillId="0" borderId="12" xfId="45" applyNumberFormat="1" applyFont="1" applyBorder="1" applyAlignment="1">
      <alignment horizontal="right" vertical="center"/>
    </xf>
    <xf numFmtId="0" fontId="14" fillId="9" borderId="0" xfId="0" applyFont="1" applyFill="1" applyAlignment="1">
      <alignment vertical="center"/>
    </xf>
    <xf numFmtId="0" fontId="14" fillId="9" borderId="0" xfId="0" applyFont="1" applyFill="1" applyBorder="1" applyAlignment="1">
      <alignment vertical="center"/>
    </xf>
    <xf numFmtId="0" fontId="14" fillId="9" borderId="5" xfId="0" applyFont="1" applyFill="1" applyBorder="1" applyAlignment="1">
      <alignment vertical="center"/>
    </xf>
    <xf numFmtId="0" fontId="15" fillId="3" borderId="5" xfId="0" applyFont="1" applyFill="1" applyBorder="1" applyAlignment="1">
      <alignment vertical="center"/>
    </xf>
    <xf numFmtId="0" fontId="14" fillId="3" borderId="5" xfId="0" applyFont="1" applyFill="1" applyBorder="1" applyAlignment="1">
      <alignment horizontal="right" vertical="center"/>
    </xf>
    <xf numFmtId="0" fontId="18" fillId="9" borderId="5" xfId="0" applyFont="1" applyFill="1" applyBorder="1" applyAlignment="1">
      <alignment vertical="center"/>
    </xf>
    <xf numFmtId="0" fontId="15" fillId="9" borderId="0" xfId="0" applyFont="1" applyFill="1" applyBorder="1" applyAlignment="1">
      <alignment vertical="center"/>
    </xf>
    <xf numFmtId="0" fontId="14" fillId="9" borderId="0" xfId="0" applyFont="1" applyFill="1" applyBorder="1" applyAlignment="1">
      <alignment horizontal="right" vertical="center"/>
    </xf>
    <xf numFmtId="0" fontId="19" fillId="0" borderId="0" xfId="0" applyFont="1" applyBorder="1" applyAlignment="1">
      <alignment horizontal="left" vertical="center" wrapText="1"/>
    </xf>
    <xf numFmtId="3" fontId="19" fillId="0" borderId="0" xfId="0" applyNumberFormat="1" applyFont="1" applyBorder="1" applyAlignment="1">
      <alignment horizontal="right" vertical="center"/>
    </xf>
    <xf numFmtId="3" fontId="20" fillId="8" borderId="1" xfId="0" applyNumberFormat="1" applyFont="1" applyFill="1" applyBorder="1"/>
    <xf numFmtId="1" fontId="19" fillId="0" borderId="4" xfId="45" applyNumberFormat="1" applyFont="1" applyBorder="1" applyAlignment="1">
      <alignment horizontal="right" vertical="center" wrapText="1"/>
    </xf>
    <xf numFmtId="3" fontId="20" fillId="8" borderId="4" xfId="0" applyNumberFormat="1" applyFont="1" applyFill="1" applyBorder="1"/>
    <xf numFmtId="3" fontId="18" fillId="0" borderId="0" xfId="0" applyNumberFormat="1" applyFont="1" applyBorder="1" applyAlignment="1">
      <alignment vertical="center" wrapText="1"/>
    </xf>
    <xf numFmtId="3" fontId="17" fillId="0" borderId="0" xfId="0" applyNumberFormat="1" applyFont="1" applyBorder="1" applyAlignment="1">
      <alignment vertical="center"/>
    </xf>
    <xf numFmtId="10" fontId="17" fillId="0" borderId="0" xfId="45" applyNumberFormat="1" applyFont="1" applyBorder="1" applyAlignment="1">
      <alignment vertical="center"/>
    </xf>
    <xf numFmtId="14" fontId="18" fillId="0" borderId="3" xfId="0" applyNumberFormat="1" applyFont="1" applyFill="1" applyBorder="1" applyAlignment="1">
      <alignment vertical="center" wrapText="1"/>
    </xf>
    <xf numFmtId="0" fontId="15" fillId="0" borderId="3" xfId="0" applyFont="1" applyFill="1" applyBorder="1" applyAlignment="1">
      <alignment horizontal="right" vertical="center" wrapText="1"/>
    </xf>
    <xf numFmtId="0" fontId="15" fillId="0" borderId="0" xfId="0" applyFont="1" applyFill="1" applyAlignment="1">
      <alignment vertical="center" wrapText="1"/>
    </xf>
    <xf numFmtId="0" fontId="0" fillId="0" borderId="0" xfId="0" applyFill="1"/>
    <xf numFmtId="3" fontId="0" fillId="0" borderId="0" xfId="0" applyNumberFormat="1" applyFill="1"/>
    <xf numFmtId="3" fontId="19" fillId="0" borderId="4" xfId="0" applyNumberFormat="1" applyFont="1" applyFill="1" applyBorder="1" applyAlignment="1">
      <alignment vertical="center" wrapText="1"/>
    </xf>
    <xf numFmtId="3" fontId="15" fillId="0" borderId="4" xfId="0" applyNumberFormat="1" applyFont="1" applyFill="1" applyBorder="1" applyAlignment="1">
      <alignment vertical="center"/>
    </xf>
    <xf numFmtId="10" fontId="15" fillId="0" borderId="4" xfId="45" applyNumberFormat="1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3" fontId="19" fillId="0" borderId="1" xfId="0" applyNumberFormat="1" applyFont="1" applyFill="1" applyBorder="1" applyAlignment="1">
      <alignment vertical="center" wrapText="1"/>
    </xf>
    <xf numFmtId="3" fontId="15" fillId="0" borderId="1" xfId="0" applyNumberFormat="1" applyFont="1" applyFill="1" applyBorder="1" applyAlignment="1">
      <alignment vertical="center"/>
    </xf>
    <xf numFmtId="10" fontId="15" fillId="0" borderId="1" xfId="45" applyNumberFormat="1" applyFont="1" applyFill="1" applyBorder="1" applyAlignment="1">
      <alignment vertical="center"/>
    </xf>
    <xf numFmtId="3" fontId="19" fillId="0" borderId="2" xfId="0" applyNumberFormat="1" applyFont="1" applyFill="1" applyBorder="1" applyAlignment="1">
      <alignment vertical="center" wrapText="1"/>
    </xf>
    <xf numFmtId="3" fontId="15" fillId="0" borderId="2" xfId="0" applyNumberFormat="1" applyFont="1" applyFill="1" applyBorder="1" applyAlignment="1">
      <alignment vertical="center"/>
    </xf>
    <xf numFmtId="10" fontId="15" fillId="0" borderId="2" xfId="45" applyNumberFormat="1" applyFont="1" applyFill="1" applyBorder="1" applyAlignment="1">
      <alignment vertical="center"/>
    </xf>
    <xf numFmtId="3" fontId="18" fillId="0" borderId="3" xfId="0" applyNumberFormat="1" applyFont="1" applyFill="1" applyBorder="1" applyAlignment="1">
      <alignment vertical="center" wrapText="1"/>
    </xf>
    <xf numFmtId="3" fontId="17" fillId="0" borderId="3" xfId="0" applyNumberFormat="1" applyFont="1" applyFill="1" applyBorder="1" applyAlignment="1">
      <alignment vertical="center"/>
    </xf>
    <xf numFmtId="10" fontId="17" fillId="0" borderId="3" xfId="45" applyNumberFormat="1" applyFont="1" applyFill="1" applyBorder="1" applyAlignment="1">
      <alignment vertical="center"/>
    </xf>
    <xf numFmtId="0" fontId="15" fillId="0" borderId="0" xfId="0" applyFont="1" applyAlignment="1">
      <alignment vertical="center" wrapText="1"/>
    </xf>
    <xf numFmtId="14" fontId="18" fillId="0" borderId="3" xfId="0" applyNumberFormat="1" applyFont="1" applyBorder="1" applyAlignment="1">
      <alignment vertical="center" wrapText="1"/>
    </xf>
    <xf numFmtId="14" fontId="18" fillId="0" borderId="13" xfId="0" applyNumberFormat="1" applyFont="1" applyBorder="1" applyAlignment="1">
      <alignment horizontal="righ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9" xfId="0" applyFont="1" applyBorder="1" applyAlignment="1">
      <alignment horizontal="left" vertical="center" wrapText="1"/>
    </xf>
    <xf numFmtId="0" fontId="22" fillId="0" borderId="0" xfId="38" applyFont="1" applyFill="1" applyBorder="1" applyAlignment="1"/>
    <xf numFmtId="0" fontId="0" fillId="0" borderId="0" xfId="0" applyAlignment="1">
      <alignment wrapText="1"/>
    </xf>
    <xf numFmtId="1" fontId="0" fillId="0" borderId="0" xfId="0" applyNumberFormat="1"/>
    <xf numFmtId="3" fontId="0" fillId="0" borderId="0" xfId="0" applyNumberFormat="1" applyAlignment="1">
      <alignment horizontal="right" wrapText="1"/>
    </xf>
    <xf numFmtId="0" fontId="18" fillId="3" borderId="0" xfId="0" applyFont="1" applyFill="1" applyBorder="1" applyAlignment="1">
      <alignment vertical="center"/>
    </xf>
    <xf numFmtId="0" fontId="15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horizontal="right" vertical="center"/>
    </xf>
    <xf numFmtId="0" fontId="19" fillId="0" borderId="14" xfId="0" applyFont="1" applyBorder="1" applyAlignment="1">
      <alignment vertical="center"/>
    </xf>
    <xf numFmtId="1" fontId="19" fillId="0" borderId="15" xfId="45" applyNumberFormat="1" applyFont="1" applyBorder="1" applyAlignment="1">
      <alignment horizontal="left" vertical="center" wrapText="1"/>
    </xf>
    <xf numFmtId="3" fontId="10" fillId="0" borderId="0" xfId="41" applyNumberFormat="1" applyBorder="1"/>
    <xf numFmtId="0" fontId="25" fillId="0" borderId="0" xfId="40" applyFont="1" applyFill="1" applyBorder="1" applyAlignment="1">
      <alignment horizontal="left"/>
    </xf>
    <xf numFmtId="0" fontId="0" fillId="0" borderId="0" xfId="0" applyBorder="1"/>
    <xf numFmtId="0" fontId="22" fillId="0" borderId="0" xfId="37" applyFont="1" applyFill="1" applyBorder="1" applyAlignment="1"/>
    <xf numFmtId="0" fontId="10" fillId="0" borderId="0" xfId="41" applyBorder="1"/>
    <xf numFmtId="0" fontId="22" fillId="0" borderId="0" xfId="39" applyFont="1" applyFill="1" applyBorder="1" applyAlignment="1"/>
    <xf numFmtId="3" fontId="22" fillId="0" borderId="0" xfId="39" applyNumberFormat="1" applyFont="1" applyFill="1" applyBorder="1" applyAlignment="1">
      <alignment horizontal="right"/>
    </xf>
    <xf numFmtId="3" fontId="22" fillId="0" borderId="0" xfId="39" applyNumberFormat="1" applyFont="1" applyFill="1" applyBorder="1" applyAlignment="1">
      <alignment horizontal="left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 applyFill="1" applyAlignment="1">
      <alignment vertical="center" wrapText="1"/>
    </xf>
    <xf numFmtId="0" fontId="27" fillId="0" borderId="0" xfId="0" applyFont="1" applyFill="1" applyAlignment="1">
      <alignment vertical="center"/>
    </xf>
    <xf numFmtId="0" fontId="10" fillId="0" borderId="0" xfId="0" applyFont="1"/>
    <xf numFmtId="3" fontId="10" fillId="0" borderId="0" xfId="0" applyNumberFormat="1" applyFont="1"/>
    <xf numFmtId="3" fontId="19" fillId="0" borderId="15" xfId="0" applyNumberFormat="1" applyFont="1" applyFill="1" applyBorder="1" applyAlignment="1">
      <alignment vertical="center" wrapText="1"/>
    </xf>
    <xf numFmtId="3" fontId="18" fillId="0" borderId="16" xfId="0" applyNumberFormat="1" applyFont="1" applyFill="1" applyBorder="1" applyAlignment="1">
      <alignment vertical="center" wrapText="1"/>
    </xf>
    <xf numFmtId="1" fontId="29" fillId="0" borderId="16" xfId="0" applyNumberFormat="1" applyFont="1" applyBorder="1"/>
    <xf numFmtId="3" fontId="19" fillId="0" borderId="17" xfId="0" applyNumberFormat="1" applyFont="1" applyFill="1" applyBorder="1" applyAlignment="1">
      <alignment vertical="center" wrapText="1"/>
    </xf>
    <xf numFmtId="3" fontId="30" fillId="0" borderId="15" xfId="0" applyNumberFormat="1" applyFont="1" applyBorder="1"/>
    <xf numFmtId="3" fontId="30" fillId="0" borderId="17" xfId="0" applyNumberFormat="1" applyFont="1" applyBorder="1"/>
    <xf numFmtId="3" fontId="19" fillId="0" borderId="15" xfId="45" applyNumberFormat="1" applyFont="1" applyBorder="1" applyAlignment="1">
      <alignment horizontal="left" vertical="center" wrapText="1"/>
    </xf>
    <xf numFmtId="3" fontId="15" fillId="0" borderId="0" xfId="0" applyNumberFormat="1" applyFont="1" applyBorder="1" applyAlignment="1">
      <alignment vertical="center"/>
    </xf>
    <xf numFmtId="14" fontId="18" fillId="0" borderId="3" xfId="0" applyNumberFormat="1" applyFont="1" applyFill="1" applyBorder="1" applyAlignment="1">
      <alignment vertical="center" wrapText="1"/>
    </xf>
    <xf numFmtId="3" fontId="19" fillId="0" borderId="4" xfId="0" applyNumberFormat="1" applyFont="1" applyFill="1" applyBorder="1" applyAlignment="1">
      <alignment vertical="center" wrapText="1"/>
    </xf>
    <xf numFmtId="3" fontId="15" fillId="0" borderId="4" xfId="0" applyNumberFormat="1" applyFont="1" applyFill="1" applyBorder="1" applyAlignment="1">
      <alignment vertical="center"/>
    </xf>
    <xf numFmtId="3" fontId="15" fillId="0" borderId="1" xfId="0" applyNumberFormat="1" applyFont="1" applyFill="1" applyBorder="1" applyAlignment="1">
      <alignment vertical="center"/>
    </xf>
    <xf numFmtId="3" fontId="15" fillId="0" borderId="2" xfId="0" applyNumberFormat="1" applyFont="1" applyFill="1" applyBorder="1" applyAlignment="1">
      <alignment vertical="center"/>
    </xf>
    <xf numFmtId="0" fontId="15" fillId="0" borderId="0" xfId="0" applyFont="1" applyBorder="1" applyAlignment="1">
      <alignment vertical="center"/>
    </xf>
    <xf numFmtId="3" fontId="19" fillId="0" borderId="4" xfId="0" applyNumberFormat="1" applyFont="1" applyFill="1" applyBorder="1" applyAlignment="1">
      <alignment vertical="center" wrapText="1"/>
    </xf>
    <xf numFmtId="3" fontId="19" fillId="0" borderId="4" xfId="0" applyNumberFormat="1" applyFont="1" applyFill="1" applyBorder="1" applyAlignment="1">
      <alignment vertical="center" wrapText="1"/>
    </xf>
    <xf numFmtId="0" fontId="15" fillId="0" borderId="0" xfId="0" applyFont="1" applyFill="1" applyAlignment="1">
      <alignment vertical="center"/>
    </xf>
    <xf numFmtId="3" fontId="18" fillId="0" borderId="3" xfId="0" applyNumberFormat="1" applyFont="1" applyFill="1" applyBorder="1" applyAlignment="1">
      <alignment horizontal="right" vertical="center"/>
    </xf>
    <xf numFmtId="0" fontId="19" fillId="0" borderId="1" xfId="0" applyFont="1" applyBorder="1" applyAlignment="1">
      <alignment horizontal="left" vertical="center" wrapText="1"/>
    </xf>
    <xf numFmtId="0" fontId="19" fillId="0" borderId="9" xfId="0" applyFont="1" applyBorder="1" applyAlignment="1">
      <alignment horizontal="left" vertical="center" wrapText="1"/>
    </xf>
    <xf numFmtId="3" fontId="19" fillId="0" borderId="1" xfId="0" applyNumberFormat="1" applyFont="1" applyBorder="1" applyAlignment="1">
      <alignment horizontal="right" vertical="center"/>
    </xf>
    <xf numFmtId="0" fontId="19" fillId="0" borderId="12" xfId="0" applyFont="1" applyBorder="1" applyAlignment="1">
      <alignment horizontal="left" vertical="center" wrapText="1"/>
    </xf>
    <xf numFmtId="0" fontId="19" fillId="0" borderId="20" xfId="0" applyFont="1" applyBorder="1" applyAlignment="1">
      <alignment horizontal="left" vertical="center" wrapText="1"/>
    </xf>
    <xf numFmtId="3" fontId="19" fillId="0" borderId="12" xfId="0" applyNumberFormat="1" applyFont="1" applyBorder="1" applyAlignment="1">
      <alignment horizontal="right" vertical="center"/>
    </xf>
    <xf numFmtId="0" fontId="19" fillId="0" borderId="7" xfId="0" applyFont="1" applyBorder="1" applyAlignment="1">
      <alignment horizontal="left" vertical="center" wrapText="1"/>
    </xf>
    <xf numFmtId="0" fontId="19" fillId="0" borderId="8" xfId="0" applyFont="1" applyBorder="1" applyAlignment="1">
      <alignment horizontal="left" vertical="center" wrapText="1"/>
    </xf>
    <xf numFmtId="3" fontId="19" fillId="0" borderId="7" xfId="0" applyNumberFormat="1" applyFont="1" applyBorder="1" applyAlignment="1">
      <alignment horizontal="right" vertical="center"/>
    </xf>
    <xf numFmtId="0" fontId="18" fillId="0" borderId="3" xfId="0" applyFont="1" applyBorder="1" applyAlignment="1">
      <alignment horizontal="left" vertical="center" wrapText="1"/>
    </xf>
    <xf numFmtId="0" fontId="18" fillId="0" borderId="6" xfId="0" applyFont="1" applyBorder="1" applyAlignment="1">
      <alignment horizontal="left" vertical="center" wrapText="1"/>
    </xf>
    <xf numFmtId="14" fontId="18" fillId="0" borderId="3" xfId="0" applyNumberFormat="1" applyFont="1" applyBorder="1" applyAlignment="1">
      <alignment horizontal="right" vertical="center" wrapText="1"/>
    </xf>
    <xf numFmtId="0" fontId="18" fillId="0" borderId="3" xfId="0" applyFont="1" applyBorder="1" applyAlignment="1">
      <alignment horizontal="right" vertical="center"/>
    </xf>
    <xf numFmtId="0" fontId="18" fillId="0" borderId="6" xfId="0" applyFont="1" applyBorder="1" applyAlignment="1">
      <alignment horizontal="right" vertical="center"/>
    </xf>
    <xf numFmtId="0" fontId="19" fillId="0" borderId="3" xfId="0" applyFont="1" applyBorder="1" applyAlignment="1">
      <alignment horizontal="left" vertical="center" wrapText="1"/>
    </xf>
    <xf numFmtId="0" fontId="19" fillId="0" borderId="6" xfId="0" applyFont="1" applyBorder="1" applyAlignment="1">
      <alignment horizontal="left" vertical="center" wrapText="1"/>
    </xf>
    <xf numFmtId="0" fontId="19" fillId="0" borderId="4" xfId="0" applyFont="1" applyBorder="1" applyAlignment="1">
      <alignment horizontal="left" vertical="center" wrapText="1"/>
    </xf>
    <xf numFmtId="0" fontId="19" fillId="0" borderId="10" xfId="0" applyFont="1" applyBorder="1" applyAlignment="1">
      <alignment horizontal="left" vertical="center" wrapText="1"/>
    </xf>
    <xf numFmtId="0" fontId="19" fillId="6" borderId="7" xfId="0" applyFont="1" applyFill="1" applyBorder="1" applyAlignment="1">
      <alignment horizontal="left" vertical="center"/>
    </xf>
    <xf numFmtId="0" fontId="19" fillId="6" borderId="8" xfId="0" applyFont="1" applyFill="1" applyBorder="1" applyAlignment="1">
      <alignment horizontal="left" vertical="center"/>
    </xf>
    <xf numFmtId="0" fontId="19" fillId="7" borderId="1" xfId="0" applyFont="1" applyFill="1" applyBorder="1" applyAlignment="1">
      <alignment horizontal="left" vertical="center"/>
    </xf>
    <xf numFmtId="0" fontId="19" fillId="7" borderId="9" xfId="0" applyFont="1" applyFill="1" applyBorder="1" applyAlignment="1">
      <alignment horizontal="left" vertical="center"/>
    </xf>
    <xf numFmtId="0" fontId="20" fillId="8" borderId="1" xfId="0" applyFont="1" applyFill="1" applyBorder="1" applyAlignment="1">
      <alignment horizontal="left" vertical="center"/>
    </xf>
    <xf numFmtId="0" fontId="20" fillId="8" borderId="9" xfId="0" applyFont="1" applyFill="1" applyBorder="1" applyAlignment="1">
      <alignment horizontal="left" vertical="center"/>
    </xf>
    <xf numFmtId="0" fontId="19" fillId="5" borderId="5" xfId="0" applyFont="1" applyFill="1" applyBorder="1" applyAlignment="1">
      <alignment horizontal="left" vertical="center" wrapText="1"/>
    </xf>
    <xf numFmtId="0" fontId="19" fillId="5" borderId="11" xfId="0" applyFont="1" applyFill="1" applyBorder="1" applyAlignment="1">
      <alignment horizontal="left" vertical="center" wrapText="1"/>
    </xf>
    <xf numFmtId="0" fontId="19" fillId="0" borderId="2" xfId="0" applyFont="1" applyBorder="1" applyAlignment="1">
      <alignment horizontal="left" vertical="center" wrapText="1"/>
    </xf>
    <xf numFmtId="0" fontId="19" fillId="0" borderId="19" xfId="0" applyFont="1" applyBorder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3" fontId="19" fillId="0" borderId="22" xfId="0" applyNumberFormat="1" applyFont="1" applyBorder="1" applyAlignment="1">
      <alignment horizontal="right" vertical="center"/>
    </xf>
    <xf numFmtId="3" fontId="19" fillId="0" borderId="23" xfId="0" applyNumberFormat="1" applyFont="1" applyBorder="1" applyAlignment="1">
      <alignment horizontal="right" vertical="center"/>
    </xf>
    <xf numFmtId="3" fontId="19" fillId="0" borderId="21" xfId="0" applyNumberFormat="1" applyFont="1" applyBorder="1" applyAlignment="1">
      <alignment horizontal="right" vertical="center"/>
    </xf>
    <xf numFmtId="0" fontId="19" fillId="0" borderId="1" xfId="0" applyFont="1" applyFill="1" applyBorder="1" applyAlignment="1">
      <alignment horizontal="left" vertical="center" wrapText="1"/>
    </xf>
    <xf numFmtId="0" fontId="19" fillId="0" borderId="9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19" xfId="0" applyFont="1" applyFill="1" applyBorder="1" applyAlignment="1">
      <alignment horizontal="left" vertical="center" wrapText="1"/>
    </xf>
    <xf numFmtId="0" fontId="18" fillId="0" borderId="3" xfId="0" applyFont="1" applyFill="1" applyBorder="1" applyAlignment="1">
      <alignment horizontal="right" vertical="center"/>
    </xf>
    <xf numFmtId="0" fontId="18" fillId="0" borderId="6" xfId="0" applyFont="1" applyFill="1" applyBorder="1" applyAlignment="1">
      <alignment horizontal="right" vertical="center"/>
    </xf>
    <xf numFmtId="0" fontId="18" fillId="0" borderId="3" xfId="0" applyFont="1" applyFill="1" applyBorder="1" applyAlignment="1">
      <alignment horizontal="left" vertical="center" wrapText="1"/>
    </xf>
    <xf numFmtId="0" fontId="18" fillId="0" borderId="6" xfId="0" applyFont="1" applyFill="1" applyBorder="1" applyAlignment="1">
      <alignment horizontal="left" vertical="center" wrapText="1"/>
    </xf>
    <xf numFmtId="0" fontId="19" fillId="0" borderId="4" xfId="0" applyFont="1" applyFill="1" applyBorder="1" applyAlignment="1">
      <alignment horizontal="left" vertical="center" wrapText="1"/>
    </xf>
    <xf numFmtId="0" fontId="19" fillId="0" borderId="10" xfId="0" applyFont="1" applyFill="1" applyBorder="1" applyAlignment="1">
      <alignment horizontal="left" vertical="center" wrapText="1"/>
    </xf>
    <xf numFmtId="14" fontId="18" fillId="0" borderId="3" xfId="0" applyNumberFormat="1" applyFont="1" applyFill="1" applyBorder="1" applyAlignment="1">
      <alignment horizontal="right" vertical="center" wrapText="1"/>
    </xf>
    <xf numFmtId="14" fontId="18" fillId="0" borderId="13" xfId="0" applyNumberFormat="1" applyFont="1" applyFill="1" applyBorder="1" applyAlignment="1">
      <alignment horizontal="right" vertical="center" wrapText="1"/>
    </xf>
    <xf numFmtId="0" fontId="0" fillId="0" borderId="1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19" fillId="0" borderId="1" xfId="0" applyFont="1" applyBorder="1" applyAlignment="1">
      <alignment horizontal="right" vertical="center" wrapText="1"/>
    </xf>
    <xf numFmtId="0" fontId="19" fillId="0" borderId="9" xfId="0" applyFont="1" applyBorder="1" applyAlignment="1">
      <alignment horizontal="right" vertical="center" wrapText="1"/>
    </xf>
    <xf numFmtId="0" fontId="19" fillId="0" borderId="12" xfId="0" applyFont="1" applyBorder="1" applyAlignment="1">
      <alignment horizontal="right" vertical="center" wrapText="1"/>
    </xf>
    <xf numFmtId="0" fontId="19" fillId="0" borderId="20" xfId="0" applyFont="1" applyBorder="1" applyAlignment="1">
      <alignment horizontal="right" vertical="center" wrapText="1"/>
    </xf>
    <xf numFmtId="0" fontId="19" fillId="0" borderId="28" xfId="0" applyFont="1" applyBorder="1" applyAlignment="1">
      <alignment horizontal="left" vertical="center" wrapText="1"/>
    </xf>
    <xf numFmtId="0" fontId="19" fillId="0" borderId="17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vertical="center" wrapText="1"/>
    </xf>
    <xf numFmtId="0" fontId="19" fillId="0" borderId="15" xfId="0" applyFont="1" applyBorder="1" applyAlignment="1">
      <alignment horizontal="left" vertical="center" wrapText="1"/>
    </xf>
    <xf numFmtId="1" fontId="19" fillId="0" borderId="17" xfId="45" applyNumberFormat="1" applyFont="1" applyBorder="1" applyAlignment="1">
      <alignment horizontal="left" vertical="center"/>
    </xf>
    <xf numFmtId="1" fontId="19" fillId="0" borderId="29" xfId="45" applyNumberFormat="1" applyFont="1" applyBorder="1" applyAlignment="1">
      <alignment horizontal="left" vertical="center"/>
    </xf>
    <xf numFmtId="1" fontId="19" fillId="0" borderId="15" xfId="0" applyNumberFormat="1" applyFont="1" applyBorder="1" applyAlignment="1">
      <alignment horizontal="left" vertical="center" wrapText="1"/>
    </xf>
    <xf numFmtId="1" fontId="19" fillId="0" borderId="14" xfId="0" applyNumberFormat="1" applyFont="1" applyBorder="1" applyAlignment="1">
      <alignment horizontal="left" vertical="center" wrapText="1"/>
    </xf>
    <xf numFmtId="1" fontId="19" fillId="0" borderId="15" xfId="45" applyNumberFormat="1" applyFont="1" applyBorder="1" applyAlignment="1">
      <alignment horizontal="left" vertical="center"/>
    </xf>
    <xf numFmtId="1" fontId="19" fillId="0" borderId="14" xfId="45" applyNumberFormat="1" applyFont="1" applyBorder="1" applyAlignment="1">
      <alignment horizontal="left" vertical="center"/>
    </xf>
    <xf numFmtId="0" fontId="18" fillId="0" borderId="25" xfId="0" applyFont="1" applyBorder="1" applyAlignment="1">
      <alignment horizontal="left" vertical="center" wrapText="1"/>
    </xf>
    <xf numFmtId="0" fontId="18" fillId="0" borderId="26" xfId="0" applyFont="1" applyBorder="1" applyAlignment="1">
      <alignment horizontal="left" vertical="center" wrapText="1"/>
    </xf>
    <xf numFmtId="14" fontId="18" fillId="0" borderId="26" xfId="0" applyNumberFormat="1" applyFont="1" applyBorder="1" applyAlignment="1">
      <alignment horizontal="center" vertical="center" wrapText="1"/>
    </xf>
    <xf numFmtId="14" fontId="18" fillId="0" borderId="27" xfId="0" applyNumberFormat="1" applyFont="1" applyBorder="1" applyAlignment="1">
      <alignment horizontal="center" vertical="center" wrapText="1"/>
    </xf>
    <xf numFmtId="3" fontId="19" fillId="0" borderId="15" xfId="0" applyNumberFormat="1" applyFont="1" applyBorder="1" applyAlignment="1">
      <alignment horizontal="left" vertical="center" wrapText="1"/>
    </xf>
    <xf numFmtId="3" fontId="19" fillId="0" borderId="14" xfId="0" applyNumberFormat="1" applyFont="1" applyBorder="1" applyAlignment="1">
      <alignment horizontal="left" vertical="center" wrapText="1"/>
    </xf>
  </cellXfs>
  <cellStyles count="386">
    <cellStyle name="20% - Акцент1" xfId="1" builtinId="30" customBuiltin="1"/>
    <cellStyle name="20% - Акцент1 2" xfId="52"/>
    <cellStyle name="20% - Акцент1 2 2" xfId="98"/>
    <cellStyle name="20% - Акцент1 2 2 2" xfId="282"/>
    <cellStyle name="20% - Акцент1 2 2 3" xfId="190"/>
    <cellStyle name="20% - Акцент1 2 3" xfId="236"/>
    <cellStyle name="20% - Акцент1 2 4" xfId="328"/>
    <cellStyle name="20% - Акцент1 2 5" xfId="144"/>
    <cellStyle name="20% - Акцент1 3" xfId="70"/>
    <cellStyle name="20% - Акцент1 3 2" xfId="116"/>
    <cellStyle name="20% - Акцент1 3 2 2" xfId="300"/>
    <cellStyle name="20% - Акцент1 3 2 3" xfId="208"/>
    <cellStyle name="20% - Акцент1 3 3" xfId="254"/>
    <cellStyle name="20% - Акцент1 3 4" xfId="346"/>
    <cellStyle name="20% - Акцент1 3 5" xfId="162"/>
    <cellStyle name="20% - Акцент1 4" xfId="82"/>
    <cellStyle name="20% - Акцент1 4 2" xfId="266"/>
    <cellStyle name="20% - Акцент1 4 3" xfId="360"/>
    <cellStyle name="20% - Акцент1 4 4" xfId="174"/>
    <cellStyle name="20% - Акцент1 5" xfId="220"/>
    <cellStyle name="20% - Акцент1 6" xfId="312"/>
    <cellStyle name="20% - Акцент1 7" xfId="374"/>
    <cellStyle name="20% - Акцент1 8" xfId="128"/>
    <cellStyle name="20% - Акцент2" xfId="2" builtinId="34" customBuiltin="1"/>
    <cellStyle name="20% - Акцент2 2" xfId="54"/>
    <cellStyle name="20% - Акцент2 2 2" xfId="100"/>
    <cellStyle name="20% - Акцент2 2 2 2" xfId="284"/>
    <cellStyle name="20% - Акцент2 2 2 3" xfId="192"/>
    <cellStyle name="20% - Акцент2 2 3" xfId="238"/>
    <cellStyle name="20% - Акцент2 2 4" xfId="330"/>
    <cellStyle name="20% - Акцент2 2 5" xfId="146"/>
    <cellStyle name="20% - Акцент2 3" xfId="72"/>
    <cellStyle name="20% - Акцент2 3 2" xfId="118"/>
    <cellStyle name="20% - Акцент2 3 2 2" xfId="302"/>
    <cellStyle name="20% - Акцент2 3 2 3" xfId="210"/>
    <cellStyle name="20% - Акцент2 3 3" xfId="256"/>
    <cellStyle name="20% - Акцент2 3 4" xfId="348"/>
    <cellStyle name="20% - Акцент2 3 5" xfId="164"/>
    <cellStyle name="20% - Акцент2 4" xfId="83"/>
    <cellStyle name="20% - Акцент2 4 2" xfId="267"/>
    <cellStyle name="20% - Акцент2 4 3" xfId="362"/>
    <cellStyle name="20% - Акцент2 4 4" xfId="175"/>
    <cellStyle name="20% - Акцент2 5" xfId="221"/>
    <cellStyle name="20% - Акцент2 6" xfId="313"/>
    <cellStyle name="20% - Акцент2 7" xfId="376"/>
    <cellStyle name="20% - Акцент2 8" xfId="129"/>
    <cellStyle name="20% - Акцент3" xfId="3" builtinId="38" customBuiltin="1"/>
    <cellStyle name="20% - Акцент3 2" xfId="56"/>
    <cellStyle name="20% - Акцент3 2 2" xfId="102"/>
    <cellStyle name="20% - Акцент3 2 2 2" xfId="286"/>
    <cellStyle name="20% - Акцент3 2 2 3" xfId="194"/>
    <cellStyle name="20% - Акцент3 2 3" xfId="240"/>
    <cellStyle name="20% - Акцент3 2 4" xfId="332"/>
    <cellStyle name="20% - Акцент3 2 5" xfId="148"/>
    <cellStyle name="20% - Акцент3 3" xfId="74"/>
    <cellStyle name="20% - Акцент3 3 2" xfId="120"/>
    <cellStyle name="20% - Акцент3 3 2 2" xfId="304"/>
    <cellStyle name="20% - Акцент3 3 2 3" xfId="212"/>
    <cellStyle name="20% - Акцент3 3 3" xfId="258"/>
    <cellStyle name="20% - Акцент3 3 4" xfId="350"/>
    <cellStyle name="20% - Акцент3 3 5" xfId="166"/>
    <cellStyle name="20% - Акцент3 4" xfId="84"/>
    <cellStyle name="20% - Акцент3 4 2" xfId="268"/>
    <cellStyle name="20% - Акцент3 4 3" xfId="364"/>
    <cellStyle name="20% - Акцент3 4 4" xfId="176"/>
    <cellStyle name="20% - Акцент3 5" xfId="222"/>
    <cellStyle name="20% - Акцент3 6" xfId="314"/>
    <cellStyle name="20% - Акцент3 7" xfId="378"/>
    <cellStyle name="20% - Акцент3 8" xfId="130"/>
    <cellStyle name="20% - Акцент4" xfId="4" builtinId="42" customBuiltin="1"/>
    <cellStyle name="20% - Акцент4 2" xfId="58"/>
    <cellStyle name="20% - Акцент4 2 2" xfId="104"/>
    <cellStyle name="20% - Акцент4 2 2 2" xfId="288"/>
    <cellStyle name="20% - Акцент4 2 2 3" xfId="196"/>
    <cellStyle name="20% - Акцент4 2 3" xfId="242"/>
    <cellStyle name="20% - Акцент4 2 4" xfId="334"/>
    <cellStyle name="20% - Акцент4 2 5" xfId="150"/>
    <cellStyle name="20% - Акцент4 3" xfId="76"/>
    <cellStyle name="20% - Акцент4 3 2" xfId="122"/>
    <cellStyle name="20% - Акцент4 3 2 2" xfId="306"/>
    <cellStyle name="20% - Акцент4 3 2 3" xfId="214"/>
    <cellStyle name="20% - Акцент4 3 3" xfId="260"/>
    <cellStyle name="20% - Акцент4 3 4" xfId="352"/>
    <cellStyle name="20% - Акцент4 3 5" xfId="168"/>
    <cellStyle name="20% - Акцент4 4" xfId="85"/>
    <cellStyle name="20% - Акцент4 4 2" xfId="269"/>
    <cellStyle name="20% - Акцент4 4 3" xfId="366"/>
    <cellStyle name="20% - Акцент4 4 4" xfId="177"/>
    <cellStyle name="20% - Акцент4 5" xfId="223"/>
    <cellStyle name="20% - Акцент4 6" xfId="315"/>
    <cellStyle name="20% - Акцент4 7" xfId="380"/>
    <cellStyle name="20% - Акцент4 8" xfId="131"/>
    <cellStyle name="20% - Акцент5" xfId="5" builtinId="46" customBuiltin="1"/>
    <cellStyle name="20% - Акцент5 2" xfId="60"/>
    <cellStyle name="20% - Акцент5 2 2" xfId="106"/>
    <cellStyle name="20% - Акцент5 2 2 2" xfId="290"/>
    <cellStyle name="20% - Акцент5 2 2 3" xfId="198"/>
    <cellStyle name="20% - Акцент5 2 3" xfId="244"/>
    <cellStyle name="20% - Акцент5 2 4" xfId="336"/>
    <cellStyle name="20% - Акцент5 2 5" xfId="152"/>
    <cellStyle name="20% - Акцент5 3" xfId="78"/>
    <cellStyle name="20% - Акцент5 3 2" xfId="124"/>
    <cellStyle name="20% - Акцент5 3 2 2" xfId="308"/>
    <cellStyle name="20% - Акцент5 3 2 3" xfId="216"/>
    <cellStyle name="20% - Акцент5 3 3" xfId="262"/>
    <cellStyle name="20% - Акцент5 3 4" xfId="354"/>
    <cellStyle name="20% - Акцент5 3 5" xfId="170"/>
    <cellStyle name="20% - Акцент5 4" xfId="86"/>
    <cellStyle name="20% - Акцент5 4 2" xfId="270"/>
    <cellStyle name="20% - Акцент5 4 3" xfId="368"/>
    <cellStyle name="20% - Акцент5 4 4" xfId="178"/>
    <cellStyle name="20% - Акцент5 5" xfId="224"/>
    <cellStyle name="20% - Акцент5 6" xfId="316"/>
    <cellStyle name="20% - Акцент5 7" xfId="382"/>
    <cellStyle name="20% - Акцент5 8" xfId="132"/>
    <cellStyle name="20% - Акцент6" xfId="6" builtinId="50" customBuiltin="1"/>
    <cellStyle name="20% - Акцент6 2" xfId="62"/>
    <cellStyle name="20% - Акцент6 2 2" xfId="108"/>
    <cellStyle name="20% - Акцент6 2 2 2" xfId="292"/>
    <cellStyle name="20% - Акцент6 2 2 3" xfId="200"/>
    <cellStyle name="20% - Акцент6 2 3" xfId="246"/>
    <cellStyle name="20% - Акцент6 2 4" xfId="338"/>
    <cellStyle name="20% - Акцент6 2 5" xfId="154"/>
    <cellStyle name="20% - Акцент6 3" xfId="80"/>
    <cellStyle name="20% - Акцент6 3 2" xfId="126"/>
    <cellStyle name="20% - Акцент6 3 2 2" xfId="310"/>
    <cellStyle name="20% - Акцент6 3 2 3" xfId="218"/>
    <cellStyle name="20% - Акцент6 3 3" xfId="264"/>
    <cellStyle name="20% - Акцент6 3 4" xfId="356"/>
    <cellStyle name="20% - Акцент6 3 5" xfId="172"/>
    <cellStyle name="20% - Акцент6 4" xfId="87"/>
    <cellStyle name="20% - Акцент6 4 2" xfId="271"/>
    <cellStyle name="20% - Акцент6 4 3" xfId="370"/>
    <cellStyle name="20% - Акцент6 4 4" xfId="179"/>
    <cellStyle name="20% - Акцент6 5" xfId="225"/>
    <cellStyle name="20% - Акцент6 6" xfId="317"/>
    <cellStyle name="20% - Акцент6 7" xfId="384"/>
    <cellStyle name="20% - Акцент6 8" xfId="133"/>
    <cellStyle name="40% - Акцент1" xfId="7" builtinId="31" customBuiltin="1"/>
    <cellStyle name="40% - Акцент1 2" xfId="53"/>
    <cellStyle name="40% - Акцент1 2 2" xfId="99"/>
    <cellStyle name="40% - Акцент1 2 2 2" xfId="283"/>
    <cellStyle name="40% - Акцент1 2 2 3" xfId="191"/>
    <cellStyle name="40% - Акцент1 2 3" xfId="237"/>
    <cellStyle name="40% - Акцент1 2 4" xfId="329"/>
    <cellStyle name="40% - Акцент1 2 5" xfId="145"/>
    <cellStyle name="40% - Акцент1 3" xfId="71"/>
    <cellStyle name="40% - Акцент1 3 2" xfId="117"/>
    <cellStyle name="40% - Акцент1 3 2 2" xfId="301"/>
    <cellStyle name="40% - Акцент1 3 2 3" xfId="209"/>
    <cellStyle name="40% - Акцент1 3 3" xfId="255"/>
    <cellStyle name="40% - Акцент1 3 4" xfId="347"/>
    <cellStyle name="40% - Акцент1 3 5" xfId="163"/>
    <cellStyle name="40% - Акцент1 4" xfId="88"/>
    <cellStyle name="40% - Акцент1 4 2" xfId="272"/>
    <cellStyle name="40% - Акцент1 4 3" xfId="361"/>
    <cellStyle name="40% - Акцент1 4 4" xfId="180"/>
    <cellStyle name="40% - Акцент1 5" xfId="226"/>
    <cellStyle name="40% - Акцент1 6" xfId="318"/>
    <cellStyle name="40% - Акцент1 7" xfId="375"/>
    <cellStyle name="40% - Акцент1 8" xfId="134"/>
    <cellStyle name="40% - Акцент2" xfId="8" builtinId="35" customBuiltin="1"/>
    <cellStyle name="40% - Акцент2 2" xfId="55"/>
    <cellStyle name="40% - Акцент2 2 2" xfId="101"/>
    <cellStyle name="40% - Акцент2 2 2 2" xfId="285"/>
    <cellStyle name="40% - Акцент2 2 2 3" xfId="193"/>
    <cellStyle name="40% - Акцент2 2 3" xfId="239"/>
    <cellStyle name="40% - Акцент2 2 4" xfId="331"/>
    <cellStyle name="40% - Акцент2 2 5" xfId="147"/>
    <cellStyle name="40% - Акцент2 3" xfId="73"/>
    <cellStyle name="40% - Акцент2 3 2" xfId="119"/>
    <cellStyle name="40% - Акцент2 3 2 2" xfId="303"/>
    <cellStyle name="40% - Акцент2 3 2 3" xfId="211"/>
    <cellStyle name="40% - Акцент2 3 3" xfId="257"/>
    <cellStyle name="40% - Акцент2 3 4" xfId="349"/>
    <cellStyle name="40% - Акцент2 3 5" xfId="165"/>
    <cellStyle name="40% - Акцент2 4" xfId="89"/>
    <cellStyle name="40% - Акцент2 4 2" xfId="273"/>
    <cellStyle name="40% - Акцент2 4 3" xfId="363"/>
    <cellStyle name="40% - Акцент2 4 4" xfId="181"/>
    <cellStyle name="40% - Акцент2 5" xfId="227"/>
    <cellStyle name="40% - Акцент2 6" xfId="319"/>
    <cellStyle name="40% - Акцент2 7" xfId="377"/>
    <cellStyle name="40% - Акцент2 8" xfId="135"/>
    <cellStyle name="40% - Акцент3" xfId="9" builtinId="39" customBuiltin="1"/>
    <cellStyle name="40% - Акцент3 2" xfId="57"/>
    <cellStyle name="40% - Акцент3 2 2" xfId="103"/>
    <cellStyle name="40% - Акцент3 2 2 2" xfId="287"/>
    <cellStyle name="40% - Акцент3 2 2 3" xfId="195"/>
    <cellStyle name="40% - Акцент3 2 3" xfId="241"/>
    <cellStyle name="40% - Акцент3 2 4" xfId="333"/>
    <cellStyle name="40% - Акцент3 2 5" xfId="149"/>
    <cellStyle name="40% - Акцент3 3" xfId="75"/>
    <cellStyle name="40% - Акцент3 3 2" xfId="121"/>
    <cellStyle name="40% - Акцент3 3 2 2" xfId="305"/>
    <cellStyle name="40% - Акцент3 3 2 3" xfId="213"/>
    <cellStyle name="40% - Акцент3 3 3" xfId="259"/>
    <cellStyle name="40% - Акцент3 3 4" xfId="351"/>
    <cellStyle name="40% - Акцент3 3 5" xfId="167"/>
    <cellStyle name="40% - Акцент3 4" xfId="90"/>
    <cellStyle name="40% - Акцент3 4 2" xfId="274"/>
    <cellStyle name="40% - Акцент3 4 3" xfId="365"/>
    <cellStyle name="40% - Акцент3 4 4" xfId="182"/>
    <cellStyle name="40% - Акцент3 5" xfId="228"/>
    <cellStyle name="40% - Акцент3 6" xfId="320"/>
    <cellStyle name="40% - Акцент3 7" xfId="379"/>
    <cellStyle name="40% - Акцент3 8" xfId="136"/>
    <cellStyle name="40% - Акцент4" xfId="10" builtinId="43" customBuiltin="1"/>
    <cellStyle name="40% - Акцент4 2" xfId="59"/>
    <cellStyle name="40% - Акцент4 2 2" xfId="105"/>
    <cellStyle name="40% - Акцент4 2 2 2" xfId="289"/>
    <cellStyle name="40% - Акцент4 2 2 3" xfId="197"/>
    <cellStyle name="40% - Акцент4 2 3" xfId="243"/>
    <cellStyle name="40% - Акцент4 2 4" xfId="335"/>
    <cellStyle name="40% - Акцент4 2 5" xfId="151"/>
    <cellStyle name="40% - Акцент4 3" xfId="77"/>
    <cellStyle name="40% - Акцент4 3 2" xfId="123"/>
    <cellStyle name="40% - Акцент4 3 2 2" xfId="307"/>
    <cellStyle name="40% - Акцент4 3 2 3" xfId="215"/>
    <cellStyle name="40% - Акцент4 3 3" xfId="261"/>
    <cellStyle name="40% - Акцент4 3 4" xfId="353"/>
    <cellStyle name="40% - Акцент4 3 5" xfId="169"/>
    <cellStyle name="40% - Акцент4 4" xfId="91"/>
    <cellStyle name="40% - Акцент4 4 2" xfId="275"/>
    <cellStyle name="40% - Акцент4 4 3" xfId="367"/>
    <cellStyle name="40% - Акцент4 4 4" xfId="183"/>
    <cellStyle name="40% - Акцент4 5" xfId="229"/>
    <cellStyle name="40% - Акцент4 6" xfId="321"/>
    <cellStyle name="40% - Акцент4 7" xfId="381"/>
    <cellStyle name="40% - Акцент4 8" xfId="137"/>
    <cellStyle name="40% - Акцент5" xfId="11" builtinId="47" customBuiltin="1"/>
    <cellStyle name="40% - Акцент5 2" xfId="61"/>
    <cellStyle name="40% - Акцент5 2 2" xfId="107"/>
    <cellStyle name="40% - Акцент5 2 2 2" xfId="291"/>
    <cellStyle name="40% - Акцент5 2 2 3" xfId="199"/>
    <cellStyle name="40% - Акцент5 2 3" xfId="245"/>
    <cellStyle name="40% - Акцент5 2 4" xfId="337"/>
    <cellStyle name="40% - Акцент5 2 5" xfId="153"/>
    <cellStyle name="40% - Акцент5 3" xfId="79"/>
    <cellStyle name="40% - Акцент5 3 2" xfId="125"/>
    <cellStyle name="40% - Акцент5 3 2 2" xfId="309"/>
    <cellStyle name="40% - Акцент5 3 2 3" xfId="217"/>
    <cellStyle name="40% - Акцент5 3 3" xfId="263"/>
    <cellStyle name="40% - Акцент5 3 4" xfId="355"/>
    <cellStyle name="40% - Акцент5 3 5" xfId="171"/>
    <cellStyle name="40% - Акцент5 4" xfId="92"/>
    <cellStyle name="40% - Акцент5 4 2" xfId="276"/>
    <cellStyle name="40% - Акцент5 4 3" xfId="369"/>
    <cellStyle name="40% - Акцент5 4 4" xfId="184"/>
    <cellStyle name="40% - Акцент5 5" xfId="230"/>
    <cellStyle name="40% - Акцент5 6" xfId="322"/>
    <cellStyle name="40% - Акцент5 7" xfId="383"/>
    <cellStyle name="40% - Акцент5 8" xfId="138"/>
    <cellStyle name="40% - Акцент6" xfId="12" builtinId="51" customBuiltin="1"/>
    <cellStyle name="40% - Акцент6 2" xfId="63"/>
    <cellStyle name="40% - Акцент6 2 2" xfId="109"/>
    <cellStyle name="40% - Акцент6 2 2 2" xfId="293"/>
    <cellStyle name="40% - Акцент6 2 2 3" xfId="201"/>
    <cellStyle name="40% - Акцент6 2 3" xfId="247"/>
    <cellStyle name="40% - Акцент6 2 4" xfId="339"/>
    <cellStyle name="40% - Акцент6 2 5" xfId="155"/>
    <cellStyle name="40% - Акцент6 3" xfId="81"/>
    <cellStyle name="40% - Акцент6 3 2" xfId="127"/>
    <cellStyle name="40% - Акцент6 3 2 2" xfId="311"/>
    <cellStyle name="40% - Акцент6 3 2 3" xfId="219"/>
    <cellStyle name="40% - Акцент6 3 3" xfId="265"/>
    <cellStyle name="40% - Акцент6 3 4" xfId="357"/>
    <cellStyle name="40% - Акцент6 3 5" xfId="173"/>
    <cellStyle name="40% - Акцент6 4" xfId="93"/>
    <cellStyle name="40% - Акцент6 4 2" xfId="277"/>
    <cellStyle name="40% - Акцент6 4 3" xfId="371"/>
    <cellStyle name="40% - Акцент6 4 4" xfId="185"/>
    <cellStyle name="40% - Акцент6 5" xfId="231"/>
    <cellStyle name="40% - Акцент6 6" xfId="323"/>
    <cellStyle name="40% - Акцент6 7" xfId="385"/>
    <cellStyle name="40% - Акцент6 8" xfId="139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Обычный 10" xfId="372"/>
    <cellStyle name="Обычный 2" xfId="36"/>
    <cellStyle name="Обычный 2 2" xfId="94"/>
    <cellStyle name="Обычный 2 2 2" xfId="278"/>
    <cellStyle name="Обычный 2 2 3" xfId="186"/>
    <cellStyle name="Обычный 2 3" xfId="232"/>
    <cellStyle name="Обычный 2 4" xfId="324"/>
    <cellStyle name="Обычный 2 5" xfId="140"/>
    <cellStyle name="Обычный 3" xfId="50"/>
    <cellStyle name="Обычный 3 2" xfId="96"/>
    <cellStyle name="Обычный 3 2 2" xfId="280"/>
    <cellStyle name="Обычный 3 2 3" xfId="188"/>
    <cellStyle name="Обычный 3 3" xfId="234"/>
    <cellStyle name="Обычный 3 4" xfId="326"/>
    <cellStyle name="Обычный 3 5" xfId="142"/>
    <cellStyle name="Обычный 4" xfId="64"/>
    <cellStyle name="Обычный 4 2" xfId="110"/>
    <cellStyle name="Обычный 4 2 2" xfId="294"/>
    <cellStyle name="Обычный 4 2 3" xfId="202"/>
    <cellStyle name="Обычный 4 3" xfId="248"/>
    <cellStyle name="Обычный 4 4" xfId="340"/>
    <cellStyle name="Обычный 4 5" xfId="156"/>
    <cellStyle name="Обычный 5" xfId="65"/>
    <cellStyle name="Обычный 5 2" xfId="111"/>
    <cellStyle name="Обычный 5 2 2" xfId="295"/>
    <cellStyle name="Обычный 5 2 3" xfId="203"/>
    <cellStyle name="Обычный 5 3" xfId="249"/>
    <cellStyle name="Обычный 5 4" xfId="341"/>
    <cellStyle name="Обычный 5 5" xfId="157"/>
    <cellStyle name="Обычный 6" xfId="66"/>
    <cellStyle name="Обычный 6 2" xfId="112"/>
    <cellStyle name="Обычный 6 2 2" xfId="296"/>
    <cellStyle name="Обычный 6 2 3" xfId="204"/>
    <cellStyle name="Обычный 6 3" xfId="250"/>
    <cellStyle name="Обычный 6 4" xfId="342"/>
    <cellStyle name="Обычный 6 5" xfId="158"/>
    <cellStyle name="Обычный 7" xfId="67"/>
    <cellStyle name="Обычный 7 2" xfId="113"/>
    <cellStyle name="Обычный 7 2 2" xfId="297"/>
    <cellStyle name="Обычный 7 2 3" xfId="205"/>
    <cellStyle name="Обычный 7 3" xfId="251"/>
    <cellStyle name="Обычный 7 4" xfId="343"/>
    <cellStyle name="Обычный 7 5" xfId="159"/>
    <cellStyle name="Обычный 8" xfId="68"/>
    <cellStyle name="Обычный 8 2" xfId="114"/>
    <cellStyle name="Обычный 8 2 2" xfId="298"/>
    <cellStyle name="Обычный 8 2 3" xfId="206"/>
    <cellStyle name="Обычный 8 3" xfId="252"/>
    <cellStyle name="Обычный 8 4" xfId="344"/>
    <cellStyle name="Обычный 8 5" xfId="160"/>
    <cellStyle name="Обычный 9" xfId="358"/>
    <cellStyle name="Обычный_CLAC_1" xfId="37"/>
    <cellStyle name="Обычный_CLRE_1" xfId="38"/>
    <cellStyle name="Обычный_CLVL_1" xfId="39"/>
    <cellStyle name="Обычный_EQEQ" xfId="40"/>
    <cellStyle name="Обычный_Март2010" xfId="41"/>
    <cellStyle name="Плохой" xfId="42" builtinId="27" customBuiltin="1"/>
    <cellStyle name="Пояснение" xfId="43" builtinId="53" customBuiltin="1"/>
    <cellStyle name="Примечание 2" xfId="44"/>
    <cellStyle name="Примечание 2 2" xfId="95"/>
    <cellStyle name="Примечание 2 2 2" xfId="279"/>
    <cellStyle name="Примечание 2 2 3" xfId="187"/>
    <cellStyle name="Примечание 2 3" xfId="233"/>
    <cellStyle name="Примечание 2 4" xfId="325"/>
    <cellStyle name="Примечание 2 5" xfId="141"/>
    <cellStyle name="Примечание 3" xfId="51"/>
    <cellStyle name="Примечание 3 2" xfId="97"/>
    <cellStyle name="Примечание 3 2 2" xfId="281"/>
    <cellStyle name="Примечание 3 2 3" xfId="189"/>
    <cellStyle name="Примечание 3 3" xfId="235"/>
    <cellStyle name="Примечание 3 4" xfId="327"/>
    <cellStyle name="Примечание 3 5" xfId="143"/>
    <cellStyle name="Примечание 4" xfId="69"/>
    <cellStyle name="Примечание 4 2" xfId="115"/>
    <cellStyle name="Примечание 4 2 2" xfId="299"/>
    <cellStyle name="Примечание 4 2 3" xfId="207"/>
    <cellStyle name="Примечание 4 3" xfId="253"/>
    <cellStyle name="Примечание 4 4" xfId="345"/>
    <cellStyle name="Примечание 4 5" xfId="161"/>
    <cellStyle name="Примечание 5" xfId="359"/>
    <cellStyle name="Примечание 6" xfId="373"/>
    <cellStyle name="Процентный" xfId="45" builtinId="5"/>
    <cellStyle name="Связанная ячейка" xfId="46" builtinId="24" customBuiltin="1"/>
    <cellStyle name="Текст предупреждения" xfId="47" builtinId="11" customBuiltin="1"/>
    <cellStyle name="Финансовый" xfId="48" builtinId="3"/>
    <cellStyle name="Хороший" xfId="49" builtinId="26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2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Физические лица</c:v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val>
        </c:ser>
        <c:ser>
          <c:idx val="1"/>
          <c:order val="1"/>
          <c:tx>
            <c:v>Юридические лица</c:v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val>
        </c:ser>
        <c:ser>
          <c:idx val="2"/>
          <c:order val="2"/>
          <c:tx>
            <c:v>Нерезиденты</c:v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val>
        </c:ser>
        <c:ser>
          <c:idx val="3"/>
          <c:order val="3"/>
          <c:tx>
            <c:v>Клиенты, передавшие свои средства в ДУ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3590016"/>
        <c:axId val="133600000"/>
        <c:axId val="0"/>
      </c:bar3DChart>
      <c:catAx>
        <c:axId val="13359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3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3600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36000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35900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Физические лица</c:v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6"/>
              <c:pt idx="0">
                <c:v>39114</c:v>
              </c:pt>
              <c:pt idx="1">
                <c:v>39142</c:v>
              </c:pt>
              <c:pt idx="2">
                <c:v>39173</c:v>
              </c:pt>
              <c:pt idx="3">
                <c:v>39203</c:v>
              </c:pt>
              <c:pt idx="4">
                <c:v>39234</c:v>
              </c:pt>
              <c:pt idx="5">
                <c:v>39264</c:v>
              </c:pt>
            </c:numLit>
          </c:cat>
          <c:val>
            <c:numLit>
              <c:formatCode>General</c:formatCode>
              <c:ptCount val="6"/>
              <c:pt idx="0">
                <c:v>208764</c:v>
              </c:pt>
              <c:pt idx="1">
                <c:v>230712</c:v>
              </c:pt>
              <c:pt idx="2">
                <c:v>239508</c:v>
              </c:pt>
              <c:pt idx="3">
                <c:v>253143</c:v>
              </c:pt>
              <c:pt idx="4">
                <c:v>362873</c:v>
              </c:pt>
              <c:pt idx="5">
                <c:v>368644</c:v>
              </c:pt>
            </c:numLit>
          </c:val>
        </c:ser>
        <c:ser>
          <c:idx val="1"/>
          <c:order val="1"/>
          <c:tx>
            <c:v>Юридические лица</c:v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6"/>
              <c:pt idx="0">
                <c:v>39114</c:v>
              </c:pt>
              <c:pt idx="1">
                <c:v>39142</c:v>
              </c:pt>
              <c:pt idx="2">
                <c:v>39173</c:v>
              </c:pt>
              <c:pt idx="3">
                <c:v>39203</c:v>
              </c:pt>
              <c:pt idx="4">
                <c:v>39234</c:v>
              </c:pt>
              <c:pt idx="5">
                <c:v>39264</c:v>
              </c:pt>
            </c:numLit>
          </c:cat>
          <c:val>
            <c:numLit>
              <c:formatCode>General</c:formatCode>
              <c:ptCount val="6"/>
              <c:pt idx="0">
                <c:v>10799</c:v>
              </c:pt>
              <c:pt idx="1">
                <c:v>11049</c:v>
              </c:pt>
              <c:pt idx="2">
                <c:v>11286</c:v>
              </c:pt>
              <c:pt idx="3">
                <c:v>11488</c:v>
              </c:pt>
              <c:pt idx="4">
                <c:v>11646</c:v>
              </c:pt>
              <c:pt idx="5">
                <c:v>11825</c:v>
              </c:pt>
            </c:numLit>
          </c:val>
        </c:ser>
        <c:ser>
          <c:idx val="2"/>
          <c:order val="2"/>
          <c:tx>
            <c:v>Нерезиденты</c:v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6"/>
              <c:pt idx="0">
                <c:v>39114</c:v>
              </c:pt>
              <c:pt idx="1">
                <c:v>39142</c:v>
              </c:pt>
              <c:pt idx="2">
                <c:v>39173</c:v>
              </c:pt>
              <c:pt idx="3">
                <c:v>39203</c:v>
              </c:pt>
              <c:pt idx="4">
                <c:v>39234</c:v>
              </c:pt>
              <c:pt idx="5">
                <c:v>39264</c:v>
              </c:pt>
            </c:numLit>
          </c:cat>
          <c:val>
            <c:numLit>
              <c:formatCode>General</c:formatCode>
              <c:ptCount val="6"/>
              <c:pt idx="0">
                <c:v>1183</c:v>
              </c:pt>
              <c:pt idx="1">
                <c:v>1215</c:v>
              </c:pt>
              <c:pt idx="2">
                <c:v>1255</c:v>
              </c:pt>
              <c:pt idx="3">
                <c:v>1319</c:v>
              </c:pt>
              <c:pt idx="4">
                <c:v>1448</c:v>
              </c:pt>
              <c:pt idx="5">
                <c:v>1760</c:v>
              </c:pt>
            </c:numLit>
          </c:val>
        </c:ser>
        <c:ser>
          <c:idx val="3"/>
          <c:order val="3"/>
          <c:tx>
            <c:v>Клиенты, передавшие свои средства в ДУ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6"/>
              <c:pt idx="0">
                <c:v>39114</c:v>
              </c:pt>
              <c:pt idx="1">
                <c:v>39142</c:v>
              </c:pt>
              <c:pt idx="2">
                <c:v>39173</c:v>
              </c:pt>
              <c:pt idx="3">
                <c:v>39203</c:v>
              </c:pt>
              <c:pt idx="4">
                <c:v>39234</c:v>
              </c:pt>
              <c:pt idx="5">
                <c:v>39264</c:v>
              </c:pt>
            </c:numLit>
          </c:cat>
          <c:val>
            <c:numLit>
              <c:formatCode>General</c:formatCode>
              <c:ptCount val="6"/>
              <c:pt idx="0">
                <c:v>2960</c:v>
              </c:pt>
              <c:pt idx="1">
                <c:v>3276</c:v>
              </c:pt>
              <c:pt idx="2">
                <c:v>3367</c:v>
              </c:pt>
              <c:pt idx="3">
                <c:v>3491</c:v>
              </c:pt>
              <c:pt idx="4">
                <c:v>3551</c:v>
              </c:pt>
              <c:pt idx="5">
                <c:v>3585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3626496"/>
        <c:axId val="135074176"/>
        <c:axId val="0"/>
      </c:bar3DChart>
      <c:catAx>
        <c:axId val="133626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25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5074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5074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36264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3380281690140899E-2"/>
          <c:y val="2.8112504926943966E-2"/>
          <c:w val="0.92693661971830987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v>Физические лица</c:v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3"/>
              <c:pt idx="0">
                <c:v>38353</c:v>
              </c:pt>
              <c:pt idx="1">
                <c:v>38718</c:v>
              </c:pt>
              <c:pt idx="2">
                <c:v>39083</c:v>
              </c:pt>
            </c:numLit>
          </c:cat>
          <c:val>
            <c:numLit>
              <c:formatCode>General</c:formatCode>
              <c:ptCount val="3"/>
              <c:pt idx="0">
                <c:v>63183</c:v>
              </c:pt>
              <c:pt idx="1">
                <c:v>95675</c:v>
              </c:pt>
              <c:pt idx="2">
                <c:v>198973</c:v>
              </c:pt>
            </c:numLit>
          </c:val>
        </c:ser>
        <c:ser>
          <c:idx val="1"/>
          <c:order val="1"/>
          <c:tx>
            <c:v>Юридические лица</c:v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3"/>
              <c:pt idx="0">
                <c:v>38353</c:v>
              </c:pt>
              <c:pt idx="1">
                <c:v>38718</c:v>
              </c:pt>
              <c:pt idx="2">
                <c:v>39083</c:v>
              </c:pt>
            </c:numLit>
          </c:cat>
          <c:val>
            <c:numLit>
              <c:formatCode>General</c:formatCode>
              <c:ptCount val="3"/>
              <c:pt idx="0">
                <c:v>5002</c:v>
              </c:pt>
              <c:pt idx="1">
                <c:v>8601</c:v>
              </c:pt>
              <c:pt idx="2">
                <c:v>10665</c:v>
              </c:pt>
            </c:numLit>
          </c:val>
        </c:ser>
        <c:ser>
          <c:idx val="2"/>
          <c:order val="2"/>
          <c:tx>
            <c:v>Нерезиденты</c:v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3"/>
              <c:pt idx="0">
                <c:v>38353</c:v>
              </c:pt>
              <c:pt idx="1">
                <c:v>38718</c:v>
              </c:pt>
              <c:pt idx="2">
                <c:v>39083</c:v>
              </c:pt>
            </c:numLit>
          </c:cat>
          <c:val>
            <c:numLit>
              <c:formatCode>General</c:formatCode>
              <c:ptCount val="3"/>
              <c:pt idx="0">
                <c:v>234</c:v>
              </c:pt>
              <c:pt idx="1">
                <c:v>630</c:v>
              </c:pt>
              <c:pt idx="2">
                <c:v>1140</c:v>
              </c:pt>
            </c:numLit>
          </c:val>
        </c:ser>
        <c:ser>
          <c:idx val="3"/>
          <c:order val="3"/>
          <c:tx>
            <c:v>Клиенты, передавшие свои средства в ДУ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3"/>
              <c:pt idx="0">
                <c:v>38353</c:v>
              </c:pt>
              <c:pt idx="1">
                <c:v>38718</c:v>
              </c:pt>
              <c:pt idx="2">
                <c:v>39083</c:v>
              </c:pt>
            </c:numLit>
          </c:cat>
          <c:val>
            <c:numLit>
              <c:formatCode>General</c:formatCode>
              <c:ptCount val="3"/>
              <c:pt idx="0">
                <c:v>741</c:v>
              </c:pt>
              <c:pt idx="1">
                <c:v>1671</c:v>
              </c:pt>
              <c:pt idx="2">
                <c:v>2839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5084288"/>
        <c:axId val="135086080"/>
        <c:axId val="0"/>
      </c:bar3DChart>
      <c:catAx>
        <c:axId val="1350842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5086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50860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50842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302816901408508E-2"/>
          <c:y val="2.6465052783344181E-2"/>
          <c:w val="0.91549295774647887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v>Физические лица</c:v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6"/>
              <c:pt idx="0">
                <c:v>39114</c:v>
              </c:pt>
              <c:pt idx="1">
                <c:v>39142</c:v>
              </c:pt>
              <c:pt idx="2">
                <c:v>39173</c:v>
              </c:pt>
              <c:pt idx="3">
                <c:v>39203</c:v>
              </c:pt>
              <c:pt idx="4">
                <c:v>39234</c:v>
              </c:pt>
              <c:pt idx="5">
                <c:v>39264</c:v>
              </c:pt>
            </c:numLit>
          </c:cat>
          <c:val>
            <c:numLit>
              <c:formatCode>General</c:formatCode>
              <c:ptCount val="6"/>
              <c:pt idx="0">
                <c:v>208764</c:v>
              </c:pt>
              <c:pt idx="1">
                <c:v>230712</c:v>
              </c:pt>
              <c:pt idx="2">
                <c:v>239508</c:v>
              </c:pt>
              <c:pt idx="3">
                <c:v>253143</c:v>
              </c:pt>
              <c:pt idx="4">
                <c:v>362873</c:v>
              </c:pt>
              <c:pt idx="5">
                <c:v>368644</c:v>
              </c:pt>
            </c:numLit>
          </c:val>
        </c:ser>
        <c:ser>
          <c:idx val="1"/>
          <c:order val="1"/>
          <c:tx>
            <c:v>Юридические лица</c:v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6"/>
              <c:pt idx="0">
                <c:v>39114</c:v>
              </c:pt>
              <c:pt idx="1">
                <c:v>39142</c:v>
              </c:pt>
              <c:pt idx="2">
                <c:v>39173</c:v>
              </c:pt>
              <c:pt idx="3">
                <c:v>39203</c:v>
              </c:pt>
              <c:pt idx="4">
                <c:v>39234</c:v>
              </c:pt>
              <c:pt idx="5">
                <c:v>39264</c:v>
              </c:pt>
            </c:numLit>
          </c:cat>
          <c:val>
            <c:numLit>
              <c:formatCode>General</c:formatCode>
              <c:ptCount val="6"/>
              <c:pt idx="0">
                <c:v>10799</c:v>
              </c:pt>
              <c:pt idx="1">
                <c:v>11049</c:v>
              </c:pt>
              <c:pt idx="2">
                <c:v>11286</c:v>
              </c:pt>
              <c:pt idx="3">
                <c:v>11488</c:v>
              </c:pt>
              <c:pt idx="4">
                <c:v>11646</c:v>
              </c:pt>
              <c:pt idx="5">
                <c:v>11825</c:v>
              </c:pt>
            </c:numLit>
          </c:val>
        </c:ser>
        <c:ser>
          <c:idx val="2"/>
          <c:order val="2"/>
          <c:tx>
            <c:v>Нерезиденты</c:v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6"/>
              <c:pt idx="0">
                <c:v>39114</c:v>
              </c:pt>
              <c:pt idx="1">
                <c:v>39142</c:v>
              </c:pt>
              <c:pt idx="2">
                <c:v>39173</c:v>
              </c:pt>
              <c:pt idx="3">
                <c:v>39203</c:v>
              </c:pt>
              <c:pt idx="4">
                <c:v>39234</c:v>
              </c:pt>
              <c:pt idx="5">
                <c:v>39264</c:v>
              </c:pt>
            </c:numLit>
          </c:cat>
          <c:val>
            <c:numLit>
              <c:formatCode>General</c:formatCode>
              <c:ptCount val="6"/>
              <c:pt idx="0">
                <c:v>1183</c:v>
              </c:pt>
              <c:pt idx="1">
                <c:v>1215</c:v>
              </c:pt>
              <c:pt idx="2">
                <c:v>1255</c:v>
              </c:pt>
              <c:pt idx="3">
                <c:v>1319</c:v>
              </c:pt>
              <c:pt idx="4">
                <c:v>1448</c:v>
              </c:pt>
              <c:pt idx="5">
                <c:v>1760</c:v>
              </c:pt>
            </c:numLit>
          </c:val>
        </c:ser>
        <c:ser>
          <c:idx val="3"/>
          <c:order val="3"/>
          <c:tx>
            <c:v>Клиенты, передавшие свои средства в ДУ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6"/>
              <c:pt idx="0">
                <c:v>39114</c:v>
              </c:pt>
              <c:pt idx="1">
                <c:v>39142</c:v>
              </c:pt>
              <c:pt idx="2">
                <c:v>39173</c:v>
              </c:pt>
              <c:pt idx="3">
                <c:v>39203</c:v>
              </c:pt>
              <c:pt idx="4">
                <c:v>39234</c:v>
              </c:pt>
              <c:pt idx="5">
                <c:v>39264</c:v>
              </c:pt>
            </c:numLit>
          </c:cat>
          <c:val>
            <c:numLit>
              <c:formatCode>General</c:formatCode>
              <c:ptCount val="6"/>
              <c:pt idx="0">
                <c:v>2960</c:v>
              </c:pt>
              <c:pt idx="1">
                <c:v>3276</c:v>
              </c:pt>
              <c:pt idx="2">
                <c:v>3367</c:v>
              </c:pt>
              <c:pt idx="3">
                <c:v>3491</c:v>
              </c:pt>
              <c:pt idx="4">
                <c:v>3551</c:v>
              </c:pt>
              <c:pt idx="5">
                <c:v>3585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5104384"/>
        <c:axId val="135105920"/>
        <c:axId val="0"/>
      </c:bar3DChart>
      <c:catAx>
        <c:axId val="135104384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510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51059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51043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3380281690140899E-2"/>
          <c:y val="2.8112504926943966E-2"/>
          <c:w val="0.92693661971830987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v>Физические лица</c:v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3"/>
              <c:pt idx="0">
                <c:v>38353</c:v>
              </c:pt>
              <c:pt idx="1">
                <c:v>38718</c:v>
              </c:pt>
              <c:pt idx="2">
                <c:v>39083</c:v>
              </c:pt>
            </c:numLit>
          </c:cat>
          <c:val>
            <c:numLit>
              <c:formatCode>General</c:formatCode>
              <c:ptCount val="3"/>
              <c:pt idx="0">
                <c:v>63183</c:v>
              </c:pt>
              <c:pt idx="1">
                <c:v>95675</c:v>
              </c:pt>
              <c:pt idx="2">
                <c:v>198973</c:v>
              </c:pt>
            </c:numLit>
          </c:val>
        </c:ser>
        <c:ser>
          <c:idx val="1"/>
          <c:order val="1"/>
          <c:tx>
            <c:v>Юридические лица</c:v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3"/>
              <c:pt idx="0">
                <c:v>38353</c:v>
              </c:pt>
              <c:pt idx="1">
                <c:v>38718</c:v>
              </c:pt>
              <c:pt idx="2">
                <c:v>39083</c:v>
              </c:pt>
            </c:numLit>
          </c:cat>
          <c:val>
            <c:numLit>
              <c:formatCode>General</c:formatCode>
              <c:ptCount val="3"/>
              <c:pt idx="0">
                <c:v>5002</c:v>
              </c:pt>
              <c:pt idx="1">
                <c:v>8601</c:v>
              </c:pt>
              <c:pt idx="2">
                <c:v>10665</c:v>
              </c:pt>
            </c:numLit>
          </c:val>
        </c:ser>
        <c:ser>
          <c:idx val="2"/>
          <c:order val="2"/>
          <c:tx>
            <c:v>Нерезиденты</c:v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3"/>
              <c:pt idx="0">
                <c:v>38353</c:v>
              </c:pt>
              <c:pt idx="1">
                <c:v>38718</c:v>
              </c:pt>
              <c:pt idx="2">
                <c:v>39083</c:v>
              </c:pt>
            </c:numLit>
          </c:cat>
          <c:val>
            <c:numLit>
              <c:formatCode>General</c:formatCode>
              <c:ptCount val="3"/>
              <c:pt idx="0">
                <c:v>234</c:v>
              </c:pt>
              <c:pt idx="1">
                <c:v>630</c:v>
              </c:pt>
              <c:pt idx="2">
                <c:v>1140</c:v>
              </c:pt>
            </c:numLit>
          </c:val>
        </c:ser>
        <c:ser>
          <c:idx val="3"/>
          <c:order val="3"/>
          <c:tx>
            <c:v>Клиенты, передавшие свои средства в ДУ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3"/>
              <c:pt idx="0">
                <c:v>38353</c:v>
              </c:pt>
              <c:pt idx="1">
                <c:v>38718</c:v>
              </c:pt>
              <c:pt idx="2">
                <c:v>39083</c:v>
              </c:pt>
            </c:numLit>
          </c:cat>
          <c:val>
            <c:numLit>
              <c:formatCode>General</c:formatCode>
              <c:ptCount val="3"/>
              <c:pt idx="0">
                <c:v>741</c:v>
              </c:pt>
              <c:pt idx="1">
                <c:v>1671</c:v>
              </c:pt>
              <c:pt idx="2">
                <c:v>2839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5121152"/>
        <c:axId val="184942592"/>
        <c:axId val="0"/>
      </c:bar3DChart>
      <c:catAx>
        <c:axId val="1351211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4942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49425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51211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302816901408508E-2"/>
          <c:y val="2.6465052783344181E-2"/>
          <c:w val="0.91549295774647887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v>Физические лица</c:v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6"/>
              <c:pt idx="0">
                <c:v>39142</c:v>
              </c:pt>
              <c:pt idx="1">
                <c:v>39173</c:v>
              </c:pt>
              <c:pt idx="2">
                <c:v>39203</c:v>
              </c:pt>
              <c:pt idx="3">
                <c:v>39234</c:v>
              </c:pt>
              <c:pt idx="4">
                <c:v>39264</c:v>
              </c:pt>
              <c:pt idx="5">
                <c:v>39295</c:v>
              </c:pt>
            </c:numLit>
          </c:cat>
          <c:val>
            <c:numLit>
              <c:formatCode>General</c:formatCode>
              <c:ptCount val="6"/>
              <c:pt idx="0">
                <c:v>230712</c:v>
              </c:pt>
              <c:pt idx="1">
                <c:v>239508</c:v>
              </c:pt>
              <c:pt idx="2">
                <c:v>253143</c:v>
              </c:pt>
              <c:pt idx="3">
                <c:v>362873</c:v>
              </c:pt>
              <c:pt idx="4">
                <c:v>368644</c:v>
              </c:pt>
              <c:pt idx="5">
                <c:v>376029</c:v>
              </c:pt>
            </c:numLit>
          </c:val>
        </c:ser>
        <c:ser>
          <c:idx val="1"/>
          <c:order val="1"/>
          <c:tx>
            <c:v>Юридические лица</c:v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6"/>
              <c:pt idx="0">
                <c:v>39142</c:v>
              </c:pt>
              <c:pt idx="1">
                <c:v>39173</c:v>
              </c:pt>
              <c:pt idx="2">
                <c:v>39203</c:v>
              </c:pt>
              <c:pt idx="3">
                <c:v>39234</c:v>
              </c:pt>
              <c:pt idx="4">
                <c:v>39264</c:v>
              </c:pt>
              <c:pt idx="5">
                <c:v>39295</c:v>
              </c:pt>
            </c:numLit>
          </c:cat>
          <c:val>
            <c:numLit>
              <c:formatCode>General</c:formatCode>
              <c:ptCount val="6"/>
              <c:pt idx="0">
                <c:v>11049</c:v>
              </c:pt>
              <c:pt idx="1">
                <c:v>11286</c:v>
              </c:pt>
              <c:pt idx="2">
                <c:v>11488</c:v>
              </c:pt>
              <c:pt idx="3">
                <c:v>11646</c:v>
              </c:pt>
              <c:pt idx="4">
                <c:v>11825</c:v>
              </c:pt>
              <c:pt idx="5">
                <c:v>11995</c:v>
              </c:pt>
            </c:numLit>
          </c:val>
        </c:ser>
        <c:ser>
          <c:idx val="2"/>
          <c:order val="2"/>
          <c:tx>
            <c:v>Нерезиденты</c:v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6"/>
              <c:pt idx="0">
                <c:v>39142</c:v>
              </c:pt>
              <c:pt idx="1">
                <c:v>39173</c:v>
              </c:pt>
              <c:pt idx="2">
                <c:v>39203</c:v>
              </c:pt>
              <c:pt idx="3">
                <c:v>39234</c:v>
              </c:pt>
              <c:pt idx="4">
                <c:v>39264</c:v>
              </c:pt>
              <c:pt idx="5">
                <c:v>39295</c:v>
              </c:pt>
            </c:numLit>
          </c:cat>
          <c:val>
            <c:numLit>
              <c:formatCode>General</c:formatCode>
              <c:ptCount val="6"/>
              <c:pt idx="0">
                <c:v>1215</c:v>
              </c:pt>
              <c:pt idx="1">
                <c:v>1255</c:v>
              </c:pt>
              <c:pt idx="2">
                <c:v>1319</c:v>
              </c:pt>
              <c:pt idx="3">
                <c:v>1448</c:v>
              </c:pt>
              <c:pt idx="4">
                <c:v>1760</c:v>
              </c:pt>
              <c:pt idx="5">
                <c:v>1806</c:v>
              </c:pt>
            </c:numLit>
          </c:val>
        </c:ser>
        <c:ser>
          <c:idx val="3"/>
          <c:order val="3"/>
          <c:tx>
            <c:v>Клиенты, передавшие свои средства в ДУ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6"/>
              <c:pt idx="0">
                <c:v>39142</c:v>
              </c:pt>
              <c:pt idx="1">
                <c:v>39173</c:v>
              </c:pt>
              <c:pt idx="2">
                <c:v>39203</c:v>
              </c:pt>
              <c:pt idx="3">
                <c:v>39234</c:v>
              </c:pt>
              <c:pt idx="4">
                <c:v>39264</c:v>
              </c:pt>
              <c:pt idx="5">
                <c:v>39295</c:v>
              </c:pt>
            </c:numLit>
          </c:cat>
          <c:val>
            <c:numLit>
              <c:formatCode>General</c:formatCode>
              <c:ptCount val="6"/>
              <c:pt idx="0">
                <c:v>3276</c:v>
              </c:pt>
              <c:pt idx="1">
                <c:v>3367</c:v>
              </c:pt>
              <c:pt idx="2">
                <c:v>3491</c:v>
              </c:pt>
              <c:pt idx="3">
                <c:v>3551</c:v>
              </c:pt>
              <c:pt idx="4">
                <c:v>3585</c:v>
              </c:pt>
              <c:pt idx="5">
                <c:v>3658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4977664"/>
        <c:axId val="184995840"/>
        <c:axId val="0"/>
      </c:bar3DChart>
      <c:catAx>
        <c:axId val="184977664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4995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4995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49776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34154929577465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Август2007!$B$44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Август2007!$F$44:$H$44</c:f>
              <c:numCache>
                <c:formatCode>#,##0</c:formatCode>
                <c:ptCount val="3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</c:numCache>
            </c:numRef>
          </c:val>
        </c:ser>
        <c:ser>
          <c:idx val="1"/>
          <c:order val="1"/>
          <c:tx>
            <c:strRef>
              <c:f>Август2007!$B$45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Август2007!$F$45:$H$45</c:f>
              <c:numCache>
                <c:formatCode>#,##0</c:formatCode>
                <c:ptCount val="3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</c:numCache>
            </c:numRef>
          </c:val>
        </c:ser>
        <c:ser>
          <c:idx val="2"/>
          <c:order val="2"/>
          <c:tx>
            <c:strRef>
              <c:f>Август2007!$B$46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Август2007!$F$46:$H$46</c:f>
              <c:numCache>
                <c:formatCode>General</c:formatCode>
                <c:ptCount val="3"/>
                <c:pt idx="0">
                  <c:v>234</c:v>
                </c:pt>
                <c:pt idx="1">
                  <c:v>630</c:v>
                </c:pt>
                <c:pt idx="2" formatCode="#,##0">
                  <c:v>1140</c:v>
                </c:pt>
              </c:numCache>
            </c:numRef>
          </c:val>
        </c:ser>
        <c:ser>
          <c:idx val="3"/>
          <c:order val="3"/>
          <c:tx>
            <c:strRef>
              <c:f>Август2007!$B$47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Август2007!$F$47:$H$47</c:f>
              <c:numCache>
                <c:formatCode>#,##0</c:formatCode>
                <c:ptCount val="3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5514624"/>
        <c:axId val="185524608"/>
        <c:axId val="0"/>
      </c:bar3DChart>
      <c:dateAx>
        <c:axId val="1855146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5524608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8552460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5514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5704225352112728E-2"/>
          <c:y val="2.6465052783344181E-2"/>
          <c:w val="0.91109154929577463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Август2007!$B$78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Август2007!$C$77:$H$77</c:f>
              <c:numCache>
                <c:formatCode>m/d/yyyy</c:formatCode>
                <c:ptCount val="6"/>
                <c:pt idx="0">
                  <c:v>39173</c:v>
                </c:pt>
                <c:pt idx="1">
                  <c:v>39203</c:v>
                </c:pt>
                <c:pt idx="2">
                  <c:v>39234</c:v>
                </c:pt>
                <c:pt idx="3">
                  <c:v>39264</c:v>
                </c:pt>
                <c:pt idx="4">
                  <c:v>39295</c:v>
                </c:pt>
                <c:pt idx="5">
                  <c:v>39326</c:v>
                </c:pt>
              </c:numCache>
            </c:numRef>
          </c:cat>
          <c:val>
            <c:numRef>
              <c:f>Август2007!$C$78:$H$78</c:f>
              <c:numCache>
                <c:formatCode>#,##0</c:formatCode>
                <c:ptCount val="6"/>
                <c:pt idx="0">
                  <c:v>239508</c:v>
                </c:pt>
                <c:pt idx="1">
                  <c:v>253143</c:v>
                </c:pt>
                <c:pt idx="2">
                  <c:v>362873</c:v>
                </c:pt>
                <c:pt idx="3">
                  <c:v>368644</c:v>
                </c:pt>
                <c:pt idx="4">
                  <c:v>376029</c:v>
                </c:pt>
                <c:pt idx="5">
                  <c:v>382802</c:v>
                </c:pt>
              </c:numCache>
            </c:numRef>
          </c:val>
        </c:ser>
        <c:ser>
          <c:idx val="1"/>
          <c:order val="1"/>
          <c:tx>
            <c:strRef>
              <c:f>Август2007!$B$79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Август2007!$C$77:$H$77</c:f>
              <c:numCache>
                <c:formatCode>m/d/yyyy</c:formatCode>
                <c:ptCount val="6"/>
                <c:pt idx="0">
                  <c:v>39173</c:v>
                </c:pt>
                <c:pt idx="1">
                  <c:v>39203</c:v>
                </c:pt>
                <c:pt idx="2">
                  <c:v>39234</c:v>
                </c:pt>
                <c:pt idx="3">
                  <c:v>39264</c:v>
                </c:pt>
                <c:pt idx="4">
                  <c:v>39295</c:v>
                </c:pt>
                <c:pt idx="5">
                  <c:v>39326</c:v>
                </c:pt>
              </c:numCache>
            </c:numRef>
          </c:cat>
          <c:val>
            <c:numRef>
              <c:f>Август2007!$C$79:$H$79</c:f>
              <c:numCache>
                <c:formatCode>#,##0</c:formatCode>
                <c:ptCount val="6"/>
                <c:pt idx="0">
                  <c:v>11286</c:v>
                </c:pt>
                <c:pt idx="1">
                  <c:v>11488</c:v>
                </c:pt>
                <c:pt idx="2">
                  <c:v>11646</c:v>
                </c:pt>
                <c:pt idx="3">
                  <c:v>11825</c:v>
                </c:pt>
                <c:pt idx="4">
                  <c:v>11995</c:v>
                </c:pt>
                <c:pt idx="5">
                  <c:v>12069</c:v>
                </c:pt>
              </c:numCache>
            </c:numRef>
          </c:val>
        </c:ser>
        <c:ser>
          <c:idx val="2"/>
          <c:order val="2"/>
          <c:tx>
            <c:strRef>
              <c:f>Август2007!$B$80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Август2007!$C$77:$H$77</c:f>
              <c:numCache>
                <c:formatCode>m/d/yyyy</c:formatCode>
                <c:ptCount val="6"/>
                <c:pt idx="0">
                  <c:v>39173</c:v>
                </c:pt>
                <c:pt idx="1">
                  <c:v>39203</c:v>
                </c:pt>
                <c:pt idx="2">
                  <c:v>39234</c:v>
                </c:pt>
                <c:pt idx="3">
                  <c:v>39264</c:v>
                </c:pt>
                <c:pt idx="4">
                  <c:v>39295</c:v>
                </c:pt>
                <c:pt idx="5">
                  <c:v>39326</c:v>
                </c:pt>
              </c:numCache>
            </c:numRef>
          </c:cat>
          <c:val>
            <c:numRef>
              <c:f>Август2007!$C$80:$H$80</c:f>
              <c:numCache>
                <c:formatCode>#,##0</c:formatCode>
                <c:ptCount val="6"/>
                <c:pt idx="0">
                  <c:v>1255</c:v>
                </c:pt>
                <c:pt idx="1">
                  <c:v>1319</c:v>
                </c:pt>
                <c:pt idx="2">
                  <c:v>1448</c:v>
                </c:pt>
                <c:pt idx="3">
                  <c:v>1760</c:v>
                </c:pt>
                <c:pt idx="4">
                  <c:v>1806</c:v>
                </c:pt>
                <c:pt idx="5">
                  <c:v>1850</c:v>
                </c:pt>
              </c:numCache>
            </c:numRef>
          </c:val>
        </c:ser>
        <c:ser>
          <c:idx val="3"/>
          <c:order val="3"/>
          <c:tx>
            <c:strRef>
              <c:f>Август2007!$B$81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Август2007!$C$77:$H$77</c:f>
              <c:numCache>
                <c:formatCode>m/d/yyyy</c:formatCode>
                <c:ptCount val="6"/>
                <c:pt idx="0">
                  <c:v>39173</c:v>
                </c:pt>
                <c:pt idx="1">
                  <c:v>39203</c:v>
                </c:pt>
                <c:pt idx="2">
                  <c:v>39234</c:v>
                </c:pt>
                <c:pt idx="3">
                  <c:v>39264</c:v>
                </c:pt>
                <c:pt idx="4">
                  <c:v>39295</c:v>
                </c:pt>
                <c:pt idx="5">
                  <c:v>39326</c:v>
                </c:pt>
              </c:numCache>
            </c:numRef>
          </c:cat>
          <c:val>
            <c:numRef>
              <c:f>Август2007!$C$81:$H$81</c:f>
              <c:numCache>
                <c:formatCode>#,##0</c:formatCode>
                <c:ptCount val="6"/>
                <c:pt idx="0">
                  <c:v>3367</c:v>
                </c:pt>
                <c:pt idx="1">
                  <c:v>3491</c:v>
                </c:pt>
                <c:pt idx="2">
                  <c:v>3551</c:v>
                </c:pt>
                <c:pt idx="3">
                  <c:v>3585</c:v>
                </c:pt>
                <c:pt idx="4">
                  <c:v>3658</c:v>
                </c:pt>
                <c:pt idx="5">
                  <c:v>3738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5669888"/>
        <c:axId val="185671680"/>
        <c:axId val="0"/>
      </c:bar3DChart>
      <c:dateAx>
        <c:axId val="185669888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567168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567168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56698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34154929577465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Сентябрь2007!$B$44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Сентябрь2007!$F$44:$H$44</c:f>
              <c:numCache>
                <c:formatCode>#,##0</c:formatCode>
                <c:ptCount val="3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</c:numCache>
            </c:numRef>
          </c:val>
        </c:ser>
        <c:ser>
          <c:idx val="1"/>
          <c:order val="1"/>
          <c:tx>
            <c:strRef>
              <c:f>Сентябрь2007!$B$45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Сентябрь2007!$F$45:$H$45</c:f>
              <c:numCache>
                <c:formatCode>#,##0</c:formatCode>
                <c:ptCount val="3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</c:numCache>
            </c:numRef>
          </c:val>
        </c:ser>
        <c:ser>
          <c:idx val="2"/>
          <c:order val="2"/>
          <c:tx>
            <c:strRef>
              <c:f>Сентябрь2007!$B$46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Сентябрь2007!$F$46:$H$46</c:f>
              <c:numCache>
                <c:formatCode>General</c:formatCode>
                <c:ptCount val="3"/>
                <c:pt idx="0">
                  <c:v>234</c:v>
                </c:pt>
                <c:pt idx="1">
                  <c:v>630</c:v>
                </c:pt>
                <c:pt idx="2" formatCode="#,##0">
                  <c:v>1140</c:v>
                </c:pt>
              </c:numCache>
            </c:numRef>
          </c:val>
        </c:ser>
        <c:ser>
          <c:idx val="3"/>
          <c:order val="3"/>
          <c:tx>
            <c:strRef>
              <c:f>Сентябрь2007!$B$47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Сентябрь2007!$F$47:$H$47</c:f>
              <c:numCache>
                <c:formatCode>#,##0</c:formatCode>
                <c:ptCount val="3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5694464"/>
        <c:axId val="185704448"/>
        <c:axId val="0"/>
      </c:bar3DChart>
      <c:dateAx>
        <c:axId val="18569446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5704448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8570444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56944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5704225352112728E-2"/>
          <c:y val="2.6465052783344181E-2"/>
          <c:w val="0.91109154929577463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Сентябрь2007!$B$78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Сентябрь2007!$C$77:$H$77</c:f>
              <c:numCache>
                <c:formatCode>m/d/yyyy</c:formatCode>
                <c:ptCount val="6"/>
                <c:pt idx="0">
                  <c:v>39203</c:v>
                </c:pt>
                <c:pt idx="1">
                  <c:v>39234</c:v>
                </c:pt>
                <c:pt idx="2">
                  <c:v>39264</c:v>
                </c:pt>
                <c:pt idx="3">
                  <c:v>39295</c:v>
                </c:pt>
                <c:pt idx="4">
                  <c:v>39326</c:v>
                </c:pt>
                <c:pt idx="5">
                  <c:v>39356</c:v>
                </c:pt>
              </c:numCache>
            </c:numRef>
          </c:cat>
          <c:val>
            <c:numRef>
              <c:f>Сентябрь2007!$C$78:$H$78</c:f>
              <c:numCache>
                <c:formatCode>#,##0</c:formatCode>
                <c:ptCount val="6"/>
                <c:pt idx="0">
                  <c:v>253143</c:v>
                </c:pt>
                <c:pt idx="1">
                  <c:v>362873</c:v>
                </c:pt>
                <c:pt idx="2">
                  <c:v>368644</c:v>
                </c:pt>
                <c:pt idx="3">
                  <c:v>376029</c:v>
                </c:pt>
                <c:pt idx="4">
                  <c:v>382802</c:v>
                </c:pt>
                <c:pt idx="5">
                  <c:v>388852</c:v>
                </c:pt>
              </c:numCache>
            </c:numRef>
          </c:val>
        </c:ser>
        <c:ser>
          <c:idx val="1"/>
          <c:order val="1"/>
          <c:tx>
            <c:strRef>
              <c:f>Сентябрь2007!$B$79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Сентябрь2007!$C$77:$H$77</c:f>
              <c:numCache>
                <c:formatCode>m/d/yyyy</c:formatCode>
                <c:ptCount val="6"/>
                <c:pt idx="0">
                  <c:v>39203</c:v>
                </c:pt>
                <c:pt idx="1">
                  <c:v>39234</c:v>
                </c:pt>
                <c:pt idx="2">
                  <c:v>39264</c:v>
                </c:pt>
                <c:pt idx="3">
                  <c:v>39295</c:v>
                </c:pt>
                <c:pt idx="4">
                  <c:v>39326</c:v>
                </c:pt>
                <c:pt idx="5">
                  <c:v>39356</c:v>
                </c:pt>
              </c:numCache>
            </c:numRef>
          </c:cat>
          <c:val>
            <c:numRef>
              <c:f>Сентябрь2007!$C$79:$H$79</c:f>
              <c:numCache>
                <c:formatCode>#,##0</c:formatCode>
                <c:ptCount val="6"/>
                <c:pt idx="0">
                  <c:v>11488</c:v>
                </c:pt>
                <c:pt idx="1">
                  <c:v>11646</c:v>
                </c:pt>
                <c:pt idx="2">
                  <c:v>11825</c:v>
                </c:pt>
                <c:pt idx="3">
                  <c:v>11995</c:v>
                </c:pt>
                <c:pt idx="4">
                  <c:v>12069</c:v>
                </c:pt>
                <c:pt idx="5">
                  <c:v>12193</c:v>
                </c:pt>
              </c:numCache>
            </c:numRef>
          </c:val>
        </c:ser>
        <c:ser>
          <c:idx val="2"/>
          <c:order val="2"/>
          <c:tx>
            <c:strRef>
              <c:f>Сентябрь2007!$B$80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Сентябрь2007!$C$77:$H$77</c:f>
              <c:numCache>
                <c:formatCode>m/d/yyyy</c:formatCode>
                <c:ptCount val="6"/>
                <c:pt idx="0">
                  <c:v>39203</c:v>
                </c:pt>
                <c:pt idx="1">
                  <c:v>39234</c:v>
                </c:pt>
                <c:pt idx="2">
                  <c:v>39264</c:v>
                </c:pt>
                <c:pt idx="3">
                  <c:v>39295</c:v>
                </c:pt>
                <c:pt idx="4">
                  <c:v>39326</c:v>
                </c:pt>
                <c:pt idx="5">
                  <c:v>39356</c:v>
                </c:pt>
              </c:numCache>
            </c:numRef>
          </c:cat>
          <c:val>
            <c:numRef>
              <c:f>Сентябрь2007!$C$80:$H$80</c:f>
              <c:numCache>
                <c:formatCode>#,##0</c:formatCode>
                <c:ptCount val="6"/>
                <c:pt idx="0">
                  <c:v>1319</c:v>
                </c:pt>
                <c:pt idx="1">
                  <c:v>1448</c:v>
                </c:pt>
                <c:pt idx="2">
                  <c:v>1760</c:v>
                </c:pt>
                <c:pt idx="3">
                  <c:v>1806</c:v>
                </c:pt>
                <c:pt idx="4">
                  <c:v>1850</c:v>
                </c:pt>
                <c:pt idx="5">
                  <c:v>1903</c:v>
                </c:pt>
              </c:numCache>
            </c:numRef>
          </c:val>
        </c:ser>
        <c:ser>
          <c:idx val="3"/>
          <c:order val="3"/>
          <c:tx>
            <c:strRef>
              <c:f>Сентябрь2007!$B$81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Сентябрь2007!$C$77:$H$77</c:f>
              <c:numCache>
                <c:formatCode>m/d/yyyy</c:formatCode>
                <c:ptCount val="6"/>
                <c:pt idx="0">
                  <c:v>39203</c:v>
                </c:pt>
                <c:pt idx="1">
                  <c:v>39234</c:v>
                </c:pt>
                <c:pt idx="2">
                  <c:v>39264</c:v>
                </c:pt>
                <c:pt idx="3">
                  <c:v>39295</c:v>
                </c:pt>
                <c:pt idx="4">
                  <c:v>39326</c:v>
                </c:pt>
                <c:pt idx="5">
                  <c:v>39356</c:v>
                </c:pt>
              </c:numCache>
            </c:numRef>
          </c:cat>
          <c:val>
            <c:numRef>
              <c:f>Сентябрь2007!$C$81:$H$81</c:f>
              <c:numCache>
                <c:formatCode>#,##0</c:formatCode>
                <c:ptCount val="6"/>
                <c:pt idx="0">
                  <c:v>3491</c:v>
                </c:pt>
                <c:pt idx="1">
                  <c:v>3551</c:v>
                </c:pt>
                <c:pt idx="2">
                  <c:v>3585</c:v>
                </c:pt>
                <c:pt idx="3">
                  <c:v>3658</c:v>
                </c:pt>
                <c:pt idx="4">
                  <c:v>3738</c:v>
                </c:pt>
                <c:pt idx="5">
                  <c:v>3801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5714560"/>
        <c:axId val="185716096"/>
        <c:axId val="0"/>
      </c:bar3DChart>
      <c:dateAx>
        <c:axId val="185714560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571609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571609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57145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34154929577465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Октябрь2007!$B$44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Октябрь2007!$F$44:$H$44</c:f>
              <c:numCache>
                <c:formatCode>#,##0</c:formatCode>
                <c:ptCount val="3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</c:numCache>
            </c:numRef>
          </c:val>
        </c:ser>
        <c:ser>
          <c:idx val="1"/>
          <c:order val="1"/>
          <c:tx>
            <c:strRef>
              <c:f>Октябрь2007!$B$45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Октябрь2007!$F$45:$H$45</c:f>
              <c:numCache>
                <c:formatCode>#,##0</c:formatCode>
                <c:ptCount val="3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</c:numCache>
            </c:numRef>
          </c:val>
        </c:ser>
        <c:ser>
          <c:idx val="2"/>
          <c:order val="2"/>
          <c:tx>
            <c:strRef>
              <c:f>Октябрь2007!$B$46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Октябрь2007!$F$46:$H$46</c:f>
              <c:numCache>
                <c:formatCode>General</c:formatCode>
                <c:ptCount val="3"/>
                <c:pt idx="0">
                  <c:v>234</c:v>
                </c:pt>
                <c:pt idx="1">
                  <c:v>630</c:v>
                </c:pt>
                <c:pt idx="2" formatCode="#,##0">
                  <c:v>1140</c:v>
                </c:pt>
              </c:numCache>
            </c:numRef>
          </c:val>
        </c:ser>
        <c:ser>
          <c:idx val="3"/>
          <c:order val="3"/>
          <c:tx>
            <c:strRef>
              <c:f>Октябрь2007!$B$47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Октябрь2007!$F$47:$H$47</c:f>
              <c:numCache>
                <c:formatCode>#,##0</c:formatCode>
                <c:ptCount val="3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6255616"/>
        <c:axId val="186265600"/>
        <c:axId val="0"/>
      </c:bar3DChart>
      <c:dateAx>
        <c:axId val="1862556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626560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8626560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62556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5704225352112728E-2"/>
          <c:y val="2.6465052783344181E-2"/>
          <c:w val="0.91109154929577463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Октябрь2007!$B$78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Октябрь2007!$C$77:$H$77</c:f>
              <c:numCache>
                <c:formatCode>m/d/yyyy</c:formatCode>
                <c:ptCount val="6"/>
                <c:pt idx="0">
                  <c:v>39234</c:v>
                </c:pt>
                <c:pt idx="1">
                  <c:v>39264</c:v>
                </c:pt>
                <c:pt idx="2">
                  <c:v>39295</c:v>
                </c:pt>
                <c:pt idx="3">
                  <c:v>39326</c:v>
                </c:pt>
                <c:pt idx="4">
                  <c:v>39356</c:v>
                </c:pt>
                <c:pt idx="5">
                  <c:v>39387</c:v>
                </c:pt>
              </c:numCache>
            </c:numRef>
          </c:cat>
          <c:val>
            <c:numRef>
              <c:f>Октябрь2007!$C$78:$H$78</c:f>
              <c:numCache>
                <c:formatCode>#,##0</c:formatCode>
                <c:ptCount val="6"/>
                <c:pt idx="0">
                  <c:v>362873</c:v>
                </c:pt>
                <c:pt idx="1">
                  <c:v>368644</c:v>
                </c:pt>
                <c:pt idx="2">
                  <c:v>376029</c:v>
                </c:pt>
                <c:pt idx="3">
                  <c:v>382802</c:v>
                </c:pt>
                <c:pt idx="4">
                  <c:v>388852</c:v>
                </c:pt>
                <c:pt idx="5">
                  <c:v>398685</c:v>
                </c:pt>
              </c:numCache>
            </c:numRef>
          </c:val>
        </c:ser>
        <c:ser>
          <c:idx val="1"/>
          <c:order val="1"/>
          <c:tx>
            <c:strRef>
              <c:f>Октябрь2007!$B$79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Октябрь2007!$C$77:$H$77</c:f>
              <c:numCache>
                <c:formatCode>m/d/yyyy</c:formatCode>
                <c:ptCount val="6"/>
                <c:pt idx="0">
                  <c:v>39234</c:v>
                </c:pt>
                <c:pt idx="1">
                  <c:v>39264</c:v>
                </c:pt>
                <c:pt idx="2">
                  <c:v>39295</c:v>
                </c:pt>
                <c:pt idx="3">
                  <c:v>39326</c:v>
                </c:pt>
                <c:pt idx="4">
                  <c:v>39356</c:v>
                </c:pt>
                <c:pt idx="5">
                  <c:v>39387</c:v>
                </c:pt>
              </c:numCache>
            </c:numRef>
          </c:cat>
          <c:val>
            <c:numRef>
              <c:f>Октябрь2007!$C$79:$H$79</c:f>
              <c:numCache>
                <c:formatCode>#,##0</c:formatCode>
                <c:ptCount val="6"/>
                <c:pt idx="0">
                  <c:v>11646</c:v>
                </c:pt>
                <c:pt idx="1">
                  <c:v>11825</c:v>
                </c:pt>
                <c:pt idx="2">
                  <c:v>11995</c:v>
                </c:pt>
                <c:pt idx="3">
                  <c:v>12069</c:v>
                </c:pt>
                <c:pt idx="4">
                  <c:v>12193</c:v>
                </c:pt>
                <c:pt idx="5">
                  <c:v>12361</c:v>
                </c:pt>
              </c:numCache>
            </c:numRef>
          </c:val>
        </c:ser>
        <c:ser>
          <c:idx val="2"/>
          <c:order val="2"/>
          <c:tx>
            <c:strRef>
              <c:f>Октябрь2007!$B$80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Октябрь2007!$C$77:$H$77</c:f>
              <c:numCache>
                <c:formatCode>m/d/yyyy</c:formatCode>
                <c:ptCount val="6"/>
                <c:pt idx="0">
                  <c:v>39234</c:v>
                </c:pt>
                <c:pt idx="1">
                  <c:v>39264</c:v>
                </c:pt>
                <c:pt idx="2">
                  <c:v>39295</c:v>
                </c:pt>
                <c:pt idx="3">
                  <c:v>39326</c:v>
                </c:pt>
                <c:pt idx="4">
                  <c:v>39356</c:v>
                </c:pt>
                <c:pt idx="5">
                  <c:v>39387</c:v>
                </c:pt>
              </c:numCache>
            </c:numRef>
          </c:cat>
          <c:val>
            <c:numRef>
              <c:f>Октябрь2007!$C$80:$H$80</c:f>
              <c:numCache>
                <c:formatCode>#,##0</c:formatCode>
                <c:ptCount val="6"/>
                <c:pt idx="0">
                  <c:v>1448</c:v>
                </c:pt>
                <c:pt idx="1">
                  <c:v>1760</c:v>
                </c:pt>
                <c:pt idx="2">
                  <c:v>1806</c:v>
                </c:pt>
                <c:pt idx="3">
                  <c:v>1850</c:v>
                </c:pt>
                <c:pt idx="4">
                  <c:v>1903</c:v>
                </c:pt>
                <c:pt idx="5">
                  <c:v>1977</c:v>
                </c:pt>
              </c:numCache>
            </c:numRef>
          </c:val>
        </c:ser>
        <c:ser>
          <c:idx val="3"/>
          <c:order val="3"/>
          <c:tx>
            <c:strRef>
              <c:f>Октябрь2007!$B$81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Октябрь2007!$C$77:$H$77</c:f>
              <c:numCache>
                <c:formatCode>m/d/yyyy</c:formatCode>
                <c:ptCount val="6"/>
                <c:pt idx="0">
                  <c:v>39234</c:v>
                </c:pt>
                <c:pt idx="1">
                  <c:v>39264</c:v>
                </c:pt>
                <c:pt idx="2">
                  <c:v>39295</c:v>
                </c:pt>
                <c:pt idx="3">
                  <c:v>39326</c:v>
                </c:pt>
                <c:pt idx="4">
                  <c:v>39356</c:v>
                </c:pt>
                <c:pt idx="5">
                  <c:v>39387</c:v>
                </c:pt>
              </c:numCache>
            </c:numRef>
          </c:cat>
          <c:val>
            <c:numRef>
              <c:f>Октябрь2007!$C$81:$H$81</c:f>
              <c:numCache>
                <c:formatCode>#,##0</c:formatCode>
                <c:ptCount val="6"/>
                <c:pt idx="0">
                  <c:v>3551</c:v>
                </c:pt>
                <c:pt idx="1">
                  <c:v>3585</c:v>
                </c:pt>
                <c:pt idx="2">
                  <c:v>3658</c:v>
                </c:pt>
                <c:pt idx="3">
                  <c:v>3738</c:v>
                </c:pt>
                <c:pt idx="4">
                  <c:v>3801</c:v>
                </c:pt>
                <c:pt idx="5">
                  <c:v>3883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6304384"/>
        <c:axId val="186305920"/>
        <c:axId val="0"/>
      </c:bar3DChart>
      <c:dateAx>
        <c:axId val="186304384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630592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630592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63043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34154929577465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Ноябрь2007!$B$44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Ноябрь2007!$F$44:$H$44</c:f>
              <c:numCache>
                <c:formatCode>#,##0</c:formatCode>
                <c:ptCount val="3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</c:numCache>
            </c:numRef>
          </c:val>
        </c:ser>
        <c:ser>
          <c:idx val="1"/>
          <c:order val="1"/>
          <c:tx>
            <c:strRef>
              <c:f>Ноябрь2007!$B$45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Ноябрь2007!$F$45:$H$45</c:f>
              <c:numCache>
                <c:formatCode>#,##0</c:formatCode>
                <c:ptCount val="3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</c:numCache>
            </c:numRef>
          </c:val>
        </c:ser>
        <c:ser>
          <c:idx val="2"/>
          <c:order val="2"/>
          <c:tx>
            <c:strRef>
              <c:f>Ноябрь2007!$B$46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Ноябрь2007!$F$46:$H$46</c:f>
              <c:numCache>
                <c:formatCode>General</c:formatCode>
                <c:ptCount val="3"/>
                <c:pt idx="0">
                  <c:v>234</c:v>
                </c:pt>
                <c:pt idx="1">
                  <c:v>630</c:v>
                </c:pt>
                <c:pt idx="2" formatCode="#,##0">
                  <c:v>1140</c:v>
                </c:pt>
              </c:numCache>
            </c:numRef>
          </c:val>
        </c:ser>
        <c:ser>
          <c:idx val="3"/>
          <c:order val="3"/>
          <c:tx>
            <c:strRef>
              <c:f>Ноябрь2007!$B$47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Ноябрь2007!$F$43:$H$43</c:f>
              <c:numCache>
                <c:formatCode>m/d/yyyy</c:formatCode>
                <c:ptCount val="3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</c:numCache>
            </c:numRef>
          </c:cat>
          <c:val>
            <c:numRef>
              <c:f>Ноябрь2007!$F$47:$H$47</c:f>
              <c:numCache>
                <c:formatCode>#,##0</c:formatCode>
                <c:ptCount val="3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6595584"/>
        <c:axId val="186617856"/>
        <c:axId val="0"/>
      </c:bar3DChart>
      <c:dateAx>
        <c:axId val="18659558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6617856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8661785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65955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5704225352112728E-2"/>
          <c:y val="2.6465052783344181E-2"/>
          <c:w val="0.91109154929577463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Ноябрь2007!$B$78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Ноябрь2007!$C$77:$H$77</c:f>
              <c:numCache>
                <c:formatCode>m/d/yyyy</c:formatCode>
                <c:ptCount val="6"/>
                <c:pt idx="0">
                  <c:v>39264</c:v>
                </c:pt>
                <c:pt idx="1">
                  <c:v>39295</c:v>
                </c:pt>
                <c:pt idx="2">
                  <c:v>39326</c:v>
                </c:pt>
                <c:pt idx="3">
                  <c:v>39356</c:v>
                </c:pt>
                <c:pt idx="4">
                  <c:v>39387</c:v>
                </c:pt>
                <c:pt idx="5">
                  <c:v>39417</c:v>
                </c:pt>
              </c:numCache>
            </c:numRef>
          </c:cat>
          <c:val>
            <c:numRef>
              <c:f>Ноябрь2007!$C$78:$H$78</c:f>
              <c:numCache>
                <c:formatCode>#,##0</c:formatCode>
                <c:ptCount val="6"/>
                <c:pt idx="0">
                  <c:v>368644</c:v>
                </c:pt>
                <c:pt idx="1">
                  <c:v>376029</c:v>
                </c:pt>
                <c:pt idx="2">
                  <c:v>382802</c:v>
                </c:pt>
                <c:pt idx="3">
                  <c:v>388852</c:v>
                </c:pt>
                <c:pt idx="4">
                  <c:v>398685</c:v>
                </c:pt>
                <c:pt idx="5">
                  <c:v>407622</c:v>
                </c:pt>
              </c:numCache>
            </c:numRef>
          </c:val>
        </c:ser>
        <c:ser>
          <c:idx val="1"/>
          <c:order val="1"/>
          <c:tx>
            <c:strRef>
              <c:f>Ноябрь2007!$B$79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Ноябрь2007!$C$77:$H$77</c:f>
              <c:numCache>
                <c:formatCode>m/d/yyyy</c:formatCode>
                <c:ptCount val="6"/>
                <c:pt idx="0">
                  <c:v>39264</c:v>
                </c:pt>
                <c:pt idx="1">
                  <c:v>39295</c:v>
                </c:pt>
                <c:pt idx="2">
                  <c:v>39326</c:v>
                </c:pt>
                <c:pt idx="3">
                  <c:v>39356</c:v>
                </c:pt>
                <c:pt idx="4">
                  <c:v>39387</c:v>
                </c:pt>
                <c:pt idx="5">
                  <c:v>39417</c:v>
                </c:pt>
              </c:numCache>
            </c:numRef>
          </c:cat>
          <c:val>
            <c:numRef>
              <c:f>Ноябрь2007!$C$79:$H$79</c:f>
              <c:numCache>
                <c:formatCode>#,##0</c:formatCode>
                <c:ptCount val="6"/>
                <c:pt idx="0">
                  <c:v>11825</c:v>
                </c:pt>
                <c:pt idx="1">
                  <c:v>11995</c:v>
                </c:pt>
                <c:pt idx="2">
                  <c:v>12069</c:v>
                </c:pt>
                <c:pt idx="3">
                  <c:v>12193</c:v>
                </c:pt>
                <c:pt idx="4">
                  <c:v>12361</c:v>
                </c:pt>
                <c:pt idx="5">
                  <c:v>12510</c:v>
                </c:pt>
              </c:numCache>
            </c:numRef>
          </c:val>
        </c:ser>
        <c:ser>
          <c:idx val="2"/>
          <c:order val="2"/>
          <c:tx>
            <c:strRef>
              <c:f>Ноябрь2007!$B$80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Ноябрь2007!$C$77:$H$77</c:f>
              <c:numCache>
                <c:formatCode>m/d/yyyy</c:formatCode>
                <c:ptCount val="6"/>
                <c:pt idx="0">
                  <c:v>39264</c:v>
                </c:pt>
                <c:pt idx="1">
                  <c:v>39295</c:v>
                </c:pt>
                <c:pt idx="2">
                  <c:v>39326</c:v>
                </c:pt>
                <c:pt idx="3">
                  <c:v>39356</c:v>
                </c:pt>
                <c:pt idx="4">
                  <c:v>39387</c:v>
                </c:pt>
                <c:pt idx="5">
                  <c:v>39417</c:v>
                </c:pt>
              </c:numCache>
            </c:numRef>
          </c:cat>
          <c:val>
            <c:numRef>
              <c:f>Ноябрь2007!$C$80:$H$80</c:f>
              <c:numCache>
                <c:formatCode>#,##0</c:formatCode>
                <c:ptCount val="6"/>
                <c:pt idx="0">
                  <c:v>1760</c:v>
                </c:pt>
                <c:pt idx="1">
                  <c:v>1806</c:v>
                </c:pt>
                <c:pt idx="2">
                  <c:v>1850</c:v>
                </c:pt>
                <c:pt idx="3">
                  <c:v>1903</c:v>
                </c:pt>
                <c:pt idx="4">
                  <c:v>1977</c:v>
                </c:pt>
                <c:pt idx="5">
                  <c:v>2026</c:v>
                </c:pt>
              </c:numCache>
            </c:numRef>
          </c:val>
        </c:ser>
        <c:ser>
          <c:idx val="3"/>
          <c:order val="3"/>
          <c:tx>
            <c:strRef>
              <c:f>Ноябрь2007!$B$81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Ноябрь2007!$C$77:$H$77</c:f>
              <c:numCache>
                <c:formatCode>m/d/yyyy</c:formatCode>
                <c:ptCount val="6"/>
                <c:pt idx="0">
                  <c:v>39264</c:v>
                </c:pt>
                <c:pt idx="1">
                  <c:v>39295</c:v>
                </c:pt>
                <c:pt idx="2">
                  <c:v>39326</c:v>
                </c:pt>
                <c:pt idx="3">
                  <c:v>39356</c:v>
                </c:pt>
                <c:pt idx="4">
                  <c:v>39387</c:v>
                </c:pt>
                <c:pt idx="5">
                  <c:v>39417</c:v>
                </c:pt>
              </c:numCache>
            </c:numRef>
          </c:cat>
          <c:val>
            <c:numRef>
              <c:f>Ноябрь2007!$C$81:$H$81</c:f>
              <c:numCache>
                <c:formatCode>#,##0</c:formatCode>
                <c:ptCount val="6"/>
                <c:pt idx="0">
                  <c:v>3585</c:v>
                </c:pt>
                <c:pt idx="1">
                  <c:v>3658</c:v>
                </c:pt>
                <c:pt idx="2">
                  <c:v>3738</c:v>
                </c:pt>
                <c:pt idx="3">
                  <c:v>3801</c:v>
                </c:pt>
                <c:pt idx="4">
                  <c:v>3883</c:v>
                </c:pt>
                <c:pt idx="5">
                  <c:v>3980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6730368"/>
        <c:axId val="186731904"/>
        <c:axId val="0"/>
      </c:bar3DChart>
      <c:dateAx>
        <c:axId val="186730368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673190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673190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673036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429577464788804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Декабрь2007!$B$44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Декабрь2007!$E$43:$H$43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Декабрь2007!$E$44:$H$44</c:f>
              <c:numCache>
                <c:formatCode>#,##0</c:formatCode>
                <c:ptCount val="4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  <c:pt idx="3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Декабрь2007!$B$45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Декабрь2007!$E$43:$H$43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Декабрь2007!$E$45:$H$45</c:f>
              <c:numCache>
                <c:formatCode>#,##0</c:formatCode>
                <c:ptCount val="4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  <c:pt idx="3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Декабрь2007!$B$46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Декабрь2007!$E$43:$H$43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Декабрь2007!$E$46:$H$46</c:f>
              <c:numCache>
                <c:formatCode>General</c:formatCode>
                <c:ptCount val="4"/>
                <c:pt idx="0">
                  <c:v>234</c:v>
                </c:pt>
                <c:pt idx="1">
                  <c:v>630</c:v>
                </c:pt>
                <c:pt idx="2">
                  <c:v>1140</c:v>
                </c:pt>
                <c:pt idx="3" formatCode="#,##0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Декабрь2007!$B$47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Декабрь2007!$E$43:$H$43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Декабрь2007!$E$47:$H$47</c:f>
              <c:numCache>
                <c:formatCode>#,##0</c:formatCode>
                <c:ptCount val="4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  <c:pt idx="3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7201792"/>
        <c:axId val="187224064"/>
        <c:axId val="0"/>
      </c:bar3DChart>
      <c:dateAx>
        <c:axId val="1872017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224064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8722406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2017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6584507042253516E-2"/>
          <c:y val="2.6465052783344181E-2"/>
          <c:w val="0.91021126760563376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Декабрь2007!$B$78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Декабрь2007!$C$77:$H$77</c:f>
              <c:numCache>
                <c:formatCode>m/d/yyyy</c:formatCode>
                <c:ptCount val="6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</c:numCache>
            </c:numRef>
          </c:cat>
          <c:val>
            <c:numRef>
              <c:f>Декабрь2007!$C$78:$H$78</c:f>
              <c:numCache>
                <c:formatCode>#,##0</c:formatCode>
                <c:ptCount val="6"/>
                <c:pt idx="0">
                  <c:v>376029</c:v>
                </c:pt>
                <c:pt idx="1">
                  <c:v>382802</c:v>
                </c:pt>
                <c:pt idx="2">
                  <c:v>388852</c:v>
                </c:pt>
                <c:pt idx="3">
                  <c:v>398685</c:v>
                </c:pt>
                <c:pt idx="4">
                  <c:v>407622</c:v>
                </c:pt>
                <c:pt idx="5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Декабрь2007!$B$79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Декабрь2007!$C$77:$H$77</c:f>
              <c:numCache>
                <c:formatCode>m/d/yyyy</c:formatCode>
                <c:ptCount val="6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</c:numCache>
            </c:numRef>
          </c:cat>
          <c:val>
            <c:numRef>
              <c:f>Декабрь2007!$C$79:$H$79</c:f>
              <c:numCache>
                <c:formatCode>#,##0</c:formatCode>
                <c:ptCount val="6"/>
                <c:pt idx="0">
                  <c:v>11995</c:v>
                </c:pt>
                <c:pt idx="1">
                  <c:v>12069</c:v>
                </c:pt>
                <c:pt idx="2">
                  <c:v>12193</c:v>
                </c:pt>
                <c:pt idx="3">
                  <c:v>12361</c:v>
                </c:pt>
                <c:pt idx="4">
                  <c:v>12510</c:v>
                </c:pt>
                <c:pt idx="5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Декабрь2007!$B$80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Декабрь2007!$C$77:$H$77</c:f>
              <c:numCache>
                <c:formatCode>m/d/yyyy</c:formatCode>
                <c:ptCount val="6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</c:numCache>
            </c:numRef>
          </c:cat>
          <c:val>
            <c:numRef>
              <c:f>Декабрь2007!$C$80:$H$80</c:f>
              <c:numCache>
                <c:formatCode>#,##0</c:formatCode>
                <c:ptCount val="6"/>
                <c:pt idx="0">
                  <c:v>1806</c:v>
                </c:pt>
                <c:pt idx="1">
                  <c:v>1850</c:v>
                </c:pt>
                <c:pt idx="2">
                  <c:v>1903</c:v>
                </c:pt>
                <c:pt idx="3">
                  <c:v>1977</c:v>
                </c:pt>
                <c:pt idx="4">
                  <c:v>2026</c:v>
                </c:pt>
                <c:pt idx="5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Декабрь2007!$B$81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Декабрь2007!$C$77:$H$77</c:f>
              <c:numCache>
                <c:formatCode>m/d/yyyy</c:formatCode>
                <c:ptCount val="6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</c:numCache>
            </c:numRef>
          </c:cat>
          <c:val>
            <c:numRef>
              <c:f>Декабрь2007!$C$81:$H$81</c:f>
              <c:numCache>
                <c:formatCode>#,##0</c:formatCode>
                <c:ptCount val="6"/>
                <c:pt idx="0">
                  <c:v>3658</c:v>
                </c:pt>
                <c:pt idx="1">
                  <c:v>3738</c:v>
                </c:pt>
                <c:pt idx="2">
                  <c:v>3801</c:v>
                </c:pt>
                <c:pt idx="3">
                  <c:v>3883</c:v>
                </c:pt>
                <c:pt idx="4">
                  <c:v>3980</c:v>
                </c:pt>
                <c:pt idx="5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7238272"/>
        <c:axId val="187239808"/>
        <c:axId val="0"/>
      </c:bar3DChart>
      <c:dateAx>
        <c:axId val="187238272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23980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723980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2382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429577464788804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Январь2008!$B$44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Январь2008!$E$44:$H$44</c:f>
              <c:numCache>
                <c:formatCode>#,##0</c:formatCode>
                <c:ptCount val="4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  <c:pt idx="3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Январь2008!$B$45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Январь2008!$E$45:$H$45</c:f>
              <c:numCache>
                <c:formatCode>#,##0</c:formatCode>
                <c:ptCount val="4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  <c:pt idx="3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Январь2008!$B$46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Январь2008!$E$46:$H$46</c:f>
              <c:numCache>
                <c:formatCode>General</c:formatCode>
                <c:ptCount val="4"/>
                <c:pt idx="0">
                  <c:v>234</c:v>
                </c:pt>
                <c:pt idx="1">
                  <c:v>630</c:v>
                </c:pt>
                <c:pt idx="2">
                  <c:v>1140</c:v>
                </c:pt>
                <c:pt idx="3" formatCode="#,##0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Январь2008!$B$47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Январь2008!$E$47:$H$47</c:f>
              <c:numCache>
                <c:formatCode>#,##0</c:formatCode>
                <c:ptCount val="4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  <c:pt idx="3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7283712"/>
        <c:axId val="187297792"/>
        <c:axId val="0"/>
      </c:bar3DChart>
      <c:dateAx>
        <c:axId val="1872837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297792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8729779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2837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6584507042253516E-2"/>
          <c:y val="2.6465052783344181E-2"/>
          <c:w val="0.91021126760563376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Январь2008!$B$78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Январь2008!$C$77:$H$77</c:f>
              <c:numCache>
                <c:formatCode>m/d/yyyy</c:formatCode>
                <c:ptCount val="6"/>
                <c:pt idx="0">
                  <c:v>39326</c:v>
                </c:pt>
                <c:pt idx="1">
                  <c:v>39356</c:v>
                </c:pt>
                <c:pt idx="2">
                  <c:v>39387</c:v>
                </c:pt>
                <c:pt idx="3">
                  <c:v>39417</c:v>
                </c:pt>
                <c:pt idx="4">
                  <c:v>39448</c:v>
                </c:pt>
                <c:pt idx="5">
                  <c:v>39479</c:v>
                </c:pt>
              </c:numCache>
            </c:numRef>
          </c:cat>
          <c:val>
            <c:numRef>
              <c:f>Январь2008!$C$78:$H$78</c:f>
              <c:numCache>
                <c:formatCode>#,##0</c:formatCode>
                <c:ptCount val="6"/>
                <c:pt idx="0">
                  <c:v>382802</c:v>
                </c:pt>
                <c:pt idx="1">
                  <c:v>388852</c:v>
                </c:pt>
                <c:pt idx="2">
                  <c:v>398685</c:v>
                </c:pt>
                <c:pt idx="3">
                  <c:v>407622</c:v>
                </c:pt>
                <c:pt idx="4">
                  <c:v>417403</c:v>
                </c:pt>
                <c:pt idx="5">
                  <c:v>426646</c:v>
                </c:pt>
              </c:numCache>
            </c:numRef>
          </c:val>
        </c:ser>
        <c:ser>
          <c:idx val="1"/>
          <c:order val="1"/>
          <c:tx>
            <c:strRef>
              <c:f>Январь2008!$B$79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Январь2008!$C$77:$H$77</c:f>
              <c:numCache>
                <c:formatCode>m/d/yyyy</c:formatCode>
                <c:ptCount val="6"/>
                <c:pt idx="0">
                  <c:v>39326</c:v>
                </c:pt>
                <c:pt idx="1">
                  <c:v>39356</c:v>
                </c:pt>
                <c:pt idx="2">
                  <c:v>39387</c:v>
                </c:pt>
                <c:pt idx="3">
                  <c:v>39417</c:v>
                </c:pt>
                <c:pt idx="4">
                  <c:v>39448</c:v>
                </c:pt>
                <c:pt idx="5">
                  <c:v>39479</c:v>
                </c:pt>
              </c:numCache>
            </c:numRef>
          </c:cat>
          <c:val>
            <c:numRef>
              <c:f>Январь2008!$C$79:$H$79</c:f>
              <c:numCache>
                <c:formatCode>#,##0</c:formatCode>
                <c:ptCount val="6"/>
                <c:pt idx="0">
                  <c:v>12069</c:v>
                </c:pt>
                <c:pt idx="1">
                  <c:v>12193</c:v>
                </c:pt>
                <c:pt idx="2">
                  <c:v>12361</c:v>
                </c:pt>
                <c:pt idx="3">
                  <c:v>12510</c:v>
                </c:pt>
                <c:pt idx="4">
                  <c:v>12703</c:v>
                </c:pt>
                <c:pt idx="5">
                  <c:v>12848</c:v>
                </c:pt>
              </c:numCache>
            </c:numRef>
          </c:val>
        </c:ser>
        <c:ser>
          <c:idx val="2"/>
          <c:order val="2"/>
          <c:tx>
            <c:strRef>
              <c:f>Январь2008!$B$80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Январь2008!$C$77:$H$77</c:f>
              <c:numCache>
                <c:formatCode>m/d/yyyy</c:formatCode>
                <c:ptCount val="6"/>
                <c:pt idx="0">
                  <c:v>39326</c:v>
                </c:pt>
                <c:pt idx="1">
                  <c:v>39356</c:v>
                </c:pt>
                <c:pt idx="2">
                  <c:v>39387</c:v>
                </c:pt>
                <c:pt idx="3">
                  <c:v>39417</c:v>
                </c:pt>
                <c:pt idx="4">
                  <c:v>39448</c:v>
                </c:pt>
                <c:pt idx="5">
                  <c:v>39479</c:v>
                </c:pt>
              </c:numCache>
            </c:numRef>
          </c:cat>
          <c:val>
            <c:numRef>
              <c:f>Январь2008!$C$80:$H$80</c:f>
              <c:numCache>
                <c:formatCode>#,##0</c:formatCode>
                <c:ptCount val="6"/>
                <c:pt idx="0">
                  <c:v>1850</c:v>
                </c:pt>
                <c:pt idx="1">
                  <c:v>1903</c:v>
                </c:pt>
                <c:pt idx="2">
                  <c:v>1977</c:v>
                </c:pt>
                <c:pt idx="3">
                  <c:v>2026</c:v>
                </c:pt>
                <c:pt idx="4">
                  <c:v>2078</c:v>
                </c:pt>
                <c:pt idx="5">
                  <c:v>2125</c:v>
                </c:pt>
              </c:numCache>
            </c:numRef>
          </c:val>
        </c:ser>
        <c:ser>
          <c:idx val="3"/>
          <c:order val="3"/>
          <c:tx>
            <c:strRef>
              <c:f>Январь2008!$B$81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Январь2008!$C$77:$H$77</c:f>
              <c:numCache>
                <c:formatCode>m/d/yyyy</c:formatCode>
                <c:ptCount val="6"/>
                <c:pt idx="0">
                  <c:v>39326</c:v>
                </c:pt>
                <c:pt idx="1">
                  <c:v>39356</c:v>
                </c:pt>
                <c:pt idx="2">
                  <c:v>39387</c:v>
                </c:pt>
                <c:pt idx="3">
                  <c:v>39417</c:v>
                </c:pt>
                <c:pt idx="4">
                  <c:v>39448</c:v>
                </c:pt>
                <c:pt idx="5">
                  <c:v>39479</c:v>
                </c:pt>
              </c:numCache>
            </c:numRef>
          </c:cat>
          <c:val>
            <c:numRef>
              <c:f>Январь2008!$C$81:$H$81</c:f>
              <c:numCache>
                <c:formatCode>#,##0</c:formatCode>
                <c:ptCount val="6"/>
                <c:pt idx="0">
                  <c:v>3738</c:v>
                </c:pt>
                <c:pt idx="1">
                  <c:v>3801</c:v>
                </c:pt>
                <c:pt idx="2">
                  <c:v>3883</c:v>
                </c:pt>
                <c:pt idx="3">
                  <c:v>3980</c:v>
                </c:pt>
                <c:pt idx="4">
                  <c:v>4061</c:v>
                </c:pt>
                <c:pt idx="5">
                  <c:v>4130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7328384"/>
        <c:axId val="187329920"/>
        <c:axId val="0"/>
      </c:bar3DChart>
      <c:dateAx>
        <c:axId val="187328384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32992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732992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3283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429577464788804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Февраль2008!$B$44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Февраль2008!$E$44:$H$44</c:f>
              <c:numCache>
                <c:formatCode>#,##0</c:formatCode>
                <c:ptCount val="4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  <c:pt idx="3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Февраль2008!$B$45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Февраль2008!$E$45:$H$45</c:f>
              <c:numCache>
                <c:formatCode>#,##0</c:formatCode>
                <c:ptCount val="4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  <c:pt idx="3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Февраль2008!$B$46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Февраль2008!$E$46:$H$46</c:f>
              <c:numCache>
                <c:formatCode>General</c:formatCode>
                <c:ptCount val="4"/>
                <c:pt idx="0">
                  <c:v>234</c:v>
                </c:pt>
                <c:pt idx="1">
                  <c:v>630</c:v>
                </c:pt>
                <c:pt idx="2">
                  <c:v>1140</c:v>
                </c:pt>
                <c:pt idx="3" formatCode="#,##0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Февраль2008!$B$47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Февраль2008!$E$47:$H$47</c:f>
              <c:numCache>
                <c:formatCode>#,##0</c:formatCode>
                <c:ptCount val="4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  <c:pt idx="3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7472128"/>
        <c:axId val="187490304"/>
        <c:axId val="0"/>
      </c:bar3DChart>
      <c:dateAx>
        <c:axId val="187472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490304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8749030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4721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6584507042253516E-2"/>
          <c:y val="2.6465052783344181E-2"/>
          <c:w val="0.91021126760563376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Февраль2008!$B$78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Февраль2008!$C$77:$H$77</c:f>
              <c:numCache>
                <c:formatCode>m/d/yyyy</c:formatCode>
                <c:ptCount val="6"/>
                <c:pt idx="0">
                  <c:v>39356</c:v>
                </c:pt>
                <c:pt idx="1">
                  <c:v>39387</c:v>
                </c:pt>
                <c:pt idx="2">
                  <c:v>39417</c:v>
                </c:pt>
                <c:pt idx="3">
                  <c:v>39448</c:v>
                </c:pt>
                <c:pt idx="4">
                  <c:v>39479</c:v>
                </c:pt>
                <c:pt idx="5">
                  <c:v>39508</c:v>
                </c:pt>
              </c:numCache>
            </c:numRef>
          </c:cat>
          <c:val>
            <c:numRef>
              <c:f>Февраль2008!$C$78:$H$78</c:f>
              <c:numCache>
                <c:formatCode>#,##0</c:formatCode>
                <c:ptCount val="6"/>
                <c:pt idx="0">
                  <c:v>388852</c:v>
                </c:pt>
                <c:pt idx="1">
                  <c:v>398685</c:v>
                </c:pt>
                <c:pt idx="2">
                  <c:v>407622</c:v>
                </c:pt>
                <c:pt idx="3">
                  <c:v>417403</c:v>
                </c:pt>
                <c:pt idx="4">
                  <c:v>426646</c:v>
                </c:pt>
                <c:pt idx="5">
                  <c:v>435322</c:v>
                </c:pt>
              </c:numCache>
            </c:numRef>
          </c:val>
        </c:ser>
        <c:ser>
          <c:idx val="1"/>
          <c:order val="1"/>
          <c:tx>
            <c:strRef>
              <c:f>Февраль2008!$B$79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Февраль2008!$C$77:$H$77</c:f>
              <c:numCache>
                <c:formatCode>m/d/yyyy</c:formatCode>
                <c:ptCount val="6"/>
                <c:pt idx="0">
                  <c:v>39356</c:v>
                </c:pt>
                <c:pt idx="1">
                  <c:v>39387</c:v>
                </c:pt>
                <c:pt idx="2">
                  <c:v>39417</c:v>
                </c:pt>
                <c:pt idx="3">
                  <c:v>39448</c:v>
                </c:pt>
                <c:pt idx="4">
                  <c:v>39479</c:v>
                </c:pt>
                <c:pt idx="5">
                  <c:v>39508</c:v>
                </c:pt>
              </c:numCache>
            </c:numRef>
          </c:cat>
          <c:val>
            <c:numRef>
              <c:f>Февраль2008!$C$79:$H$79</c:f>
              <c:numCache>
                <c:formatCode>#,##0</c:formatCode>
                <c:ptCount val="6"/>
                <c:pt idx="0">
                  <c:v>12193</c:v>
                </c:pt>
                <c:pt idx="1">
                  <c:v>12361</c:v>
                </c:pt>
                <c:pt idx="2">
                  <c:v>12510</c:v>
                </c:pt>
                <c:pt idx="3">
                  <c:v>12703</c:v>
                </c:pt>
                <c:pt idx="4">
                  <c:v>12848</c:v>
                </c:pt>
                <c:pt idx="5">
                  <c:v>12996</c:v>
                </c:pt>
              </c:numCache>
            </c:numRef>
          </c:val>
        </c:ser>
        <c:ser>
          <c:idx val="2"/>
          <c:order val="2"/>
          <c:tx>
            <c:strRef>
              <c:f>Февраль2008!$B$80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Февраль2008!$C$77:$H$77</c:f>
              <c:numCache>
                <c:formatCode>m/d/yyyy</c:formatCode>
                <c:ptCount val="6"/>
                <c:pt idx="0">
                  <c:v>39356</c:v>
                </c:pt>
                <c:pt idx="1">
                  <c:v>39387</c:v>
                </c:pt>
                <c:pt idx="2">
                  <c:v>39417</c:v>
                </c:pt>
                <c:pt idx="3">
                  <c:v>39448</c:v>
                </c:pt>
                <c:pt idx="4">
                  <c:v>39479</c:v>
                </c:pt>
                <c:pt idx="5">
                  <c:v>39508</c:v>
                </c:pt>
              </c:numCache>
            </c:numRef>
          </c:cat>
          <c:val>
            <c:numRef>
              <c:f>Февраль2008!$C$80:$H$80</c:f>
              <c:numCache>
                <c:formatCode>#,##0</c:formatCode>
                <c:ptCount val="6"/>
                <c:pt idx="0">
                  <c:v>1903</c:v>
                </c:pt>
                <c:pt idx="1">
                  <c:v>1977</c:v>
                </c:pt>
                <c:pt idx="2">
                  <c:v>2026</c:v>
                </c:pt>
                <c:pt idx="3">
                  <c:v>2078</c:v>
                </c:pt>
                <c:pt idx="4">
                  <c:v>2125</c:v>
                </c:pt>
                <c:pt idx="5">
                  <c:v>2183</c:v>
                </c:pt>
              </c:numCache>
            </c:numRef>
          </c:val>
        </c:ser>
        <c:ser>
          <c:idx val="3"/>
          <c:order val="3"/>
          <c:tx>
            <c:strRef>
              <c:f>Февраль2008!$B$81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Февраль2008!$C$77:$H$77</c:f>
              <c:numCache>
                <c:formatCode>m/d/yyyy</c:formatCode>
                <c:ptCount val="6"/>
                <c:pt idx="0">
                  <c:v>39356</c:v>
                </c:pt>
                <c:pt idx="1">
                  <c:v>39387</c:v>
                </c:pt>
                <c:pt idx="2">
                  <c:v>39417</c:v>
                </c:pt>
                <c:pt idx="3">
                  <c:v>39448</c:v>
                </c:pt>
                <c:pt idx="4">
                  <c:v>39479</c:v>
                </c:pt>
                <c:pt idx="5">
                  <c:v>39508</c:v>
                </c:pt>
              </c:numCache>
            </c:numRef>
          </c:cat>
          <c:val>
            <c:numRef>
              <c:f>Февраль2008!$C$81:$H$81</c:f>
              <c:numCache>
                <c:formatCode>#,##0</c:formatCode>
                <c:ptCount val="6"/>
                <c:pt idx="0">
                  <c:v>3801</c:v>
                </c:pt>
                <c:pt idx="1">
                  <c:v>3883</c:v>
                </c:pt>
                <c:pt idx="2">
                  <c:v>3980</c:v>
                </c:pt>
                <c:pt idx="3">
                  <c:v>4061</c:v>
                </c:pt>
                <c:pt idx="4">
                  <c:v>4130</c:v>
                </c:pt>
                <c:pt idx="5">
                  <c:v>4161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7533184"/>
        <c:axId val="187534720"/>
        <c:axId val="0"/>
      </c:bar3DChart>
      <c:dateAx>
        <c:axId val="187533184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53472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753472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5331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429577464788804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Март2008!$B$44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Март2008!$E$44:$H$44</c:f>
              <c:numCache>
                <c:formatCode>#,##0</c:formatCode>
                <c:ptCount val="4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  <c:pt idx="3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Март2008!$B$45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Март2008!$E$45:$H$45</c:f>
              <c:numCache>
                <c:formatCode>#,##0</c:formatCode>
                <c:ptCount val="4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  <c:pt idx="3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Март2008!$B$46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Март2008!$E$46:$H$46</c:f>
              <c:numCache>
                <c:formatCode>General</c:formatCode>
                <c:ptCount val="4"/>
                <c:pt idx="0">
                  <c:v>234</c:v>
                </c:pt>
                <c:pt idx="1">
                  <c:v>630</c:v>
                </c:pt>
                <c:pt idx="2">
                  <c:v>1140</c:v>
                </c:pt>
                <c:pt idx="3" formatCode="#,##0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Март2008!$B$47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Март2008!$E$47:$H$47</c:f>
              <c:numCache>
                <c:formatCode>#,##0</c:formatCode>
                <c:ptCount val="4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  <c:pt idx="3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7689216"/>
        <c:axId val="187838464"/>
        <c:axId val="0"/>
      </c:bar3DChart>
      <c:dateAx>
        <c:axId val="1876892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838464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8783846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6892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6584507042253516E-2"/>
          <c:y val="2.6465052783344181E-2"/>
          <c:w val="0.91021126760563376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Март2008!$B$78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Март2008!$C$77:$H$77</c:f>
              <c:numCache>
                <c:formatCode>m/d/yyyy</c:formatCode>
                <c:ptCount val="6"/>
                <c:pt idx="0">
                  <c:v>39387</c:v>
                </c:pt>
                <c:pt idx="1">
                  <c:v>39417</c:v>
                </c:pt>
                <c:pt idx="2">
                  <c:v>39448</c:v>
                </c:pt>
                <c:pt idx="3">
                  <c:v>39479</c:v>
                </c:pt>
                <c:pt idx="4">
                  <c:v>39508</c:v>
                </c:pt>
                <c:pt idx="5">
                  <c:v>39539</c:v>
                </c:pt>
              </c:numCache>
            </c:numRef>
          </c:cat>
          <c:val>
            <c:numRef>
              <c:f>Март2008!$C$78:$H$78</c:f>
              <c:numCache>
                <c:formatCode>#,##0</c:formatCode>
                <c:ptCount val="6"/>
                <c:pt idx="0">
                  <c:v>398685</c:v>
                </c:pt>
                <c:pt idx="1">
                  <c:v>407622</c:v>
                </c:pt>
                <c:pt idx="2">
                  <c:v>417403</c:v>
                </c:pt>
                <c:pt idx="3">
                  <c:v>426646</c:v>
                </c:pt>
                <c:pt idx="4">
                  <c:v>435322</c:v>
                </c:pt>
                <c:pt idx="5">
                  <c:v>443511</c:v>
                </c:pt>
              </c:numCache>
            </c:numRef>
          </c:val>
        </c:ser>
        <c:ser>
          <c:idx val="1"/>
          <c:order val="1"/>
          <c:tx>
            <c:strRef>
              <c:f>Март2008!$B$79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Март2008!$C$77:$H$77</c:f>
              <c:numCache>
                <c:formatCode>m/d/yyyy</c:formatCode>
                <c:ptCount val="6"/>
                <c:pt idx="0">
                  <c:v>39387</c:v>
                </c:pt>
                <c:pt idx="1">
                  <c:v>39417</c:v>
                </c:pt>
                <c:pt idx="2">
                  <c:v>39448</c:v>
                </c:pt>
                <c:pt idx="3">
                  <c:v>39479</c:v>
                </c:pt>
                <c:pt idx="4">
                  <c:v>39508</c:v>
                </c:pt>
                <c:pt idx="5">
                  <c:v>39539</c:v>
                </c:pt>
              </c:numCache>
            </c:numRef>
          </c:cat>
          <c:val>
            <c:numRef>
              <c:f>Март2008!$C$79:$H$79</c:f>
              <c:numCache>
                <c:formatCode>#,##0</c:formatCode>
                <c:ptCount val="6"/>
                <c:pt idx="0">
                  <c:v>12361</c:v>
                </c:pt>
                <c:pt idx="1">
                  <c:v>12510</c:v>
                </c:pt>
                <c:pt idx="2">
                  <c:v>12703</c:v>
                </c:pt>
                <c:pt idx="3">
                  <c:v>12848</c:v>
                </c:pt>
                <c:pt idx="4">
                  <c:v>12996</c:v>
                </c:pt>
                <c:pt idx="5">
                  <c:v>13127</c:v>
                </c:pt>
              </c:numCache>
            </c:numRef>
          </c:val>
        </c:ser>
        <c:ser>
          <c:idx val="2"/>
          <c:order val="2"/>
          <c:tx>
            <c:strRef>
              <c:f>Март2008!$B$80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Март2008!$C$77:$H$77</c:f>
              <c:numCache>
                <c:formatCode>m/d/yyyy</c:formatCode>
                <c:ptCount val="6"/>
                <c:pt idx="0">
                  <c:v>39387</c:v>
                </c:pt>
                <c:pt idx="1">
                  <c:v>39417</c:v>
                </c:pt>
                <c:pt idx="2">
                  <c:v>39448</c:v>
                </c:pt>
                <c:pt idx="3">
                  <c:v>39479</c:v>
                </c:pt>
                <c:pt idx="4">
                  <c:v>39508</c:v>
                </c:pt>
                <c:pt idx="5">
                  <c:v>39539</c:v>
                </c:pt>
              </c:numCache>
            </c:numRef>
          </c:cat>
          <c:val>
            <c:numRef>
              <c:f>Март2008!$C$80:$H$80</c:f>
              <c:numCache>
                <c:formatCode>#,##0</c:formatCode>
                <c:ptCount val="6"/>
                <c:pt idx="0">
                  <c:v>1977</c:v>
                </c:pt>
                <c:pt idx="1">
                  <c:v>2026</c:v>
                </c:pt>
                <c:pt idx="2">
                  <c:v>2078</c:v>
                </c:pt>
                <c:pt idx="3">
                  <c:v>2125</c:v>
                </c:pt>
                <c:pt idx="4">
                  <c:v>2183</c:v>
                </c:pt>
                <c:pt idx="5">
                  <c:v>2239</c:v>
                </c:pt>
              </c:numCache>
            </c:numRef>
          </c:val>
        </c:ser>
        <c:ser>
          <c:idx val="3"/>
          <c:order val="3"/>
          <c:tx>
            <c:strRef>
              <c:f>Март2008!$B$81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Март2008!$C$77:$H$77</c:f>
              <c:numCache>
                <c:formatCode>m/d/yyyy</c:formatCode>
                <c:ptCount val="6"/>
                <c:pt idx="0">
                  <c:v>39387</c:v>
                </c:pt>
                <c:pt idx="1">
                  <c:v>39417</c:v>
                </c:pt>
                <c:pt idx="2">
                  <c:v>39448</c:v>
                </c:pt>
                <c:pt idx="3">
                  <c:v>39479</c:v>
                </c:pt>
                <c:pt idx="4">
                  <c:v>39508</c:v>
                </c:pt>
                <c:pt idx="5">
                  <c:v>39539</c:v>
                </c:pt>
              </c:numCache>
            </c:numRef>
          </c:cat>
          <c:val>
            <c:numRef>
              <c:f>Март2008!$C$81:$H$81</c:f>
              <c:numCache>
                <c:formatCode>#,##0</c:formatCode>
                <c:ptCount val="6"/>
                <c:pt idx="0">
                  <c:v>3883</c:v>
                </c:pt>
                <c:pt idx="1">
                  <c:v>3980</c:v>
                </c:pt>
                <c:pt idx="2">
                  <c:v>4061</c:v>
                </c:pt>
                <c:pt idx="3">
                  <c:v>4130</c:v>
                </c:pt>
                <c:pt idx="4">
                  <c:v>4161</c:v>
                </c:pt>
                <c:pt idx="5">
                  <c:v>4185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7869056"/>
        <c:axId val="187870592"/>
        <c:axId val="0"/>
      </c:bar3DChart>
      <c:dateAx>
        <c:axId val="187869056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87059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787059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78690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429577464788804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Апрель2008!$B$44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Апрель2008!$E$44:$H$44</c:f>
              <c:numCache>
                <c:formatCode>#,##0</c:formatCode>
                <c:ptCount val="4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  <c:pt idx="3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Апрель2008!$B$45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Апрель2008!$E$45:$H$45</c:f>
              <c:numCache>
                <c:formatCode>#,##0</c:formatCode>
                <c:ptCount val="4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  <c:pt idx="3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Апрель2008!$B$46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Апрель2008!$E$46:$H$46</c:f>
              <c:numCache>
                <c:formatCode>General</c:formatCode>
                <c:ptCount val="4"/>
                <c:pt idx="0">
                  <c:v>234</c:v>
                </c:pt>
                <c:pt idx="1">
                  <c:v>630</c:v>
                </c:pt>
                <c:pt idx="2">
                  <c:v>1140</c:v>
                </c:pt>
                <c:pt idx="3" formatCode="#,##0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Апрель2008!$B$47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Апрель2008!$E$47:$H$47</c:f>
              <c:numCache>
                <c:formatCode>#,##0</c:formatCode>
                <c:ptCount val="4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  <c:pt idx="3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8168448"/>
        <c:axId val="188178432"/>
        <c:axId val="0"/>
      </c:bar3DChart>
      <c:dateAx>
        <c:axId val="1881684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8178432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8817843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81684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6584507042253516E-2"/>
          <c:y val="2.6465052783344181E-2"/>
          <c:w val="0.91021126760563376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Апрель2008!$B$78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Апрель2008!$C$77:$H$77</c:f>
              <c:numCache>
                <c:formatCode>m/d/yyyy</c:formatCode>
                <c:ptCount val="6"/>
                <c:pt idx="0">
                  <c:v>39417</c:v>
                </c:pt>
                <c:pt idx="1">
                  <c:v>39448</c:v>
                </c:pt>
                <c:pt idx="2">
                  <c:v>39479</c:v>
                </c:pt>
                <c:pt idx="3">
                  <c:v>39508</c:v>
                </c:pt>
                <c:pt idx="4">
                  <c:v>39539</c:v>
                </c:pt>
                <c:pt idx="5">
                  <c:v>39569</c:v>
                </c:pt>
              </c:numCache>
            </c:numRef>
          </c:cat>
          <c:val>
            <c:numRef>
              <c:f>Апрель2008!$C$78:$H$78</c:f>
              <c:numCache>
                <c:formatCode>#,##0</c:formatCode>
                <c:ptCount val="6"/>
                <c:pt idx="0">
                  <c:v>407622</c:v>
                </c:pt>
                <c:pt idx="1">
                  <c:v>417403</c:v>
                </c:pt>
                <c:pt idx="2">
                  <c:v>426646</c:v>
                </c:pt>
                <c:pt idx="3">
                  <c:v>435322</c:v>
                </c:pt>
                <c:pt idx="4">
                  <c:v>443511</c:v>
                </c:pt>
                <c:pt idx="5">
                  <c:v>452140</c:v>
                </c:pt>
              </c:numCache>
            </c:numRef>
          </c:val>
        </c:ser>
        <c:ser>
          <c:idx val="1"/>
          <c:order val="1"/>
          <c:tx>
            <c:strRef>
              <c:f>Апрель2008!$B$79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Апрель2008!$C$77:$H$77</c:f>
              <c:numCache>
                <c:formatCode>m/d/yyyy</c:formatCode>
                <c:ptCount val="6"/>
                <c:pt idx="0">
                  <c:v>39417</c:v>
                </c:pt>
                <c:pt idx="1">
                  <c:v>39448</c:v>
                </c:pt>
                <c:pt idx="2">
                  <c:v>39479</c:v>
                </c:pt>
                <c:pt idx="3">
                  <c:v>39508</c:v>
                </c:pt>
                <c:pt idx="4">
                  <c:v>39539</c:v>
                </c:pt>
                <c:pt idx="5">
                  <c:v>39569</c:v>
                </c:pt>
              </c:numCache>
            </c:numRef>
          </c:cat>
          <c:val>
            <c:numRef>
              <c:f>Апрель2008!$C$79:$H$79</c:f>
              <c:numCache>
                <c:formatCode>#,##0</c:formatCode>
                <c:ptCount val="6"/>
                <c:pt idx="0">
                  <c:v>12510</c:v>
                </c:pt>
                <c:pt idx="1">
                  <c:v>12703</c:v>
                </c:pt>
                <c:pt idx="2">
                  <c:v>12848</c:v>
                </c:pt>
                <c:pt idx="3">
                  <c:v>12996</c:v>
                </c:pt>
                <c:pt idx="4">
                  <c:v>13127</c:v>
                </c:pt>
                <c:pt idx="5">
                  <c:v>13259</c:v>
                </c:pt>
              </c:numCache>
            </c:numRef>
          </c:val>
        </c:ser>
        <c:ser>
          <c:idx val="2"/>
          <c:order val="2"/>
          <c:tx>
            <c:strRef>
              <c:f>Апрель2008!$B$80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Апрель2008!$C$77:$H$77</c:f>
              <c:numCache>
                <c:formatCode>m/d/yyyy</c:formatCode>
                <c:ptCount val="6"/>
                <c:pt idx="0">
                  <c:v>39417</c:v>
                </c:pt>
                <c:pt idx="1">
                  <c:v>39448</c:v>
                </c:pt>
                <c:pt idx="2">
                  <c:v>39479</c:v>
                </c:pt>
                <c:pt idx="3">
                  <c:v>39508</c:v>
                </c:pt>
                <c:pt idx="4">
                  <c:v>39539</c:v>
                </c:pt>
                <c:pt idx="5">
                  <c:v>39569</c:v>
                </c:pt>
              </c:numCache>
            </c:numRef>
          </c:cat>
          <c:val>
            <c:numRef>
              <c:f>Апрель2008!$C$80:$H$80</c:f>
              <c:numCache>
                <c:formatCode>#,##0</c:formatCode>
                <c:ptCount val="6"/>
                <c:pt idx="0">
                  <c:v>2026</c:v>
                </c:pt>
                <c:pt idx="1">
                  <c:v>2078</c:v>
                </c:pt>
                <c:pt idx="2">
                  <c:v>2125</c:v>
                </c:pt>
                <c:pt idx="3">
                  <c:v>2183</c:v>
                </c:pt>
                <c:pt idx="4">
                  <c:v>2239</c:v>
                </c:pt>
                <c:pt idx="5">
                  <c:v>2304</c:v>
                </c:pt>
              </c:numCache>
            </c:numRef>
          </c:val>
        </c:ser>
        <c:ser>
          <c:idx val="3"/>
          <c:order val="3"/>
          <c:tx>
            <c:strRef>
              <c:f>Апрель2008!$B$81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Апрель2008!$C$77:$H$77</c:f>
              <c:numCache>
                <c:formatCode>m/d/yyyy</c:formatCode>
                <c:ptCount val="6"/>
                <c:pt idx="0">
                  <c:v>39417</c:v>
                </c:pt>
                <c:pt idx="1">
                  <c:v>39448</c:v>
                </c:pt>
                <c:pt idx="2">
                  <c:v>39479</c:v>
                </c:pt>
                <c:pt idx="3">
                  <c:v>39508</c:v>
                </c:pt>
                <c:pt idx="4">
                  <c:v>39539</c:v>
                </c:pt>
                <c:pt idx="5">
                  <c:v>39569</c:v>
                </c:pt>
              </c:numCache>
            </c:numRef>
          </c:cat>
          <c:val>
            <c:numRef>
              <c:f>Апрель2008!$C$81:$H$81</c:f>
              <c:numCache>
                <c:formatCode>#,##0</c:formatCode>
                <c:ptCount val="6"/>
                <c:pt idx="0">
                  <c:v>3980</c:v>
                </c:pt>
                <c:pt idx="1">
                  <c:v>4061</c:v>
                </c:pt>
                <c:pt idx="2">
                  <c:v>4130</c:v>
                </c:pt>
                <c:pt idx="3">
                  <c:v>4161</c:v>
                </c:pt>
                <c:pt idx="4">
                  <c:v>4185</c:v>
                </c:pt>
                <c:pt idx="5">
                  <c:v>4217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8209024"/>
        <c:axId val="188210560"/>
        <c:axId val="0"/>
      </c:bar3DChart>
      <c:dateAx>
        <c:axId val="188209024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821056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821056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82090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429577464788804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Май2008!$B$44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Май2008!$E$44:$H$44</c:f>
              <c:numCache>
                <c:formatCode>#,##0</c:formatCode>
                <c:ptCount val="4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  <c:pt idx="3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Май2008!$B$45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Май2008!$E$45:$H$45</c:f>
              <c:numCache>
                <c:formatCode>#,##0</c:formatCode>
                <c:ptCount val="4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  <c:pt idx="3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Май2008!$B$46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Май2008!$E$46:$H$46</c:f>
              <c:numCache>
                <c:formatCode>General</c:formatCode>
                <c:ptCount val="4"/>
                <c:pt idx="0">
                  <c:v>234</c:v>
                </c:pt>
                <c:pt idx="1">
                  <c:v>630</c:v>
                </c:pt>
                <c:pt idx="2">
                  <c:v>1140</c:v>
                </c:pt>
                <c:pt idx="3" formatCode="#,##0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Май2008!$B$47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Май2008!$E$47:$H$47</c:f>
              <c:numCache>
                <c:formatCode>#,##0</c:formatCode>
                <c:ptCount val="4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  <c:pt idx="3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9219456"/>
        <c:axId val="199225344"/>
        <c:axId val="0"/>
      </c:bar3DChart>
      <c:dateAx>
        <c:axId val="1992194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225344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9922534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2194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7464788732394374E-2"/>
          <c:y val="2.6465052783344181E-2"/>
          <c:w val="0.90933098591549255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Май2008!$B$78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Май2008!$C$77:$H$77</c:f>
              <c:numCache>
                <c:formatCode>m/d/yyyy</c:formatCode>
                <c:ptCount val="6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</c:numCache>
            </c:numRef>
          </c:cat>
          <c:val>
            <c:numRef>
              <c:f>Май2008!$C$78:$H$78</c:f>
              <c:numCache>
                <c:formatCode>#,##0</c:formatCode>
                <c:ptCount val="6"/>
                <c:pt idx="0">
                  <c:v>417403</c:v>
                </c:pt>
                <c:pt idx="1">
                  <c:v>426646</c:v>
                </c:pt>
                <c:pt idx="2">
                  <c:v>435322</c:v>
                </c:pt>
                <c:pt idx="3">
                  <c:v>443511</c:v>
                </c:pt>
                <c:pt idx="4">
                  <c:v>452140</c:v>
                </c:pt>
                <c:pt idx="5">
                  <c:v>463282</c:v>
                </c:pt>
              </c:numCache>
            </c:numRef>
          </c:val>
        </c:ser>
        <c:ser>
          <c:idx val="1"/>
          <c:order val="1"/>
          <c:tx>
            <c:strRef>
              <c:f>Май2008!$B$79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Май2008!$C$77:$H$77</c:f>
              <c:numCache>
                <c:formatCode>m/d/yyyy</c:formatCode>
                <c:ptCount val="6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</c:numCache>
            </c:numRef>
          </c:cat>
          <c:val>
            <c:numRef>
              <c:f>Май2008!$C$79:$H$79</c:f>
              <c:numCache>
                <c:formatCode>#,##0</c:formatCode>
                <c:ptCount val="6"/>
                <c:pt idx="0">
                  <c:v>12703</c:v>
                </c:pt>
                <c:pt idx="1">
                  <c:v>12848</c:v>
                </c:pt>
                <c:pt idx="2">
                  <c:v>12996</c:v>
                </c:pt>
                <c:pt idx="3">
                  <c:v>13127</c:v>
                </c:pt>
                <c:pt idx="4">
                  <c:v>13259</c:v>
                </c:pt>
                <c:pt idx="5">
                  <c:v>13375</c:v>
                </c:pt>
              </c:numCache>
            </c:numRef>
          </c:val>
        </c:ser>
        <c:ser>
          <c:idx val="2"/>
          <c:order val="2"/>
          <c:tx>
            <c:strRef>
              <c:f>Май2008!$B$80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Май2008!$C$77:$H$77</c:f>
              <c:numCache>
                <c:formatCode>m/d/yyyy</c:formatCode>
                <c:ptCount val="6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</c:numCache>
            </c:numRef>
          </c:cat>
          <c:val>
            <c:numRef>
              <c:f>Май2008!$C$80:$H$80</c:f>
              <c:numCache>
                <c:formatCode>#,##0</c:formatCode>
                <c:ptCount val="6"/>
                <c:pt idx="0">
                  <c:v>2078</c:v>
                </c:pt>
                <c:pt idx="1">
                  <c:v>2125</c:v>
                </c:pt>
                <c:pt idx="2">
                  <c:v>2183</c:v>
                </c:pt>
                <c:pt idx="3">
                  <c:v>2239</c:v>
                </c:pt>
                <c:pt idx="4">
                  <c:v>2304</c:v>
                </c:pt>
                <c:pt idx="5">
                  <c:v>2359</c:v>
                </c:pt>
              </c:numCache>
            </c:numRef>
          </c:val>
        </c:ser>
        <c:ser>
          <c:idx val="3"/>
          <c:order val="3"/>
          <c:tx>
            <c:strRef>
              <c:f>Май2008!$B$81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Май2008!$C$77:$H$77</c:f>
              <c:numCache>
                <c:formatCode>m/d/yyyy</c:formatCode>
                <c:ptCount val="6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</c:numCache>
            </c:numRef>
          </c:cat>
          <c:val>
            <c:numRef>
              <c:f>Май2008!$C$81:$H$81</c:f>
              <c:numCache>
                <c:formatCode>#,##0</c:formatCode>
                <c:ptCount val="6"/>
                <c:pt idx="0">
                  <c:v>4061</c:v>
                </c:pt>
                <c:pt idx="1">
                  <c:v>4130</c:v>
                </c:pt>
                <c:pt idx="2">
                  <c:v>4161</c:v>
                </c:pt>
                <c:pt idx="3">
                  <c:v>4185</c:v>
                </c:pt>
                <c:pt idx="4">
                  <c:v>4217</c:v>
                </c:pt>
                <c:pt idx="5">
                  <c:v>4270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9919488"/>
        <c:axId val="199921024"/>
        <c:axId val="0"/>
      </c:bar3DChart>
      <c:dateAx>
        <c:axId val="199919488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9210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992102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9194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429577464788804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Июнь2008!$B$44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Июнь2008!$E$44:$H$44</c:f>
              <c:numCache>
                <c:formatCode>#,##0</c:formatCode>
                <c:ptCount val="4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  <c:pt idx="3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Июнь2008!$B$45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Июнь2008!$E$45:$H$45</c:f>
              <c:numCache>
                <c:formatCode>#,##0</c:formatCode>
                <c:ptCount val="4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  <c:pt idx="3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Июнь2008!$B$46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Июнь2008!$E$46:$H$46</c:f>
              <c:numCache>
                <c:formatCode>General</c:formatCode>
                <c:ptCount val="4"/>
                <c:pt idx="0">
                  <c:v>234</c:v>
                </c:pt>
                <c:pt idx="1">
                  <c:v>630</c:v>
                </c:pt>
                <c:pt idx="2">
                  <c:v>1140</c:v>
                </c:pt>
                <c:pt idx="3" formatCode="#,##0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Июнь2008!$B$47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Июнь2008!$E$47:$H$47</c:f>
              <c:numCache>
                <c:formatCode>#,##0</c:formatCode>
                <c:ptCount val="4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  <c:pt idx="3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0210688"/>
        <c:axId val="200228864"/>
        <c:axId val="0"/>
      </c:bar3DChart>
      <c:dateAx>
        <c:axId val="2002106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228864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022886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2106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8345070422535232E-2"/>
          <c:y val="2.6465052783344181E-2"/>
          <c:w val="0.9084507042253516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Июнь2008!$B$78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Июнь2008!$C$77:$H$77</c:f>
              <c:numCache>
                <c:formatCode>m/d/yyyy</c:formatCode>
                <c:ptCount val="6"/>
                <c:pt idx="0">
                  <c:v>39479</c:v>
                </c:pt>
                <c:pt idx="1">
                  <c:v>39508</c:v>
                </c:pt>
                <c:pt idx="2">
                  <c:v>39539</c:v>
                </c:pt>
                <c:pt idx="3">
                  <c:v>39569</c:v>
                </c:pt>
                <c:pt idx="4">
                  <c:v>39600</c:v>
                </c:pt>
                <c:pt idx="5">
                  <c:v>39630</c:v>
                </c:pt>
              </c:numCache>
            </c:numRef>
          </c:cat>
          <c:val>
            <c:numRef>
              <c:f>Июнь2008!$C$78:$H$78</c:f>
              <c:numCache>
                <c:formatCode>#,##0</c:formatCode>
                <c:ptCount val="6"/>
                <c:pt idx="0">
                  <c:v>426646</c:v>
                </c:pt>
                <c:pt idx="1">
                  <c:v>435322</c:v>
                </c:pt>
                <c:pt idx="2">
                  <c:v>443511</c:v>
                </c:pt>
                <c:pt idx="3">
                  <c:v>452140</c:v>
                </c:pt>
                <c:pt idx="4">
                  <c:v>463282</c:v>
                </c:pt>
                <c:pt idx="5">
                  <c:v>472080</c:v>
                </c:pt>
              </c:numCache>
            </c:numRef>
          </c:val>
        </c:ser>
        <c:ser>
          <c:idx val="1"/>
          <c:order val="1"/>
          <c:tx>
            <c:strRef>
              <c:f>Июнь2008!$B$79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Июнь2008!$C$77:$H$77</c:f>
              <c:numCache>
                <c:formatCode>m/d/yyyy</c:formatCode>
                <c:ptCount val="6"/>
                <c:pt idx="0">
                  <c:v>39479</c:v>
                </c:pt>
                <c:pt idx="1">
                  <c:v>39508</c:v>
                </c:pt>
                <c:pt idx="2">
                  <c:v>39539</c:v>
                </c:pt>
                <c:pt idx="3">
                  <c:v>39569</c:v>
                </c:pt>
                <c:pt idx="4">
                  <c:v>39600</c:v>
                </c:pt>
                <c:pt idx="5">
                  <c:v>39630</c:v>
                </c:pt>
              </c:numCache>
            </c:numRef>
          </c:cat>
          <c:val>
            <c:numRef>
              <c:f>Июнь2008!$C$79:$H$79</c:f>
              <c:numCache>
                <c:formatCode>#,##0</c:formatCode>
                <c:ptCount val="6"/>
                <c:pt idx="0">
                  <c:v>12848</c:v>
                </c:pt>
                <c:pt idx="1">
                  <c:v>12996</c:v>
                </c:pt>
                <c:pt idx="2">
                  <c:v>13127</c:v>
                </c:pt>
                <c:pt idx="3">
                  <c:v>13259</c:v>
                </c:pt>
                <c:pt idx="4">
                  <c:v>13375</c:v>
                </c:pt>
                <c:pt idx="5">
                  <c:v>13533</c:v>
                </c:pt>
              </c:numCache>
            </c:numRef>
          </c:val>
        </c:ser>
        <c:ser>
          <c:idx val="2"/>
          <c:order val="2"/>
          <c:tx>
            <c:strRef>
              <c:f>Июнь2008!$B$80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Июнь2008!$C$77:$H$77</c:f>
              <c:numCache>
                <c:formatCode>m/d/yyyy</c:formatCode>
                <c:ptCount val="6"/>
                <c:pt idx="0">
                  <c:v>39479</c:v>
                </c:pt>
                <c:pt idx="1">
                  <c:v>39508</c:v>
                </c:pt>
                <c:pt idx="2">
                  <c:v>39539</c:v>
                </c:pt>
                <c:pt idx="3">
                  <c:v>39569</c:v>
                </c:pt>
                <c:pt idx="4">
                  <c:v>39600</c:v>
                </c:pt>
                <c:pt idx="5">
                  <c:v>39630</c:v>
                </c:pt>
              </c:numCache>
            </c:numRef>
          </c:cat>
          <c:val>
            <c:numRef>
              <c:f>Июнь2008!$C$80:$H$80</c:f>
              <c:numCache>
                <c:formatCode>#,##0</c:formatCode>
                <c:ptCount val="6"/>
                <c:pt idx="0">
                  <c:v>2125</c:v>
                </c:pt>
                <c:pt idx="1">
                  <c:v>2183</c:v>
                </c:pt>
                <c:pt idx="2">
                  <c:v>2239</c:v>
                </c:pt>
                <c:pt idx="3">
                  <c:v>2304</c:v>
                </c:pt>
                <c:pt idx="4">
                  <c:v>2359</c:v>
                </c:pt>
                <c:pt idx="5">
                  <c:v>2413</c:v>
                </c:pt>
              </c:numCache>
            </c:numRef>
          </c:val>
        </c:ser>
        <c:ser>
          <c:idx val="3"/>
          <c:order val="3"/>
          <c:tx>
            <c:strRef>
              <c:f>Июнь2008!$B$81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Июнь2008!$C$77:$H$77</c:f>
              <c:numCache>
                <c:formatCode>m/d/yyyy</c:formatCode>
                <c:ptCount val="6"/>
                <c:pt idx="0">
                  <c:v>39479</c:v>
                </c:pt>
                <c:pt idx="1">
                  <c:v>39508</c:v>
                </c:pt>
                <c:pt idx="2">
                  <c:v>39539</c:v>
                </c:pt>
                <c:pt idx="3">
                  <c:v>39569</c:v>
                </c:pt>
                <c:pt idx="4">
                  <c:v>39600</c:v>
                </c:pt>
                <c:pt idx="5">
                  <c:v>39630</c:v>
                </c:pt>
              </c:numCache>
            </c:numRef>
          </c:cat>
          <c:val>
            <c:numRef>
              <c:f>Июнь2008!$C$81:$H$81</c:f>
              <c:numCache>
                <c:formatCode>#,##0</c:formatCode>
                <c:ptCount val="6"/>
                <c:pt idx="0">
                  <c:v>4130</c:v>
                </c:pt>
                <c:pt idx="1">
                  <c:v>4161</c:v>
                </c:pt>
                <c:pt idx="2">
                  <c:v>4185</c:v>
                </c:pt>
                <c:pt idx="3">
                  <c:v>4217</c:v>
                </c:pt>
                <c:pt idx="4">
                  <c:v>4270</c:v>
                </c:pt>
                <c:pt idx="5">
                  <c:v>4280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0263552"/>
        <c:axId val="200265088"/>
        <c:axId val="0"/>
      </c:bar3DChart>
      <c:dateAx>
        <c:axId val="200263552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26508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026508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2635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429577464788804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Июль2008!$B$44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Июль2008!$E$44:$H$44</c:f>
              <c:numCache>
                <c:formatCode>#,##0</c:formatCode>
                <c:ptCount val="4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  <c:pt idx="3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Июль2008!$B$45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Июль2008!$E$45:$H$45</c:f>
              <c:numCache>
                <c:formatCode>#,##0</c:formatCode>
                <c:ptCount val="4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  <c:pt idx="3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Июль2008!$B$46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Июль2008!$E$46:$H$46</c:f>
              <c:numCache>
                <c:formatCode>General</c:formatCode>
                <c:ptCount val="4"/>
                <c:pt idx="0">
                  <c:v>234</c:v>
                </c:pt>
                <c:pt idx="1">
                  <c:v>630</c:v>
                </c:pt>
                <c:pt idx="2">
                  <c:v>1140</c:v>
                </c:pt>
                <c:pt idx="3" formatCode="#,##0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Июль2008!$B$47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Июль2008!$E$47:$H$47</c:f>
              <c:numCache>
                <c:formatCode>#,##0</c:formatCode>
                <c:ptCount val="4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  <c:pt idx="3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0354048"/>
        <c:axId val="200376320"/>
        <c:axId val="0"/>
      </c:bar3DChart>
      <c:dateAx>
        <c:axId val="2003540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37632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037632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3540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225352112676062E-2"/>
          <c:y val="2.6465052783344181E-2"/>
          <c:w val="0.90757042253521125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Июль2008!$B$78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Июль2008!$C$77:$H$77</c:f>
              <c:numCache>
                <c:formatCode>m/d/yyyy</c:formatCode>
                <c:ptCount val="6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</c:numCache>
            </c:numRef>
          </c:cat>
          <c:val>
            <c:numRef>
              <c:f>Июль2008!$C$78:$H$78</c:f>
              <c:numCache>
                <c:formatCode>#,##0</c:formatCode>
                <c:ptCount val="6"/>
                <c:pt idx="0">
                  <c:v>435322</c:v>
                </c:pt>
                <c:pt idx="1">
                  <c:v>443511</c:v>
                </c:pt>
                <c:pt idx="2">
                  <c:v>452140</c:v>
                </c:pt>
                <c:pt idx="3">
                  <c:v>463282</c:v>
                </c:pt>
                <c:pt idx="4">
                  <c:v>472080</c:v>
                </c:pt>
                <c:pt idx="5">
                  <c:v>479248</c:v>
                </c:pt>
              </c:numCache>
            </c:numRef>
          </c:val>
        </c:ser>
        <c:ser>
          <c:idx val="1"/>
          <c:order val="1"/>
          <c:tx>
            <c:strRef>
              <c:f>Июль2008!$B$79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Июль2008!$C$77:$H$77</c:f>
              <c:numCache>
                <c:formatCode>m/d/yyyy</c:formatCode>
                <c:ptCount val="6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</c:numCache>
            </c:numRef>
          </c:cat>
          <c:val>
            <c:numRef>
              <c:f>Июль2008!$C$79:$H$79</c:f>
              <c:numCache>
                <c:formatCode>#,##0</c:formatCode>
                <c:ptCount val="6"/>
                <c:pt idx="0">
                  <c:v>12996</c:v>
                </c:pt>
                <c:pt idx="1">
                  <c:v>13127</c:v>
                </c:pt>
                <c:pt idx="2">
                  <c:v>13259</c:v>
                </c:pt>
                <c:pt idx="3">
                  <c:v>13375</c:v>
                </c:pt>
                <c:pt idx="4">
                  <c:v>13533</c:v>
                </c:pt>
                <c:pt idx="5">
                  <c:v>13672</c:v>
                </c:pt>
              </c:numCache>
            </c:numRef>
          </c:val>
        </c:ser>
        <c:ser>
          <c:idx val="2"/>
          <c:order val="2"/>
          <c:tx>
            <c:strRef>
              <c:f>Июль2008!$B$80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Июль2008!$C$77:$H$77</c:f>
              <c:numCache>
                <c:formatCode>m/d/yyyy</c:formatCode>
                <c:ptCount val="6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</c:numCache>
            </c:numRef>
          </c:cat>
          <c:val>
            <c:numRef>
              <c:f>Июль2008!$C$80:$H$80</c:f>
              <c:numCache>
                <c:formatCode>#,##0</c:formatCode>
                <c:ptCount val="6"/>
                <c:pt idx="0">
                  <c:v>2183</c:v>
                </c:pt>
                <c:pt idx="1">
                  <c:v>2239</c:v>
                </c:pt>
                <c:pt idx="2">
                  <c:v>2304</c:v>
                </c:pt>
                <c:pt idx="3">
                  <c:v>2359</c:v>
                </c:pt>
                <c:pt idx="4">
                  <c:v>2413</c:v>
                </c:pt>
                <c:pt idx="5">
                  <c:v>2497</c:v>
                </c:pt>
              </c:numCache>
            </c:numRef>
          </c:val>
        </c:ser>
        <c:ser>
          <c:idx val="3"/>
          <c:order val="3"/>
          <c:tx>
            <c:strRef>
              <c:f>Июль2008!$B$81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Июль2008!$C$77:$H$77</c:f>
              <c:numCache>
                <c:formatCode>m/d/yyyy</c:formatCode>
                <c:ptCount val="6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</c:numCache>
            </c:numRef>
          </c:cat>
          <c:val>
            <c:numRef>
              <c:f>Июль2008!$C$81:$H$81</c:f>
              <c:numCache>
                <c:formatCode>#,##0</c:formatCode>
                <c:ptCount val="6"/>
                <c:pt idx="0">
                  <c:v>4161</c:v>
                </c:pt>
                <c:pt idx="1">
                  <c:v>4185</c:v>
                </c:pt>
                <c:pt idx="2">
                  <c:v>4217</c:v>
                </c:pt>
                <c:pt idx="3">
                  <c:v>4270</c:v>
                </c:pt>
                <c:pt idx="4">
                  <c:v>4280</c:v>
                </c:pt>
                <c:pt idx="5">
                  <c:v>4312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0435584"/>
        <c:axId val="200437120"/>
        <c:axId val="0"/>
      </c:bar3DChart>
      <c:dateAx>
        <c:axId val="200435584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43712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043712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4355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Август2008!$B$44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Август2008!$E$44:$H$44</c:f>
              <c:numCache>
                <c:formatCode>#,##0</c:formatCode>
                <c:ptCount val="4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  <c:pt idx="3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Август2008!$B$45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Август2008!$E$45:$H$45</c:f>
              <c:numCache>
                <c:formatCode>#,##0</c:formatCode>
                <c:ptCount val="4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  <c:pt idx="3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Август2008!$B$46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Август2008!$E$46:$H$46</c:f>
              <c:numCache>
                <c:formatCode>General</c:formatCode>
                <c:ptCount val="4"/>
                <c:pt idx="0">
                  <c:v>234</c:v>
                </c:pt>
                <c:pt idx="1">
                  <c:v>630</c:v>
                </c:pt>
                <c:pt idx="2">
                  <c:v>1140</c:v>
                </c:pt>
                <c:pt idx="3" formatCode="#,##0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Август2008!$B$47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Август2008!$E$47:$H$47</c:f>
              <c:numCache>
                <c:formatCode>#,##0</c:formatCode>
                <c:ptCount val="4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  <c:pt idx="3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0616192"/>
        <c:axId val="200658944"/>
        <c:axId val="0"/>
      </c:bar3DChart>
      <c:dateAx>
        <c:axId val="2006161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658944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065894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616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Август2008!$B$78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Август2008!$C$77:$H$77</c:f>
              <c:numCache>
                <c:formatCode>m/d/yyyy</c:formatCode>
                <c:ptCount val="6"/>
                <c:pt idx="0">
                  <c:v>39539</c:v>
                </c:pt>
                <c:pt idx="1">
                  <c:v>39569</c:v>
                </c:pt>
                <c:pt idx="2">
                  <c:v>39600</c:v>
                </c:pt>
                <c:pt idx="3">
                  <c:v>39630</c:v>
                </c:pt>
                <c:pt idx="4">
                  <c:v>39661</c:v>
                </c:pt>
                <c:pt idx="5">
                  <c:v>39692</c:v>
                </c:pt>
              </c:numCache>
            </c:numRef>
          </c:cat>
          <c:val>
            <c:numRef>
              <c:f>Август2008!$C$78:$H$78</c:f>
              <c:numCache>
                <c:formatCode>#,##0</c:formatCode>
                <c:ptCount val="6"/>
                <c:pt idx="0">
                  <c:v>443511</c:v>
                </c:pt>
                <c:pt idx="1">
                  <c:v>452140</c:v>
                </c:pt>
                <c:pt idx="2">
                  <c:v>463282</c:v>
                </c:pt>
                <c:pt idx="3">
                  <c:v>472080</c:v>
                </c:pt>
                <c:pt idx="4">
                  <c:v>479248</c:v>
                </c:pt>
                <c:pt idx="5">
                  <c:v>486235</c:v>
                </c:pt>
              </c:numCache>
            </c:numRef>
          </c:val>
        </c:ser>
        <c:ser>
          <c:idx val="1"/>
          <c:order val="1"/>
          <c:tx>
            <c:strRef>
              <c:f>Август2008!$B$79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Август2008!$C$77:$H$77</c:f>
              <c:numCache>
                <c:formatCode>m/d/yyyy</c:formatCode>
                <c:ptCount val="6"/>
                <c:pt idx="0">
                  <c:v>39539</c:v>
                </c:pt>
                <c:pt idx="1">
                  <c:v>39569</c:v>
                </c:pt>
                <c:pt idx="2">
                  <c:v>39600</c:v>
                </c:pt>
                <c:pt idx="3">
                  <c:v>39630</c:v>
                </c:pt>
                <c:pt idx="4">
                  <c:v>39661</c:v>
                </c:pt>
                <c:pt idx="5">
                  <c:v>39692</c:v>
                </c:pt>
              </c:numCache>
            </c:numRef>
          </c:cat>
          <c:val>
            <c:numRef>
              <c:f>Август2008!$C$79:$H$79</c:f>
              <c:numCache>
                <c:formatCode>#,##0</c:formatCode>
                <c:ptCount val="6"/>
                <c:pt idx="0">
                  <c:v>13127</c:v>
                </c:pt>
                <c:pt idx="1">
                  <c:v>13259</c:v>
                </c:pt>
                <c:pt idx="2">
                  <c:v>13375</c:v>
                </c:pt>
                <c:pt idx="3">
                  <c:v>13533</c:v>
                </c:pt>
                <c:pt idx="4">
                  <c:v>13672</c:v>
                </c:pt>
                <c:pt idx="5">
                  <c:v>13812</c:v>
                </c:pt>
              </c:numCache>
            </c:numRef>
          </c:val>
        </c:ser>
        <c:ser>
          <c:idx val="2"/>
          <c:order val="2"/>
          <c:tx>
            <c:strRef>
              <c:f>Август2008!$B$80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Август2008!$C$77:$H$77</c:f>
              <c:numCache>
                <c:formatCode>m/d/yyyy</c:formatCode>
                <c:ptCount val="6"/>
                <c:pt idx="0">
                  <c:v>39539</c:v>
                </c:pt>
                <c:pt idx="1">
                  <c:v>39569</c:v>
                </c:pt>
                <c:pt idx="2">
                  <c:v>39600</c:v>
                </c:pt>
                <c:pt idx="3">
                  <c:v>39630</c:v>
                </c:pt>
                <c:pt idx="4">
                  <c:v>39661</c:v>
                </c:pt>
                <c:pt idx="5">
                  <c:v>39692</c:v>
                </c:pt>
              </c:numCache>
            </c:numRef>
          </c:cat>
          <c:val>
            <c:numRef>
              <c:f>Август2008!$C$80:$H$80</c:f>
              <c:numCache>
                <c:formatCode>#,##0</c:formatCode>
                <c:ptCount val="6"/>
                <c:pt idx="0">
                  <c:v>2239</c:v>
                </c:pt>
                <c:pt idx="1">
                  <c:v>2304</c:v>
                </c:pt>
                <c:pt idx="2">
                  <c:v>2359</c:v>
                </c:pt>
                <c:pt idx="3">
                  <c:v>2413</c:v>
                </c:pt>
                <c:pt idx="4">
                  <c:v>2497</c:v>
                </c:pt>
                <c:pt idx="5">
                  <c:v>2558</c:v>
                </c:pt>
              </c:numCache>
            </c:numRef>
          </c:val>
        </c:ser>
        <c:ser>
          <c:idx val="3"/>
          <c:order val="3"/>
          <c:tx>
            <c:strRef>
              <c:f>Август2008!$B$81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Август2008!$C$77:$H$77</c:f>
              <c:numCache>
                <c:formatCode>m/d/yyyy</c:formatCode>
                <c:ptCount val="6"/>
                <c:pt idx="0">
                  <c:v>39539</c:v>
                </c:pt>
                <c:pt idx="1">
                  <c:v>39569</c:v>
                </c:pt>
                <c:pt idx="2">
                  <c:v>39600</c:v>
                </c:pt>
                <c:pt idx="3">
                  <c:v>39630</c:v>
                </c:pt>
                <c:pt idx="4">
                  <c:v>39661</c:v>
                </c:pt>
                <c:pt idx="5">
                  <c:v>39692</c:v>
                </c:pt>
              </c:numCache>
            </c:numRef>
          </c:cat>
          <c:val>
            <c:numRef>
              <c:f>Август2008!$C$81:$H$81</c:f>
              <c:numCache>
                <c:formatCode>#,##0</c:formatCode>
                <c:ptCount val="6"/>
                <c:pt idx="0">
                  <c:v>4185</c:v>
                </c:pt>
                <c:pt idx="1">
                  <c:v>4217</c:v>
                </c:pt>
                <c:pt idx="2">
                  <c:v>4270</c:v>
                </c:pt>
                <c:pt idx="3">
                  <c:v>4280</c:v>
                </c:pt>
                <c:pt idx="4">
                  <c:v>4312</c:v>
                </c:pt>
                <c:pt idx="5">
                  <c:v>4340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5408128"/>
        <c:axId val="205409664"/>
        <c:axId val="0"/>
      </c:bar3DChart>
      <c:dateAx>
        <c:axId val="205408128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54096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540966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54081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Сентябрь2008!$B$44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Сентябрь2008!$E$44:$H$44</c:f>
              <c:numCache>
                <c:formatCode>#,##0</c:formatCode>
                <c:ptCount val="4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  <c:pt idx="3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Сентябрь2008!$B$45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Сентябрь2008!$E$45:$H$45</c:f>
              <c:numCache>
                <c:formatCode>#,##0</c:formatCode>
                <c:ptCount val="4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  <c:pt idx="3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Сентябрь2008!$B$46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Сентябрь2008!$E$46:$H$46</c:f>
              <c:numCache>
                <c:formatCode>General</c:formatCode>
                <c:ptCount val="4"/>
                <c:pt idx="0">
                  <c:v>234</c:v>
                </c:pt>
                <c:pt idx="1">
                  <c:v>630</c:v>
                </c:pt>
                <c:pt idx="2">
                  <c:v>1140</c:v>
                </c:pt>
                <c:pt idx="3" formatCode="#,##0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Сентябрь2008!$B$47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Сентябрь2008!$E$47:$H$47</c:f>
              <c:numCache>
                <c:formatCode>#,##0</c:formatCode>
                <c:ptCount val="4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  <c:pt idx="3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5474048"/>
        <c:axId val="205484032"/>
        <c:axId val="0"/>
      </c:bar3DChart>
      <c:dateAx>
        <c:axId val="2054740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5484032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548403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54740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Сентябрь2008!$B$78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Сентябрь2008!$C$77:$H$77</c:f>
              <c:numCache>
                <c:formatCode>m/d/yyyy</c:formatCode>
                <c:ptCount val="6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</c:numCache>
            </c:numRef>
          </c:cat>
          <c:val>
            <c:numRef>
              <c:f>Сентябрь2008!$C$78:$H$78</c:f>
              <c:numCache>
                <c:formatCode>#,##0</c:formatCode>
                <c:ptCount val="6"/>
                <c:pt idx="0">
                  <c:v>452140</c:v>
                </c:pt>
                <c:pt idx="1">
                  <c:v>463282</c:v>
                </c:pt>
                <c:pt idx="2">
                  <c:v>472080</c:v>
                </c:pt>
                <c:pt idx="3">
                  <c:v>479248</c:v>
                </c:pt>
                <c:pt idx="4">
                  <c:v>486235</c:v>
                </c:pt>
                <c:pt idx="5">
                  <c:v>506541</c:v>
                </c:pt>
              </c:numCache>
            </c:numRef>
          </c:val>
        </c:ser>
        <c:ser>
          <c:idx val="1"/>
          <c:order val="1"/>
          <c:tx>
            <c:strRef>
              <c:f>Сентябрь2008!$B$79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Сентябрь2008!$C$77:$H$77</c:f>
              <c:numCache>
                <c:formatCode>m/d/yyyy</c:formatCode>
                <c:ptCount val="6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</c:numCache>
            </c:numRef>
          </c:cat>
          <c:val>
            <c:numRef>
              <c:f>Сентябрь2008!$C$79:$H$79</c:f>
              <c:numCache>
                <c:formatCode>#,##0</c:formatCode>
                <c:ptCount val="6"/>
                <c:pt idx="0">
                  <c:v>13259</c:v>
                </c:pt>
                <c:pt idx="1">
                  <c:v>13375</c:v>
                </c:pt>
                <c:pt idx="2">
                  <c:v>13533</c:v>
                </c:pt>
                <c:pt idx="3">
                  <c:v>13672</c:v>
                </c:pt>
                <c:pt idx="4">
                  <c:v>13812</c:v>
                </c:pt>
                <c:pt idx="5">
                  <c:v>14055</c:v>
                </c:pt>
              </c:numCache>
            </c:numRef>
          </c:val>
        </c:ser>
        <c:ser>
          <c:idx val="2"/>
          <c:order val="2"/>
          <c:tx>
            <c:strRef>
              <c:f>Сентябрь2008!$B$80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Сентябрь2008!$C$77:$H$77</c:f>
              <c:numCache>
                <c:formatCode>m/d/yyyy</c:formatCode>
                <c:ptCount val="6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</c:numCache>
            </c:numRef>
          </c:cat>
          <c:val>
            <c:numRef>
              <c:f>Сентябрь2008!$C$80:$H$80</c:f>
              <c:numCache>
                <c:formatCode>#,##0</c:formatCode>
                <c:ptCount val="6"/>
                <c:pt idx="0">
                  <c:v>2304</c:v>
                </c:pt>
                <c:pt idx="1">
                  <c:v>2359</c:v>
                </c:pt>
                <c:pt idx="2">
                  <c:v>2413</c:v>
                </c:pt>
                <c:pt idx="3">
                  <c:v>2497</c:v>
                </c:pt>
                <c:pt idx="4">
                  <c:v>2558</c:v>
                </c:pt>
                <c:pt idx="5">
                  <c:v>2705</c:v>
                </c:pt>
              </c:numCache>
            </c:numRef>
          </c:val>
        </c:ser>
        <c:ser>
          <c:idx val="3"/>
          <c:order val="3"/>
          <c:tx>
            <c:strRef>
              <c:f>Сентябрь2008!$B$81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Сентябрь2008!$C$77:$H$77</c:f>
              <c:numCache>
                <c:formatCode>m/d/yyyy</c:formatCode>
                <c:ptCount val="6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</c:numCache>
            </c:numRef>
          </c:cat>
          <c:val>
            <c:numRef>
              <c:f>Сентябрь2008!$C$81:$H$81</c:f>
              <c:numCache>
                <c:formatCode>#,##0</c:formatCode>
                <c:ptCount val="6"/>
                <c:pt idx="0">
                  <c:v>4217</c:v>
                </c:pt>
                <c:pt idx="1">
                  <c:v>4270</c:v>
                </c:pt>
                <c:pt idx="2">
                  <c:v>4280</c:v>
                </c:pt>
                <c:pt idx="3">
                  <c:v>4312</c:v>
                </c:pt>
                <c:pt idx="4">
                  <c:v>4340</c:v>
                </c:pt>
                <c:pt idx="5">
                  <c:v>4399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5920128"/>
        <c:axId val="205921664"/>
        <c:axId val="0"/>
      </c:bar3DChart>
      <c:dateAx>
        <c:axId val="205920128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59216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592166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59201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Октябрь2008!$B$44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Октябрь2008!$E$44:$H$44</c:f>
              <c:numCache>
                <c:formatCode>#,##0</c:formatCode>
                <c:ptCount val="4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  <c:pt idx="3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Октябрь2008!$B$45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Октябрь2008!$E$45:$H$45</c:f>
              <c:numCache>
                <c:formatCode>#,##0</c:formatCode>
                <c:ptCount val="4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  <c:pt idx="3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Октябрь2008!$B$46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Октябрь2008!$E$46:$H$46</c:f>
              <c:numCache>
                <c:formatCode>General</c:formatCode>
                <c:ptCount val="4"/>
                <c:pt idx="0">
                  <c:v>234</c:v>
                </c:pt>
                <c:pt idx="1">
                  <c:v>630</c:v>
                </c:pt>
                <c:pt idx="2">
                  <c:v>1140</c:v>
                </c:pt>
                <c:pt idx="3" formatCode="#,##0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Октябрь2008!$B$47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Октябрь2008!$E$47:$H$47</c:f>
              <c:numCache>
                <c:formatCode>#,##0</c:formatCode>
                <c:ptCount val="4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  <c:pt idx="3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5994240"/>
        <c:axId val="206008320"/>
        <c:axId val="0"/>
      </c:bar3DChart>
      <c:dateAx>
        <c:axId val="2059942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600832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600832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59942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Октябрь2008!$B$78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Октябрь2008!$C$77:$H$77</c:f>
              <c:numCache>
                <c:formatCode>m/d/yyyy</c:formatCode>
                <c:ptCount val="6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</c:numCache>
            </c:numRef>
          </c:cat>
          <c:val>
            <c:numRef>
              <c:f>Октябрь2008!$C$78:$H$78</c:f>
              <c:numCache>
                <c:formatCode>#,##0</c:formatCode>
                <c:ptCount val="6"/>
                <c:pt idx="0">
                  <c:v>463282</c:v>
                </c:pt>
                <c:pt idx="1">
                  <c:v>472080</c:v>
                </c:pt>
                <c:pt idx="2">
                  <c:v>479248</c:v>
                </c:pt>
                <c:pt idx="3">
                  <c:v>486235</c:v>
                </c:pt>
                <c:pt idx="4">
                  <c:v>506541</c:v>
                </c:pt>
                <c:pt idx="5">
                  <c:v>532372</c:v>
                </c:pt>
              </c:numCache>
            </c:numRef>
          </c:val>
        </c:ser>
        <c:ser>
          <c:idx val="1"/>
          <c:order val="1"/>
          <c:tx>
            <c:strRef>
              <c:f>Октябрь2008!$B$79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Октябрь2008!$C$77:$H$77</c:f>
              <c:numCache>
                <c:formatCode>m/d/yyyy</c:formatCode>
                <c:ptCount val="6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</c:numCache>
            </c:numRef>
          </c:cat>
          <c:val>
            <c:numRef>
              <c:f>Октябрь2008!$C$79:$H$79</c:f>
              <c:numCache>
                <c:formatCode>#,##0</c:formatCode>
                <c:ptCount val="6"/>
                <c:pt idx="0">
                  <c:v>13375</c:v>
                </c:pt>
                <c:pt idx="1">
                  <c:v>13533</c:v>
                </c:pt>
                <c:pt idx="2">
                  <c:v>13672</c:v>
                </c:pt>
                <c:pt idx="3">
                  <c:v>13812</c:v>
                </c:pt>
                <c:pt idx="4">
                  <c:v>14055</c:v>
                </c:pt>
                <c:pt idx="5">
                  <c:v>14337</c:v>
                </c:pt>
              </c:numCache>
            </c:numRef>
          </c:val>
        </c:ser>
        <c:ser>
          <c:idx val="2"/>
          <c:order val="2"/>
          <c:tx>
            <c:strRef>
              <c:f>Октябрь2008!$B$80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Октябрь2008!$C$77:$H$77</c:f>
              <c:numCache>
                <c:formatCode>m/d/yyyy</c:formatCode>
                <c:ptCount val="6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</c:numCache>
            </c:numRef>
          </c:cat>
          <c:val>
            <c:numRef>
              <c:f>Октябрь2008!$C$80:$H$80</c:f>
              <c:numCache>
                <c:formatCode>#,##0</c:formatCode>
                <c:ptCount val="6"/>
                <c:pt idx="0">
                  <c:v>2359</c:v>
                </c:pt>
                <c:pt idx="1">
                  <c:v>2413</c:v>
                </c:pt>
                <c:pt idx="2">
                  <c:v>2497</c:v>
                </c:pt>
                <c:pt idx="3">
                  <c:v>2558</c:v>
                </c:pt>
                <c:pt idx="4">
                  <c:v>2705</c:v>
                </c:pt>
                <c:pt idx="5">
                  <c:v>2850</c:v>
                </c:pt>
              </c:numCache>
            </c:numRef>
          </c:val>
        </c:ser>
        <c:ser>
          <c:idx val="3"/>
          <c:order val="3"/>
          <c:tx>
            <c:strRef>
              <c:f>Октябрь2008!$B$81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Октябрь2008!$C$77:$H$77</c:f>
              <c:numCache>
                <c:formatCode>m/d/yyyy</c:formatCode>
                <c:ptCount val="6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</c:numCache>
            </c:numRef>
          </c:cat>
          <c:val>
            <c:numRef>
              <c:f>Октябрь2008!$C$81:$H$81</c:f>
              <c:numCache>
                <c:formatCode>#,##0</c:formatCode>
                <c:ptCount val="6"/>
                <c:pt idx="0">
                  <c:v>4270</c:v>
                </c:pt>
                <c:pt idx="1">
                  <c:v>4280</c:v>
                </c:pt>
                <c:pt idx="2">
                  <c:v>4312</c:v>
                </c:pt>
                <c:pt idx="3">
                  <c:v>4340</c:v>
                </c:pt>
                <c:pt idx="4">
                  <c:v>4399</c:v>
                </c:pt>
                <c:pt idx="5">
                  <c:v>4422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8377728"/>
        <c:axId val="208379264"/>
        <c:axId val="0"/>
      </c:bar3DChart>
      <c:dateAx>
        <c:axId val="208377728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3792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837926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377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Ноябрь2008!$B$44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Ноябрь2008!$E$44:$H$44</c:f>
              <c:numCache>
                <c:formatCode>#,##0</c:formatCode>
                <c:ptCount val="4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  <c:pt idx="3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Ноябрь2008!$B$45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Ноябрь2008!$E$45:$H$45</c:f>
              <c:numCache>
                <c:formatCode>#,##0</c:formatCode>
                <c:ptCount val="4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  <c:pt idx="3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Ноябрь2008!$B$46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Ноябрь2008!$E$46:$H$46</c:f>
              <c:numCache>
                <c:formatCode>General</c:formatCode>
                <c:ptCount val="4"/>
                <c:pt idx="0">
                  <c:v>234</c:v>
                </c:pt>
                <c:pt idx="1">
                  <c:v>630</c:v>
                </c:pt>
                <c:pt idx="2">
                  <c:v>1140</c:v>
                </c:pt>
                <c:pt idx="3" formatCode="#,##0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Ноябрь2008!$B$47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Ноябрь2008!$E$47:$H$47</c:f>
              <c:numCache>
                <c:formatCode>#,##0</c:formatCode>
                <c:ptCount val="4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  <c:pt idx="3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15173376"/>
        <c:axId val="215179264"/>
        <c:axId val="0"/>
      </c:bar3DChart>
      <c:dateAx>
        <c:axId val="2151733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15179264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1517926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151733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Ноябрь2008!$B$78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Ноябрь2008!$C$77:$H$77</c:f>
              <c:numCache>
                <c:formatCode>m/d/yyyy</c:formatCode>
                <c:ptCount val="6"/>
                <c:pt idx="0">
                  <c:v>39630</c:v>
                </c:pt>
                <c:pt idx="1">
                  <c:v>39661</c:v>
                </c:pt>
                <c:pt idx="2">
                  <c:v>39692</c:v>
                </c:pt>
                <c:pt idx="3">
                  <c:v>39722</c:v>
                </c:pt>
                <c:pt idx="4">
                  <c:v>39753</c:v>
                </c:pt>
                <c:pt idx="5">
                  <c:v>39783</c:v>
                </c:pt>
              </c:numCache>
            </c:numRef>
          </c:cat>
          <c:val>
            <c:numRef>
              <c:f>Ноябрь2008!$C$78:$H$78</c:f>
              <c:numCache>
                <c:formatCode>#,##0</c:formatCode>
                <c:ptCount val="6"/>
                <c:pt idx="0">
                  <c:v>472080</c:v>
                </c:pt>
                <c:pt idx="1">
                  <c:v>479248</c:v>
                </c:pt>
                <c:pt idx="2">
                  <c:v>486235</c:v>
                </c:pt>
                <c:pt idx="3">
                  <c:v>506541</c:v>
                </c:pt>
                <c:pt idx="4">
                  <c:v>532372</c:v>
                </c:pt>
                <c:pt idx="5">
                  <c:v>548450</c:v>
                </c:pt>
              </c:numCache>
            </c:numRef>
          </c:val>
        </c:ser>
        <c:ser>
          <c:idx val="1"/>
          <c:order val="1"/>
          <c:tx>
            <c:strRef>
              <c:f>Ноябрь2008!$B$79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Ноябрь2008!$C$77:$H$77</c:f>
              <c:numCache>
                <c:formatCode>m/d/yyyy</c:formatCode>
                <c:ptCount val="6"/>
                <c:pt idx="0">
                  <c:v>39630</c:v>
                </c:pt>
                <c:pt idx="1">
                  <c:v>39661</c:v>
                </c:pt>
                <c:pt idx="2">
                  <c:v>39692</c:v>
                </c:pt>
                <c:pt idx="3">
                  <c:v>39722</c:v>
                </c:pt>
                <c:pt idx="4">
                  <c:v>39753</c:v>
                </c:pt>
                <c:pt idx="5">
                  <c:v>39783</c:v>
                </c:pt>
              </c:numCache>
            </c:numRef>
          </c:cat>
          <c:val>
            <c:numRef>
              <c:f>Ноябрь2008!$C$79:$H$79</c:f>
              <c:numCache>
                <c:formatCode>#,##0</c:formatCode>
                <c:ptCount val="6"/>
                <c:pt idx="0">
                  <c:v>13533</c:v>
                </c:pt>
                <c:pt idx="1">
                  <c:v>13672</c:v>
                </c:pt>
                <c:pt idx="2">
                  <c:v>13812</c:v>
                </c:pt>
                <c:pt idx="3">
                  <c:v>14055</c:v>
                </c:pt>
                <c:pt idx="4">
                  <c:v>14337</c:v>
                </c:pt>
                <c:pt idx="5">
                  <c:v>14535</c:v>
                </c:pt>
              </c:numCache>
            </c:numRef>
          </c:val>
        </c:ser>
        <c:ser>
          <c:idx val="2"/>
          <c:order val="2"/>
          <c:tx>
            <c:strRef>
              <c:f>Ноябрь2008!$B$80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Ноябрь2008!$C$77:$H$77</c:f>
              <c:numCache>
                <c:formatCode>m/d/yyyy</c:formatCode>
                <c:ptCount val="6"/>
                <c:pt idx="0">
                  <c:v>39630</c:v>
                </c:pt>
                <c:pt idx="1">
                  <c:v>39661</c:v>
                </c:pt>
                <c:pt idx="2">
                  <c:v>39692</c:v>
                </c:pt>
                <c:pt idx="3">
                  <c:v>39722</c:v>
                </c:pt>
                <c:pt idx="4">
                  <c:v>39753</c:v>
                </c:pt>
                <c:pt idx="5">
                  <c:v>39783</c:v>
                </c:pt>
              </c:numCache>
            </c:numRef>
          </c:cat>
          <c:val>
            <c:numRef>
              <c:f>Ноябрь2008!$C$80:$H$80</c:f>
              <c:numCache>
                <c:formatCode>#,##0</c:formatCode>
                <c:ptCount val="6"/>
                <c:pt idx="0">
                  <c:v>2413</c:v>
                </c:pt>
                <c:pt idx="1">
                  <c:v>2497</c:v>
                </c:pt>
                <c:pt idx="2">
                  <c:v>2558</c:v>
                </c:pt>
                <c:pt idx="3">
                  <c:v>2705</c:v>
                </c:pt>
                <c:pt idx="4">
                  <c:v>2850</c:v>
                </c:pt>
                <c:pt idx="5">
                  <c:v>2980</c:v>
                </c:pt>
              </c:numCache>
            </c:numRef>
          </c:val>
        </c:ser>
        <c:ser>
          <c:idx val="3"/>
          <c:order val="3"/>
          <c:tx>
            <c:strRef>
              <c:f>Ноябрь2008!$B$81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Ноябрь2008!$C$77:$H$77</c:f>
              <c:numCache>
                <c:formatCode>m/d/yyyy</c:formatCode>
                <c:ptCount val="6"/>
                <c:pt idx="0">
                  <c:v>39630</c:v>
                </c:pt>
                <c:pt idx="1">
                  <c:v>39661</c:v>
                </c:pt>
                <c:pt idx="2">
                  <c:v>39692</c:v>
                </c:pt>
                <c:pt idx="3">
                  <c:v>39722</c:v>
                </c:pt>
                <c:pt idx="4">
                  <c:v>39753</c:v>
                </c:pt>
                <c:pt idx="5">
                  <c:v>39783</c:v>
                </c:pt>
              </c:numCache>
            </c:numRef>
          </c:cat>
          <c:val>
            <c:numRef>
              <c:f>Ноябрь2008!$C$81:$H$81</c:f>
              <c:numCache>
                <c:formatCode>#,##0</c:formatCode>
                <c:ptCount val="6"/>
                <c:pt idx="0">
                  <c:v>4280</c:v>
                </c:pt>
                <c:pt idx="1">
                  <c:v>4312</c:v>
                </c:pt>
                <c:pt idx="2">
                  <c:v>4340</c:v>
                </c:pt>
                <c:pt idx="3">
                  <c:v>4399</c:v>
                </c:pt>
                <c:pt idx="4">
                  <c:v>4422</c:v>
                </c:pt>
                <c:pt idx="5">
                  <c:v>4460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17655168"/>
        <c:axId val="217656704"/>
        <c:axId val="0"/>
      </c:bar3DChart>
      <c:dateAx>
        <c:axId val="217655168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1765670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1765670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1765516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Декабрь2008!$B$44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Декабрь2008!$E$44:$H$44</c:f>
              <c:numCache>
                <c:formatCode>#,##0</c:formatCode>
                <c:ptCount val="4"/>
                <c:pt idx="0">
                  <c:v>63183</c:v>
                </c:pt>
                <c:pt idx="1">
                  <c:v>95675</c:v>
                </c:pt>
                <c:pt idx="2">
                  <c:v>198973</c:v>
                </c:pt>
                <c:pt idx="3">
                  <c:v>417403</c:v>
                </c:pt>
              </c:numCache>
            </c:numRef>
          </c:val>
        </c:ser>
        <c:ser>
          <c:idx val="1"/>
          <c:order val="1"/>
          <c:tx>
            <c:strRef>
              <c:f>Декабрь2008!$B$45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Декабрь2008!$E$45:$H$45</c:f>
              <c:numCache>
                <c:formatCode>#,##0</c:formatCode>
                <c:ptCount val="4"/>
                <c:pt idx="0">
                  <c:v>5002</c:v>
                </c:pt>
                <c:pt idx="1">
                  <c:v>8601</c:v>
                </c:pt>
                <c:pt idx="2">
                  <c:v>10665</c:v>
                </c:pt>
                <c:pt idx="3">
                  <c:v>12703</c:v>
                </c:pt>
              </c:numCache>
            </c:numRef>
          </c:val>
        </c:ser>
        <c:ser>
          <c:idx val="2"/>
          <c:order val="2"/>
          <c:tx>
            <c:strRef>
              <c:f>Декабрь2008!$B$46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Декабрь2008!$E$46:$H$46</c:f>
              <c:numCache>
                <c:formatCode>General</c:formatCode>
                <c:ptCount val="4"/>
                <c:pt idx="0">
                  <c:v>234</c:v>
                </c:pt>
                <c:pt idx="1">
                  <c:v>630</c:v>
                </c:pt>
                <c:pt idx="2">
                  <c:v>1140</c:v>
                </c:pt>
                <c:pt idx="3" formatCode="#,##0">
                  <c:v>2078</c:v>
                </c:pt>
              </c:numCache>
            </c:numRef>
          </c:val>
        </c:ser>
        <c:ser>
          <c:idx val="3"/>
          <c:order val="3"/>
          <c:tx>
            <c:strRef>
              <c:f>Декабрь2008!$B$47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Декабрь2008!$E$43:$H$43</c:f>
              <c:numCache>
                <c:formatCode>m/d/yyyy</c:formatCode>
                <c:ptCount val="4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</c:numCache>
            </c:numRef>
          </c:cat>
          <c:val>
            <c:numRef>
              <c:f>Декабрь2008!$E$47:$H$47</c:f>
              <c:numCache>
                <c:formatCode>#,##0</c:formatCode>
                <c:ptCount val="4"/>
                <c:pt idx="0">
                  <c:v>741</c:v>
                </c:pt>
                <c:pt idx="1">
                  <c:v>1671</c:v>
                </c:pt>
                <c:pt idx="2">
                  <c:v>2839</c:v>
                </c:pt>
                <c:pt idx="3">
                  <c:v>4061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38577920"/>
        <c:axId val="238600192"/>
        <c:axId val="0"/>
      </c:bar3DChart>
      <c:dateAx>
        <c:axId val="2385779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38600192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3860019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385779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Декабрь2008!$B$78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Декабрь2008!$C$77:$H$77</c:f>
              <c:numCache>
                <c:formatCode>m/d/yyyy</c:formatCode>
                <c:ptCount val="6"/>
                <c:pt idx="0">
                  <c:v>39661</c:v>
                </c:pt>
                <c:pt idx="1">
                  <c:v>39692</c:v>
                </c:pt>
                <c:pt idx="2">
                  <c:v>39722</c:v>
                </c:pt>
                <c:pt idx="3">
                  <c:v>39753</c:v>
                </c:pt>
                <c:pt idx="4">
                  <c:v>39783</c:v>
                </c:pt>
                <c:pt idx="5">
                  <c:v>39814</c:v>
                </c:pt>
              </c:numCache>
            </c:numRef>
          </c:cat>
          <c:val>
            <c:numRef>
              <c:f>Декабрь2008!$C$78:$H$78</c:f>
              <c:numCache>
                <c:formatCode>#,##0</c:formatCode>
                <c:ptCount val="6"/>
                <c:pt idx="0">
                  <c:v>479248</c:v>
                </c:pt>
                <c:pt idx="1">
                  <c:v>486235</c:v>
                </c:pt>
                <c:pt idx="2">
                  <c:v>506541</c:v>
                </c:pt>
                <c:pt idx="3">
                  <c:v>532372</c:v>
                </c:pt>
                <c:pt idx="4">
                  <c:v>548450</c:v>
                </c:pt>
                <c:pt idx="5">
                  <c:v>559320</c:v>
                </c:pt>
              </c:numCache>
            </c:numRef>
          </c:val>
        </c:ser>
        <c:ser>
          <c:idx val="1"/>
          <c:order val="1"/>
          <c:tx>
            <c:strRef>
              <c:f>Декабрь2008!$B$79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Декабрь2008!$C$77:$H$77</c:f>
              <c:numCache>
                <c:formatCode>m/d/yyyy</c:formatCode>
                <c:ptCount val="6"/>
                <c:pt idx="0">
                  <c:v>39661</c:v>
                </c:pt>
                <c:pt idx="1">
                  <c:v>39692</c:v>
                </c:pt>
                <c:pt idx="2">
                  <c:v>39722</c:v>
                </c:pt>
                <c:pt idx="3">
                  <c:v>39753</c:v>
                </c:pt>
                <c:pt idx="4">
                  <c:v>39783</c:v>
                </c:pt>
                <c:pt idx="5">
                  <c:v>39814</c:v>
                </c:pt>
              </c:numCache>
            </c:numRef>
          </c:cat>
          <c:val>
            <c:numRef>
              <c:f>Декабрь2008!$C$79:$H$79</c:f>
              <c:numCache>
                <c:formatCode>#,##0</c:formatCode>
                <c:ptCount val="6"/>
                <c:pt idx="0">
                  <c:v>13672</c:v>
                </c:pt>
                <c:pt idx="1">
                  <c:v>13812</c:v>
                </c:pt>
                <c:pt idx="2">
                  <c:v>14055</c:v>
                </c:pt>
                <c:pt idx="3">
                  <c:v>14337</c:v>
                </c:pt>
                <c:pt idx="4">
                  <c:v>14535</c:v>
                </c:pt>
                <c:pt idx="5">
                  <c:v>14748</c:v>
                </c:pt>
              </c:numCache>
            </c:numRef>
          </c:val>
        </c:ser>
        <c:ser>
          <c:idx val="2"/>
          <c:order val="2"/>
          <c:tx>
            <c:strRef>
              <c:f>Декабрь2008!$B$80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Декабрь2008!$C$77:$H$77</c:f>
              <c:numCache>
                <c:formatCode>m/d/yyyy</c:formatCode>
                <c:ptCount val="6"/>
                <c:pt idx="0">
                  <c:v>39661</c:v>
                </c:pt>
                <c:pt idx="1">
                  <c:v>39692</c:v>
                </c:pt>
                <c:pt idx="2">
                  <c:v>39722</c:v>
                </c:pt>
                <c:pt idx="3">
                  <c:v>39753</c:v>
                </c:pt>
                <c:pt idx="4">
                  <c:v>39783</c:v>
                </c:pt>
                <c:pt idx="5">
                  <c:v>39814</c:v>
                </c:pt>
              </c:numCache>
            </c:numRef>
          </c:cat>
          <c:val>
            <c:numRef>
              <c:f>Декабрь2008!$C$80:$H$80</c:f>
              <c:numCache>
                <c:formatCode>#,##0</c:formatCode>
                <c:ptCount val="6"/>
                <c:pt idx="0">
                  <c:v>2497</c:v>
                </c:pt>
                <c:pt idx="1">
                  <c:v>2558</c:v>
                </c:pt>
                <c:pt idx="2">
                  <c:v>2705</c:v>
                </c:pt>
                <c:pt idx="3">
                  <c:v>2850</c:v>
                </c:pt>
                <c:pt idx="4">
                  <c:v>2980</c:v>
                </c:pt>
                <c:pt idx="5">
                  <c:v>3097</c:v>
                </c:pt>
              </c:numCache>
            </c:numRef>
          </c:val>
        </c:ser>
        <c:ser>
          <c:idx val="3"/>
          <c:order val="3"/>
          <c:tx>
            <c:strRef>
              <c:f>Декабрь2008!$B$81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Декабрь2008!$C$77:$H$77</c:f>
              <c:numCache>
                <c:formatCode>m/d/yyyy</c:formatCode>
                <c:ptCount val="6"/>
                <c:pt idx="0">
                  <c:v>39661</c:v>
                </c:pt>
                <c:pt idx="1">
                  <c:v>39692</c:v>
                </c:pt>
                <c:pt idx="2">
                  <c:v>39722</c:v>
                </c:pt>
                <c:pt idx="3">
                  <c:v>39753</c:v>
                </c:pt>
                <c:pt idx="4">
                  <c:v>39783</c:v>
                </c:pt>
                <c:pt idx="5">
                  <c:v>39814</c:v>
                </c:pt>
              </c:numCache>
            </c:numRef>
          </c:cat>
          <c:val>
            <c:numRef>
              <c:f>Декабрь2008!$C$81:$H$81</c:f>
              <c:numCache>
                <c:formatCode>#,##0</c:formatCode>
                <c:ptCount val="6"/>
                <c:pt idx="0">
                  <c:v>4312</c:v>
                </c:pt>
                <c:pt idx="1">
                  <c:v>4340</c:v>
                </c:pt>
                <c:pt idx="2">
                  <c:v>4399</c:v>
                </c:pt>
                <c:pt idx="3">
                  <c:v>4422</c:v>
                </c:pt>
                <c:pt idx="4">
                  <c:v>4460</c:v>
                </c:pt>
                <c:pt idx="5">
                  <c:v>4512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49116544"/>
        <c:axId val="249118080"/>
        <c:axId val="0"/>
      </c:bar3DChart>
      <c:dateAx>
        <c:axId val="249116544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4911808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4911808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491165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Январь2009!$B$44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Январь2009!$E$44:$H$44</c:f>
              <c:numCache>
                <c:formatCode>#,##0</c:formatCode>
                <c:ptCount val="4"/>
                <c:pt idx="0">
                  <c:v>95675</c:v>
                </c:pt>
                <c:pt idx="1">
                  <c:v>198973</c:v>
                </c:pt>
                <c:pt idx="2">
                  <c:v>417403</c:v>
                </c:pt>
                <c:pt idx="3">
                  <c:v>559320</c:v>
                </c:pt>
              </c:numCache>
            </c:numRef>
          </c:val>
        </c:ser>
        <c:ser>
          <c:idx val="1"/>
          <c:order val="1"/>
          <c:tx>
            <c:strRef>
              <c:f>Январь2009!$B$45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Январь2009!$E$45:$H$45</c:f>
              <c:numCache>
                <c:formatCode>#,##0</c:formatCode>
                <c:ptCount val="4"/>
                <c:pt idx="0">
                  <c:v>8601</c:v>
                </c:pt>
                <c:pt idx="1">
                  <c:v>10665</c:v>
                </c:pt>
                <c:pt idx="2">
                  <c:v>12703</c:v>
                </c:pt>
                <c:pt idx="3">
                  <c:v>14748</c:v>
                </c:pt>
              </c:numCache>
            </c:numRef>
          </c:val>
        </c:ser>
        <c:ser>
          <c:idx val="2"/>
          <c:order val="2"/>
          <c:tx>
            <c:strRef>
              <c:f>Январь2009!$B$46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Январь2009!$E$46:$H$46</c:f>
              <c:numCache>
                <c:formatCode>General</c:formatCode>
                <c:ptCount val="4"/>
                <c:pt idx="0">
                  <c:v>630</c:v>
                </c:pt>
                <c:pt idx="1">
                  <c:v>1140</c:v>
                </c:pt>
                <c:pt idx="2" formatCode="#,##0">
                  <c:v>2078</c:v>
                </c:pt>
                <c:pt idx="3" formatCode="#,##0">
                  <c:v>3097</c:v>
                </c:pt>
              </c:numCache>
            </c:numRef>
          </c:val>
        </c:ser>
        <c:ser>
          <c:idx val="3"/>
          <c:order val="3"/>
          <c:tx>
            <c:strRef>
              <c:f>Январь2009!$B$47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Январь2009!$E$47:$H$47</c:f>
              <c:numCache>
                <c:formatCode>#,##0</c:formatCode>
                <c:ptCount val="4"/>
                <c:pt idx="0">
                  <c:v>1671</c:v>
                </c:pt>
                <c:pt idx="1">
                  <c:v>2839</c:v>
                </c:pt>
                <c:pt idx="2">
                  <c:v>4061</c:v>
                </c:pt>
                <c:pt idx="3">
                  <c:v>4512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49182464"/>
        <c:axId val="249184256"/>
        <c:axId val="0"/>
      </c:bar3DChart>
      <c:dateAx>
        <c:axId val="24918246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49184256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4918425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491824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Январь2009!$B$78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Январь2009!$C$77:$H$77</c:f>
              <c:numCache>
                <c:formatCode>m/d/yyyy</c:formatCode>
                <c:ptCount val="6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</c:numCache>
            </c:numRef>
          </c:cat>
          <c:val>
            <c:numRef>
              <c:f>Январь2009!$C$78:$H$78</c:f>
              <c:numCache>
                <c:formatCode>#,##0</c:formatCode>
                <c:ptCount val="6"/>
                <c:pt idx="0">
                  <c:v>486235</c:v>
                </c:pt>
                <c:pt idx="1">
                  <c:v>506541</c:v>
                </c:pt>
                <c:pt idx="2">
                  <c:v>532372</c:v>
                </c:pt>
                <c:pt idx="3">
                  <c:v>548450</c:v>
                </c:pt>
                <c:pt idx="4">
                  <c:v>559320</c:v>
                </c:pt>
                <c:pt idx="5">
                  <c:v>568138</c:v>
                </c:pt>
              </c:numCache>
            </c:numRef>
          </c:val>
        </c:ser>
        <c:ser>
          <c:idx val="1"/>
          <c:order val="1"/>
          <c:tx>
            <c:strRef>
              <c:f>Январь2009!$B$79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Январь2009!$C$77:$H$77</c:f>
              <c:numCache>
                <c:formatCode>m/d/yyyy</c:formatCode>
                <c:ptCount val="6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</c:numCache>
            </c:numRef>
          </c:cat>
          <c:val>
            <c:numRef>
              <c:f>Январь2009!$C$79:$H$79</c:f>
              <c:numCache>
                <c:formatCode>#,##0</c:formatCode>
                <c:ptCount val="6"/>
                <c:pt idx="0">
                  <c:v>13812</c:v>
                </c:pt>
                <c:pt idx="1">
                  <c:v>14055</c:v>
                </c:pt>
                <c:pt idx="2">
                  <c:v>14337</c:v>
                </c:pt>
                <c:pt idx="3">
                  <c:v>14535</c:v>
                </c:pt>
                <c:pt idx="4">
                  <c:v>14748</c:v>
                </c:pt>
                <c:pt idx="5">
                  <c:v>14886</c:v>
                </c:pt>
              </c:numCache>
            </c:numRef>
          </c:val>
        </c:ser>
        <c:ser>
          <c:idx val="2"/>
          <c:order val="2"/>
          <c:tx>
            <c:strRef>
              <c:f>Январь2009!$B$80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Январь2009!$C$77:$H$77</c:f>
              <c:numCache>
                <c:formatCode>m/d/yyyy</c:formatCode>
                <c:ptCount val="6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</c:numCache>
            </c:numRef>
          </c:cat>
          <c:val>
            <c:numRef>
              <c:f>Январь2009!$C$80:$H$80</c:f>
              <c:numCache>
                <c:formatCode>#,##0</c:formatCode>
                <c:ptCount val="6"/>
                <c:pt idx="0">
                  <c:v>2558</c:v>
                </c:pt>
                <c:pt idx="1">
                  <c:v>2705</c:v>
                </c:pt>
                <c:pt idx="2">
                  <c:v>2850</c:v>
                </c:pt>
                <c:pt idx="3">
                  <c:v>2980</c:v>
                </c:pt>
                <c:pt idx="4">
                  <c:v>3097</c:v>
                </c:pt>
                <c:pt idx="5">
                  <c:v>3136</c:v>
                </c:pt>
              </c:numCache>
            </c:numRef>
          </c:val>
        </c:ser>
        <c:ser>
          <c:idx val="3"/>
          <c:order val="3"/>
          <c:tx>
            <c:strRef>
              <c:f>Январь2009!$B$81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Январь2009!$C$77:$H$77</c:f>
              <c:numCache>
                <c:formatCode>m/d/yyyy</c:formatCode>
                <c:ptCount val="6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</c:numCache>
            </c:numRef>
          </c:cat>
          <c:val>
            <c:numRef>
              <c:f>Январь2009!$C$81:$H$81</c:f>
              <c:numCache>
                <c:formatCode>#,##0</c:formatCode>
                <c:ptCount val="6"/>
                <c:pt idx="0">
                  <c:v>4340</c:v>
                </c:pt>
                <c:pt idx="1">
                  <c:v>4399</c:v>
                </c:pt>
                <c:pt idx="2">
                  <c:v>4422</c:v>
                </c:pt>
                <c:pt idx="3">
                  <c:v>4460</c:v>
                </c:pt>
                <c:pt idx="4">
                  <c:v>4512</c:v>
                </c:pt>
                <c:pt idx="5">
                  <c:v>4545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49227136"/>
        <c:axId val="249228672"/>
        <c:axId val="0"/>
      </c:bar3DChart>
      <c:dateAx>
        <c:axId val="249227136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4922867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4922867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492271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Февраль2009!$B$44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Февраль2009!$E$44:$H$44</c:f>
              <c:numCache>
                <c:formatCode>#,##0</c:formatCode>
                <c:ptCount val="4"/>
                <c:pt idx="0">
                  <c:v>95675</c:v>
                </c:pt>
                <c:pt idx="1">
                  <c:v>198973</c:v>
                </c:pt>
                <c:pt idx="2">
                  <c:v>417403</c:v>
                </c:pt>
                <c:pt idx="3">
                  <c:v>559320</c:v>
                </c:pt>
              </c:numCache>
            </c:numRef>
          </c:val>
        </c:ser>
        <c:ser>
          <c:idx val="1"/>
          <c:order val="1"/>
          <c:tx>
            <c:strRef>
              <c:f>Февраль2009!$B$45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Февраль2009!$E$45:$H$45</c:f>
              <c:numCache>
                <c:formatCode>#,##0</c:formatCode>
                <c:ptCount val="4"/>
                <c:pt idx="0">
                  <c:v>8601</c:v>
                </c:pt>
                <c:pt idx="1">
                  <c:v>10665</c:v>
                </c:pt>
                <c:pt idx="2">
                  <c:v>12703</c:v>
                </c:pt>
                <c:pt idx="3">
                  <c:v>14748</c:v>
                </c:pt>
              </c:numCache>
            </c:numRef>
          </c:val>
        </c:ser>
        <c:ser>
          <c:idx val="2"/>
          <c:order val="2"/>
          <c:tx>
            <c:strRef>
              <c:f>Февраль2009!$B$46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Февраль2009!$E$46:$H$46</c:f>
              <c:numCache>
                <c:formatCode>General</c:formatCode>
                <c:ptCount val="4"/>
                <c:pt idx="0">
                  <c:v>630</c:v>
                </c:pt>
                <c:pt idx="1">
                  <c:v>1140</c:v>
                </c:pt>
                <c:pt idx="2" formatCode="#,##0">
                  <c:v>2078</c:v>
                </c:pt>
                <c:pt idx="3" formatCode="#,##0">
                  <c:v>3097</c:v>
                </c:pt>
              </c:numCache>
            </c:numRef>
          </c:val>
        </c:ser>
        <c:ser>
          <c:idx val="3"/>
          <c:order val="3"/>
          <c:tx>
            <c:strRef>
              <c:f>Февраль2009!$B$47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Февраль2009!$E$47:$H$47</c:f>
              <c:numCache>
                <c:formatCode>#,##0</c:formatCode>
                <c:ptCount val="4"/>
                <c:pt idx="0">
                  <c:v>1671</c:v>
                </c:pt>
                <c:pt idx="1">
                  <c:v>2839</c:v>
                </c:pt>
                <c:pt idx="2">
                  <c:v>4061</c:v>
                </c:pt>
                <c:pt idx="3">
                  <c:v>4512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49342208"/>
        <c:axId val="249356288"/>
        <c:axId val="0"/>
      </c:bar3DChart>
      <c:dateAx>
        <c:axId val="2493422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49356288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4935628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493422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Февраль2009!$B$78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Февраль2009!$C$77:$H$77</c:f>
              <c:numCache>
                <c:formatCode>m/d/yyyy</c:formatCode>
                <c:ptCount val="6"/>
                <c:pt idx="0">
                  <c:v>39722</c:v>
                </c:pt>
                <c:pt idx="1">
                  <c:v>39753</c:v>
                </c:pt>
                <c:pt idx="2">
                  <c:v>39783</c:v>
                </c:pt>
                <c:pt idx="3">
                  <c:v>39814</c:v>
                </c:pt>
                <c:pt idx="4">
                  <c:v>39845</c:v>
                </c:pt>
                <c:pt idx="5">
                  <c:v>39873</c:v>
                </c:pt>
              </c:numCache>
            </c:numRef>
          </c:cat>
          <c:val>
            <c:numRef>
              <c:f>Февраль2009!$C$78:$H$78</c:f>
              <c:numCache>
                <c:formatCode>#,##0</c:formatCode>
                <c:ptCount val="6"/>
                <c:pt idx="0">
                  <c:v>506541</c:v>
                </c:pt>
                <c:pt idx="1">
                  <c:v>532372</c:v>
                </c:pt>
                <c:pt idx="2">
                  <c:v>548450</c:v>
                </c:pt>
                <c:pt idx="3">
                  <c:v>559320</c:v>
                </c:pt>
                <c:pt idx="4">
                  <c:v>568138</c:v>
                </c:pt>
                <c:pt idx="5">
                  <c:v>580932</c:v>
                </c:pt>
              </c:numCache>
            </c:numRef>
          </c:val>
        </c:ser>
        <c:ser>
          <c:idx val="1"/>
          <c:order val="1"/>
          <c:tx>
            <c:strRef>
              <c:f>Февраль2009!$B$79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Февраль2009!$C$77:$H$77</c:f>
              <c:numCache>
                <c:formatCode>m/d/yyyy</c:formatCode>
                <c:ptCount val="6"/>
                <c:pt idx="0">
                  <c:v>39722</c:v>
                </c:pt>
                <c:pt idx="1">
                  <c:v>39753</c:v>
                </c:pt>
                <c:pt idx="2">
                  <c:v>39783</c:v>
                </c:pt>
                <c:pt idx="3">
                  <c:v>39814</c:v>
                </c:pt>
                <c:pt idx="4">
                  <c:v>39845</c:v>
                </c:pt>
                <c:pt idx="5">
                  <c:v>39873</c:v>
                </c:pt>
              </c:numCache>
            </c:numRef>
          </c:cat>
          <c:val>
            <c:numRef>
              <c:f>Февраль2009!$C$79:$H$79</c:f>
              <c:numCache>
                <c:formatCode>#,##0</c:formatCode>
                <c:ptCount val="6"/>
                <c:pt idx="0">
                  <c:v>14055</c:v>
                </c:pt>
                <c:pt idx="1">
                  <c:v>14337</c:v>
                </c:pt>
                <c:pt idx="2">
                  <c:v>14535</c:v>
                </c:pt>
                <c:pt idx="3">
                  <c:v>14748</c:v>
                </c:pt>
                <c:pt idx="4">
                  <c:v>14886</c:v>
                </c:pt>
                <c:pt idx="5">
                  <c:v>15040</c:v>
                </c:pt>
              </c:numCache>
            </c:numRef>
          </c:val>
        </c:ser>
        <c:ser>
          <c:idx val="2"/>
          <c:order val="2"/>
          <c:tx>
            <c:strRef>
              <c:f>Февраль2009!$B$80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Февраль2009!$C$77:$H$77</c:f>
              <c:numCache>
                <c:formatCode>m/d/yyyy</c:formatCode>
                <c:ptCount val="6"/>
                <c:pt idx="0">
                  <c:v>39722</c:v>
                </c:pt>
                <c:pt idx="1">
                  <c:v>39753</c:v>
                </c:pt>
                <c:pt idx="2">
                  <c:v>39783</c:v>
                </c:pt>
                <c:pt idx="3">
                  <c:v>39814</c:v>
                </c:pt>
                <c:pt idx="4">
                  <c:v>39845</c:v>
                </c:pt>
                <c:pt idx="5">
                  <c:v>39873</c:v>
                </c:pt>
              </c:numCache>
            </c:numRef>
          </c:cat>
          <c:val>
            <c:numRef>
              <c:f>Февраль2009!$C$80:$H$80</c:f>
              <c:numCache>
                <c:formatCode>#,##0</c:formatCode>
                <c:ptCount val="6"/>
                <c:pt idx="0">
                  <c:v>2705</c:v>
                </c:pt>
                <c:pt idx="1">
                  <c:v>2850</c:v>
                </c:pt>
                <c:pt idx="2">
                  <c:v>2980</c:v>
                </c:pt>
                <c:pt idx="3">
                  <c:v>3097</c:v>
                </c:pt>
                <c:pt idx="4">
                  <c:v>3136</c:v>
                </c:pt>
                <c:pt idx="5">
                  <c:v>3190</c:v>
                </c:pt>
              </c:numCache>
            </c:numRef>
          </c:val>
        </c:ser>
        <c:ser>
          <c:idx val="3"/>
          <c:order val="3"/>
          <c:tx>
            <c:strRef>
              <c:f>Февраль2009!$B$81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Февраль2009!$C$77:$H$77</c:f>
              <c:numCache>
                <c:formatCode>m/d/yyyy</c:formatCode>
                <c:ptCount val="6"/>
                <c:pt idx="0">
                  <c:v>39722</c:v>
                </c:pt>
                <c:pt idx="1">
                  <c:v>39753</c:v>
                </c:pt>
                <c:pt idx="2">
                  <c:v>39783</c:v>
                </c:pt>
                <c:pt idx="3">
                  <c:v>39814</c:v>
                </c:pt>
                <c:pt idx="4">
                  <c:v>39845</c:v>
                </c:pt>
                <c:pt idx="5">
                  <c:v>39873</c:v>
                </c:pt>
              </c:numCache>
            </c:numRef>
          </c:cat>
          <c:val>
            <c:numRef>
              <c:f>Февраль2009!$C$81:$H$81</c:f>
              <c:numCache>
                <c:formatCode>#,##0</c:formatCode>
                <c:ptCount val="6"/>
                <c:pt idx="0">
                  <c:v>4399</c:v>
                </c:pt>
                <c:pt idx="1">
                  <c:v>4422</c:v>
                </c:pt>
                <c:pt idx="2">
                  <c:v>4460</c:v>
                </c:pt>
                <c:pt idx="3">
                  <c:v>4512</c:v>
                </c:pt>
                <c:pt idx="4">
                  <c:v>4545</c:v>
                </c:pt>
                <c:pt idx="5">
                  <c:v>4567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49390976"/>
        <c:axId val="249392512"/>
        <c:axId val="0"/>
      </c:bar3DChart>
      <c:dateAx>
        <c:axId val="249390976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4939251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4939251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493909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Март2009!$B$44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Март2009!$E$44:$H$44</c:f>
              <c:numCache>
                <c:formatCode>#,##0</c:formatCode>
                <c:ptCount val="4"/>
                <c:pt idx="0">
                  <c:v>95675</c:v>
                </c:pt>
                <c:pt idx="1">
                  <c:v>198973</c:v>
                </c:pt>
                <c:pt idx="2">
                  <c:v>417403</c:v>
                </c:pt>
                <c:pt idx="3">
                  <c:v>559320</c:v>
                </c:pt>
              </c:numCache>
            </c:numRef>
          </c:val>
        </c:ser>
        <c:ser>
          <c:idx val="1"/>
          <c:order val="1"/>
          <c:tx>
            <c:strRef>
              <c:f>Март2009!$B$45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Март2009!$E$45:$H$45</c:f>
              <c:numCache>
                <c:formatCode>#,##0</c:formatCode>
                <c:ptCount val="4"/>
                <c:pt idx="0">
                  <c:v>8601</c:v>
                </c:pt>
                <c:pt idx="1">
                  <c:v>10665</c:v>
                </c:pt>
                <c:pt idx="2">
                  <c:v>12703</c:v>
                </c:pt>
                <c:pt idx="3">
                  <c:v>14748</c:v>
                </c:pt>
              </c:numCache>
            </c:numRef>
          </c:val>
        </c:ser>
        <c:ser>
          <c:idx val="2"/>
          <c:order val="2"/>
          <c:tx>
            <c:strRef>
              <c:f>Март2009!$B$46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Март2009!$E$46:$H$46</c:f>
              <c:numCache>
                <c:formatCode>General</c:formatCode>
                <c:ptCount val="4"/>
                <c:pt idx="0">
                  <c:v>630</c:v>
                </c:pt>
                <c:pt idx="1">
                  <c:v>1140</c:v>
                </c:pt>
                <c:pt idx="2" formatCode="#,##0">
                  <c:v>2078</c:v>
                </c:pt>
                <c:pt idx="3" formatCode="#,##0">
                  <c:v>3097</c:v>
                </c:pt>
              </c:numCache>
            </c:numRef>
          </c:val>
        </c:ser>
        <c:ser>
          <c:idx val="3"/>
          <c:order val="3"/>
          <c:tx>
            <c:strRef>
              <c:f>Март2009!$B$47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Март2009!$E$47:$H$47</c:f>
              <c:numCache>
                <c:formatCode>#,##0</c:formatCode>
                <c:ptCount val="4"/>
                <c:pt idx="0">
                  <c:v>1671</c:v>
                </c:pt>
                <c:pt idx="1">
                  <c:v>2839</c:v>
                </c:pt>
                <c:pt idx="2">
                  <c:v>4061</c:v>
                </c:pt>
                <c:pt idx="3">
                  <c:v>4512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3531904"/>
        <c:axId val="205967360"/>
        <c:axId val="0"/>
      </c:bar3DChart>
      <c:dateAx>
        <c:axId val="1335319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596736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596736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35319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Март2009!$B$78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Март2009!$C$77:$H$77</c:f>
              <c:numCache>
                <c:formatCode>m/d/yyyy</c:formatCode>
                <c:ptCount val="6"/>
                <c:pt idx="0">
                  <c:v>39753</c:v>
                </c:pt>
                <c:pt idx="1">
                  <c:v>39783</c:v>
                </c:pt>
                <c:pt idx="2">
                  <c:v>39814</c:v>
                </c:pt>
                <c:pt idx="3">
                  <c:v>39845</c:v>
                </c:pt>
                <c:pt idx="4">
                  <c:v>39873</c:v>
                </c:pt>
                <c:pt idx="5">
                  <c:v>39904</c:v>
                </c:pt>
              </c:numCache>
            </c:numRef>
          </c:cat>
          <c:val>
            <c:numRef>
              <c:f>Март2009!$C$78:$H$78</c:f>
              <c:numCache>
                <c:formatCode>#,##0</c:formatCode>
                <c:ptCount val="6"/>
                <c:pt idx="0">
                  <c:v>532372</c:v>
                </c:pt>
                <c:pt idx="1">
                  <c:v>548450</c:v>
                </c:pt>
                <c:pt idx="2">
                  <c:v>559320</c:v>
                </c:pt>
                <c:pt idx="3">
                  <c:v>568138</c:v>
                </c:pt>
                <c:pt idx="4">
                  <c:v>580932</c:v>
                </c:pt>
                <c:pt idx="5">
                  <c:v>592595</c:v>
                </c:pt>
              </c:numCache>
            </c:numRef>
          </c:val>
        </c:ser>
        <c:ser>
          <c:idx val="1"/>
          <c:order val="1"/>
          <c:tx>
            <c:strRef>
              <c:f>Март2009!$B$79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Март2009!$C$77:$H$77</c:f>
              <c:numCache>
                <c:formatCode>m/d/yyyy</c:formatCode>
                <c:ptCount val="6"/>
                <c:pt idx="0">
                  <c:v>39753</c:v>
                </c:pt>
                <c:pt idx="1">
                  <c:v>39783</c:v>
                </c:pt>
                <c:pt idx="2">
                  <c:v>39814</c:v>
                </c:pt>
                <c:pt idx="3">
                  <c:v>39845</c:v>
                </c:pt>
                <c:pt idx="4">
                  <c:v>39873</c:v>
                </c:pt>
                <c:pt idx="5">
                  <c:v>39904</c:v>
                </c:pt>
              </c:numCache>
            </c:numRef>
          </c:cat>
          <c:val>
            <c:numRef>
              <c:f>Март2009!$C$79:$H$79</c:f>
              <c:numCache>
                <c:formatCode>#,##0</c:formatCode>
                <c:ptCount val="6"/>
                <c:pt idx="0">
                  <c:v>14337</c:v>
                </c:pt>
                <c:pt idx="1">
                  <c:v>14535</c:v>
                </c:pt>
                <c:pt idx="2">
                  <c:v>14748</c:v>
                </c:pt>
                <c:pt idx="3">
                  <c:v>14886</c:v>
                </c:pt>
                <c:pt idx="4">
                  <c:v>15040</c:v>
                </c:pt>
                <c:pt idx="5">
                  <c:v>15240</c:v>
                </c:pt>
              </c:numCache>
            </c:numRef>
          </c:val>
        </c:ser>
        <c:ser>
          <c:idx val="2"/>
          <c:order val="2"/>
          <c:tx>
            <c:strRef>
              <c:f>Март2009!$B$80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Март2009!$C$77:$H$77</c:f>
              <c:numCache>
                <c:formatCode>m/d/yyyy</c:formatCode>
                <c:ptCount val="6"/>
                <c:pt idx="0">
                  <c:v>39753</c:v>
                </c:pt>
                <c:pt idx="1">
                  <c:v>39783</c:v>
                </c:pt>
                <c:pt idx="2">
                  <c:v>39814</c:v>
                </c:pt>
                <c:pt idx="3">
                  <c:v>39845</c:v>
                </c:pt>
                <c:pt idx="4">
                  <c:v>39873</c:v>
                </c:pt>
                <c:pt idx="5">
                  <c:v>39904</c:v>
                </c:pt>
              </c:numCache>
            </c:numRef>
          </c:cat>
          <c:val>
            <c:numRef>
              <c:f>Март2009!$C$80:$H$80</c:f>
              <c:numCache>
                <c:formatCode>#,##0</c:formatCode>
                <c:ptCount val="6"/>
                <c:pt idx="0">
                  <c:v>2850</c:v>
                </c:pt>
                <c:pt idx="1">
                  <c:v>2980</c:v>
                </c:pt>
                <c:pt idx="2">
                  <c:v>3097</c:v>
                </c:pt>
                <c:pt idx="3">
                  <c:v>3136</c:v>
                </c:pt>
                <c:pt idx="4">
                  <c:v>3190</c:v>
                </c:pt>
                <c:pt idx="5">
                  <c:v>3278</c:v>
                </c:pt>
              </c:numCache>
            </c:numRef>
          </c:val>
        </c:ser>
        <c:ser>
          <c:idx val="3"/>
          <c:order val="3"/>
          <c:tx>
            <c:strRef>
              <c:f>Март2009!$B$81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Март2009!$C$77:$H$77</c:f>
              <c:numCache>
                <c:formatCode>m/d/yyyy</c:formatCode>
                <c:ptCount val="6"/>
                <c:pt idx="0">
                  <c:v>39753</c:v>
                </c:pt>
                <c:pt idx="1">
                  <c:v>39783</c:v>
                </c:pt>
                <c:pt idx="2">
                  <c:v>39814</c:v>
                </c:pt>
                <c:pt idx="3">
                  <c:v>39845</c:v>
                </c:pt>
                <c:pt idx="4">
                  <c:v>39873</c:v>
                </c:pt>
                <c:pt idx="5">
                  <c:v>39904</c:v>
                </c:pt>
              </c:numCache>
            </c:numRef>
          </c:cat>
          <c:val>
            <c:numRef>
              <c:f>Март2009!$C$81:$H$81</c:f>
              <c:numCache>
                <c:formatCode>#,##0</c:formatCode>
                <c:ptCount val="6"/>
                <c:pt idx="0">
                  <c:v>4422</c:v>
                </c:pt>
                <c:pt idx="1">
                  <c:v>4460</c:v>
                </c:pt>
                <c:pt idx="2">
                  <c:v>4512</c:v>
                </c:pt>
                <c:pt idx="3">
                  <c:v>4545</c:v>
                </c:pt>
                <c:pt idx="4">
                  <c:v>4567</c:v>
                </c:pt>
                <c:pt idx="5">
                  <c:v>4578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273536"/>
        <c:axId val="12275072"/>
        <c:axId val="0"/>
      </c:bar3DChart>
      <c:dateAx>
        <c:axId val="12273536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27507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27507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2735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Апрель2009!$B$44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Апрель2009!$E$44:$H$44</c:f>
              <c:numCache>
                <c:formatCode>#,##0</c:formatCode>
                <c:ptCount val="4"/>
                <c:pt idx="0">
                  <c:v>95675</c:v>
                </c:pt>
                <c:pt idx="1">
                  <c:v>198973</c:v>
                </c:pt>
                <c:pt idx="2">
                  <c:v>417403</c:v>
                </c:pt>
                <c:pt idx="3">
                  <c:v>559320</c:v>
                </c:pt>
              </c:numCache>
            </c:numRef>
          </c:val>
        </c:ser>
        <c:ser>
          <c:idx val="1"/>
          <c:order val="1"/>
          <c:tx>
            <c:strRef>
              <c:f>Апрель2009!$B$45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Апрель2009!$E$45:$H$45</c:f>
              <c:numCache>
                <c:formatCode>#,##0</c:formatCode>
                <c:ptCount val="4"/>
                <c:pt idx="0">
                  <c:v>8601</c:v>
                </c:pt>
                <c:pt idx="1">
                  <c:v>10665</c:v>
                </c:pt>
                <c:pt idx="2">
                  <c:v>12703</c:v>
                </c:pt>
                <c:pt idx="3">
                  <c:v>14748</c:v>
                </c:pt>
              </c:numCache>
            </c:numRef>
          </c:val>
        </c:ser>
        <c:ser>
          <c:idx val="2"/>
          <c:order val="2"/>
          <c:tx>
            <c:strRef>
              <c:f>Апрель2009!$B$46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Апрель2009!$E$46:$H$46</c:f>
              <c:numCache>
                <c:formatCode>General</c:formatCode>
                <c:ptCount val="4"/>
                <c:pt idx="0">
                  <c:v>630</c:v>
                </c:pt>
                <c:pt idx="1">
                  <c:v>1140</c:v>
                </c:pt>
                <c:pt idx="2" formatCode="#,##0">
                  <c:v>2078</c:v>
                </c:pt>
                <c:pt idx="3" formatCode="#,##0">
                  <c:v>3097</c:v>
                </c:pt>
              </c:numCache>
            </c:numRef>
          </c:val>
        </c:ser>
        <c:ser>
          <c:idx val="3"/>
          <c:order val="3"/>
          <c:tx>
            <c:strRef>
              <c:f>Апрель2009!$B$47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Апрель2009!$E$47:$H$47</c:f>
              <c:numCache>
                <c:formatCode>#,##0</c:formatCode>
                <c:ptCount val="4"/>
                <c:pt idx="0">
                  <c:v>1671</c:v>
                </c:pt>
                <c:pt idx="1">
                  <c:v>2839</c:v>
                </c:pt>
                <c:pt idx="2">
                  <c:v>4061</c:v>
                </c:pt>
                <c:pt idx="3">
                  <c:v>4512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3982464"/>
        <c:axId val="134000640"/>
        <c:axId val="0"/>
      </c:bar3DChart>
      <c:dateAx>
        <c:axId val="13398246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400064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3400064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39824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Апрель2009!$B$78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Апрель2009!$C$77:$H$77</c:f>
              <c:numCache>
                <c:formatCode>m/d/yyyy</c:formatCode>
                <c:ptCount val="6"/>
                <c:pt idx="0">
                  <c:v>39783</c:v>
                </c:pt>
                <c:pt idx="1">
                  <c:v>39814</c:v>
                </c:pt>
                <c:pt idx="2">
                  <c:v>39845</c:v>
                </c:pt>
                <c:pt idx="3">
                  <c:v>39873</c:v>
                </c:pt>
                <c:pt idx="4">
                  <c:v>39904</c:v>
                </c:pt>
                <c:pt idx="5">
                  <c:v>39934</c:v>
                </c:pt>
              </c:numCache>
            </c:numRef>
          </c:cat>
          <c:val>
            <c:numRef>
              <c:f>Апрель2009!$C$78:$H$78</c:f>
              <c:numCache>
                <c:formatCode>#,##0</c:formatCode>
                <c:ptCount val="6"/>
                <c:pt idx="0">
                  <c:v>548450</c:v>
                </c:pt>
                <c:pt idx="1">
                  <c:v>559320</c:v>
                </c:pt>
                <c:pt idx="2">
                  <c:v>568138</c:v>
                </c:pt>
                <c:pt idx="3">
                  <c:v>580932</c:v>
                </c:pt>
                <c:pt idx="4">
                  <c:v>592595</c:v>
                </c:pt>
                <c:pt idx="5">
                  <c:v>603405</c:v>
                </c:pt>
              </c:numCache>
            </c:numRef>
          </c:val>
        </c:ser>
        <c:ser>
          <c:idx val="1"/>
          <c:order val="1"/>
          <c:tx>
            <c:strRef>
              <c:f>Апрель2009!$B$79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Апрель2009!$C$77:$H$77</c:f>
              <c:numCache>
                <c:formatCode>m/d/yyyy</c:formatCode>
                <c:ptCount val="6"/>
                <c:pt idx="0">
                  <c:v>39783</c:v>
                </c:pt>
                <c:pt idx="1">
                  <c:v>39814</c:v>
                </c:pt>
                <c:pt idx="2">
                  <c:v>39845</c:v>
                </c:pt>
                <c:pt idx="3">
                  <c:v>39873</c:v>
                </c:pt>
                <c:pt idx="4">
                  <c:v>39904</c:v>
                </c:pt>
                <c:pt idx="5">
                  <c:v>39934</c:v>
                </c:pt>
              </c:numCache>
            </c:numRef>
          </c:cat>
          <c:val>
            <c:numRef>
              <c:f>Апрель2009!$C$79:$H$79</c:f>
              <c:numCache>
                <c:formatCode>#,##0</c:formatCode>
                <c:ptCount val="6"/>
                <c:pt idx="0">
                  <c:v>14535</c:v>
                </c:pt>
                <c:pt idx="1">
                  <c:v>14748</c:v>
                </c:pt>
                <c:pt idx="2">
                  <c:v>14886</c:v>
                </c:pt>
                <c:pt idx="3">
                  <c:v>15040</c:v>
                </c:pt>
                <c:pt idx="4">
                  <c:v>15240</c:v>
                </c:pt>
                <c:pt idx="5">
                  <c:v>15425</c:v>
                </c:pt>
              </c:numCache>
            </c:numRef>
          </c:val>
        </c:ser>
        <c:ser>
          <c:idx val="2"/>
          <c:order val="2"/>
          <c:tx>
            <c:strRef>
              <c:f>Апрель2009!$B$80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Апрель2009!$C$77:$H$77</c:f>
              <c:numCache>
                <c:formatCode>m/d/yyyy</c:formatCode>
                <c:ptCount val="6"/>
                <c:pt idx="0">
                  <c:v>39783</c:v>
                </c:pt>
                <c:pt idx="1">
                  <c:v>39814</c:v>
                </c:pt>
                <c:pt idx="2">
                  <c:v>39845</c:v>
                </c:pt>
                <c:pt idx="3">
                  <c:v>39873</c:v>
                </c:pt>
                <c:pt idx="4">
                  <c:v>39904</c:v>
                </c:pt>
                <c:pt idx="5">
                  <c:v>39934</c:v>
                </c:pt>
              </c:numCache>
            </c:numRef>
          </c:cat>
          <c:val>
            <c:numRef>
              <c:f>Апрель2009!$C$80:$H$80</c:f>
              <c:numCache>
                <c:formatCode>#,##0</c:formatCode>
                <c:ptCount val="6"/>
                <c:pt idx="0">
                  <c:v>2980</c:v>
                </c:pt>
                <c:pt idx="1">
                  <c:v>3097</c:v>
                </c:pt>
                <c:pt idx="2">
                  <c:v>3136</c:v>
                </c:pt>
                <c:pt idx="3">
                  <c:v>3190</c:v>
                </c:pt>
                <c:pt idx="4">
                  <c:v>3278</c:v>
                </c:pt>
                <c:pt idx="5">
                  <c:v>3351</c:v>
                </c:pt>
              </c:numCache>
            </c:numRef>
          </c:val>
        </c:ser>
        <c:ser>
          <c:idx val="3"/>
          <c:order val="3"/>
          <c:tx>
            <c:strRef>
              <c:f>Апрель2009!$B$81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Апрель2009!$C$77:$H$77</c:f>
              <c:numCache>
                <c:formatCode>m/d/yyyy</c:formatCode>
                <c:ptCount val="6"/>
                <c:pt idx="0">
                  <c:v>39783</c:v>
                </c:pt>
                <c:pt idx="1">
                  <c:v>39814</c:v>
                </c:pt>
                <c:pt idx="2">
                  <c:v>39845</c:v>
                </c:pt>
                <c:pt idx="3">
                  <c:v>39873</c:v>
                </c:pt>
                <c:pt idx="4">
                  <c:v>39904</c:v>
                </c:pt>
                <c:pt idx="5">
                  <c:v>39934</c:v>
                </c:pt>
              </c:numCache>
            </c:numRef>
          </c:cat>
          <c:val>
            <c:numRef>
              <c:f>Апрель2009!$C$81:$H$81</c:f>
              <c:numCache>
                <c:formatCode>#,##0</c:formatCode>
                <c:ptCount val="6"/>
                <c:pt idx="0">
                  <c:v>4460</c:v>
                </c:pt>
                <c:pt idx="1">
                  <c:v>4512</c:v>
                </c:pt>
                <c:pt idx="2">
                  <c:v>4545</c:v>
                </c:pt>
                <c:pt idx="3">
                  <c:v>4567</c:v>
                </c:pt>
                <c:pt idx="4">
                  <c:v>4578</c:v>
                </c:pt>
                <c:pt idx="5">
                  <c:v>4605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4883200"/>
        <c:axId val="134884736"/>
        <c:axId val="0"/>
      </c:bar3DChart>
      <c:dateAx>
        <c:axId val="134883200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488473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3488473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48832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Май2009!$B$44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Май2009!$E$44:$H$44</c:f>
              <c:numCache>
                <c:formatCode>#,##0</c:formatCode>
                <c:ptCount val="4"/>
                <c:pt idx="0">
                  <c:v>95675</c:v>
                </c:pt>
                <c:pt idx="1">
                  <c:v>198973</c:v>
                </c:pt>
                <c:pt idx="2">
                  <c:v>417403</c:v>
                </c:pt>
                <c:pt idx="3">
                  <c:v>559320</c:v>
                </c:pt>
              </c:numCache>
            </c:numRef>
          </c:val>
        </c:ser>
        <c:ser>
          <c:idx val="1"/>
          <c:order val="1"/>
          <c:tx>
            <c:strRef>
              <c:f>Май2009!$B$45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Май2009!$E$45:$H$45</c:f>
              <c:numCache>
                <c:formatCode>#,##0</c:formatCode>
                <c:ptCount val="4"/>
                <c:pt idx="0">
                  <c:v>8601</c:v>
                </c:pt>
                <c:pt idx="1">
                  <c:v>10665</c:v>
                </c:pt>
                <c:pt idx="2">
                  <c:v>12703</c:v>
                </c:pt>
                <c:pt idx="3">
                  <c:v>14748</c:v>
                </c:pt>
              </c:numCache>
            </c:numRef>
          </c:val>
        </c:ser>
        <c:ser>
          <c:idx val="2"/>
          <c:order val="2"/>
          <c:tx>
            <c:strRef>
              <c:f>Май2009!$B$46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Май2009!$E$46:$H$46</c:f>
              <c:numCache>
                <c:formatCode>General</c:formatCode>
                <c:ptCount val="4"/>
                <c:pt idx="0">
                  <c:v>630</c:v>
                </c:pt>
                <c:pt idx="1">
                  <c:v>1140</c:v>
                </c:pt>
                <c:pt idx="2" formatCode="#,##0">
                  <c:v>2078</c:v>
                </c:pt>
                <c:pt idx="3" formatCode="#,##0">
                  <c:v>3097</c:v>
                </c:pt>
              </c:numCache>
            </c:numRef>
          </c:val>
        </c:ser>
        <c:ser>
          <c:idx val="3"/>
          <c:order val="3"/>
          <c:tx>
            <c:strRef>
              <c:f>Май2009!$B$47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Май2009!$E$47:$H$47</c:f>
              <c:numCache>
                <c:formatCode>#,##0</c:formatCode>
                <c:ptCount val="4"/>
                <c:pt idx="0">
                  <c:v>1671</c:v>
                </c:pt>
                <c:pt idx="1">
                  <c:v>2839</c:v>
                </c:pt>
                <c:pt idx="2">
                  <c:v>4061</c:v>
                </c:pt>
                <c:pt idx="3">
                  <c:v>4512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4932736"/>
        <c:axId val="146145280"/>
        <c:axId val="0"/>
      </c:bar3DChart>
      <c:dateAx>
        <c:axId val="1349327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4614528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4614528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49327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Май2009!$B$78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Май2009!$C$77:$H$77</c:f>
              <c:numCache>
                <c:formatCode>m/d/yyyy</c:formatCode>
                <c:ptCount val="6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</c:numCache>
            </c:numRef>
          </c:cat>
          <c:val>
            <c:numRef>
              <c:f>Май2009!$C$78:$H$78</c:f>
              <c:numCache>
                <c:formatCode>#,##0</c:formatCode>
                <c:ptCount val="6"/>
                <c:pt idx="0">
                  <c:v>559320</c:v>
                </c:pt>
                <c:pt idx="1">
                  <c:v>568138</c:v>
                </c:pt>
                <c:pt idx="2">
                  <c:v>580932</c:v>
                </c:pt>
                <c:pt idx="3">
                  <c:v>592595</c:v>
                </c:pt>
                <c:pt idx="4">
                  <c:v>603405</c:v>
                </c:pt>
                <c:pt idx="5">
                  <c:v>613499</c:v>
                </c:pt>
              </c:numCache>
            </c:numRef>
          </c:val>
        </c:ser>
        <c:ser>
          <c:idx val="1"/>
          <c:order val="1"/>
          <c:tx>
            <c:strRef>
              <c:f>Май2009!$B$79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Май2009!$C$77:$H$77</c:f>
              <c:numCache>
                <c:formatCode>m/d/yyyy</c:formatCode>
                <c:ptCount val="6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</c:numCache>
            </c:numRef>
          </c:cat>
          <c:val>
            <c:numRef>
              <c:f>Май2009!$C$79:$H$79</c:f>
              <c:numCache>
                <c:formatCode>#,##0</c:formatCode>
                <c:ptCount val="6"/>
                <c:pt idx="0">
                  <c:v>14748</c:v>
                </c:pt>
                <c:pt idx="1">
                  <c:v>14886</c:v>
                </c:pt>
                <c:pt idx="2">
                  <c:v>15040</c:v>
                </c:pt>
                <c:pt idx="3">
                  <c:v>15240</c:v>
                </c:pt>
                <c:pt idx="4">
                  <c:v>15425</c:v>
                </c:pt>
                <c:pt idx="5">
                  <c:v>15567</c:v>
                </c:pt>
              </c:numCache>
            </c:numRef>
          </c:val>
        </c:ser>
        <c:ser>
          <c:idx val="2"/>
          <c:order val="2"/>
          <c:tx>
            <c:strRef>
              <c:f>Май2009!$B$80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Май2009!$C$77:$H$77</c:f>
              <c:numCache>
                <c:formatCode>m/d/yyyy</c:formatCode>
                <c:ptCount val="6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</c:numCache>
            </c:numRef>
          </c:cat>
          <c:val>
            <c:numRef>
              <c:f>Май2009!$C$80:$H$80</c:f>
              <c:numCache>
                <c:formatCode>#,##0</c:formatCode>
                <c:ptCount val="6"/>
                <c:pt idx="0">
                  <c:v>3097</c:v>
                </c:pt>
                <c:pt idx="1">
                  <c:v>3136</c:v>
                </c:pt>
                <c:pt idx="2">
                  <c:v>3190</c:v>
                </c:pt>
                <c:pt idx="3">
                  <c:v>3278</c:v>
                </c:pt>
                <c:pt idx="4">
                  <c:v>3351</c:v>
                </c:pt>
                <c:pt idx="5">
                  <c:v>3409</c:v>
                </c:pt>
              </c:numCache>
            </c:numRef>
          </c:val>
        </c:ser>
        <c:ser>
          <c:idx val="3"/>
          <c:order val="3"/>
          <c:tx>
            <c:strRef>
              <c:f>Май2009!$B$81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Май2009!$C$77:$H$77</c:f>
              <c:numCache>
                <c:formatCode>m/d/yyyy</c:formatCode>
                <c:ptCount val="6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</c:numCache>
            </c:numRef>
          </c:cat>
          <c:val>
            <c:numRef>
              <c:f>Май2009!$C$81:$H$81</c:f>
              <c:numCache>
                <c:formatCode>#,##0</c:formatCode>
                <c:ptCount val="6"/>
                <c:pt idx="0">
                  <c:v>4512</c:v>
                </c:pt>
                <c:pt idx="1">
                  <c:v>4545</c:v>
                </c:pt>
                <c:pt idx="2">
                  <c:v>4567</c:v>
                </c:pt>
                <c:pt idx="3">
                  <c:v>4578</c:v>
                </c:pt>
                <c:pt idx="4">
                  <c:v>4605</c:v>
                </c:pt>
                <c:pt idx="5">
                  <c:v>4634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46188160"/>
        <c:axId val="146189696"/>
        <c:axId val="0"/>
      </c:bar3DChart>
      <c:dateAx>
        <c:axId val="146188160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4618969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4618969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461881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Июнь2009!$B$44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Июнь2009!$E$44:$H$44</c:f>
              <c:numCache>
                <c:formatCode>#,##0</c:formatCode>
                <c:ptCount val="4"/>
                <c:pt idx="0">
                  <c:v>95675</c:v>
                </c:pt>
                <c:pt idx="1">
                  <c:v>198973</c:v>
                </c:pt>
                <c:pt idx="2">
                  <c:v>417403</c:v>
                </c:pt>
                <c:pt idx="3">
                  <c:v>559320</c:v>
                </c:pt>
              </c:numCache>
            </c:numRef>
          </c:val>
        </c:ser>
        <c:ser>
          <c:idx val="1"/>
          <c:order val="1"/>
          <c:tx>
            <c:strRef>
              <c:f>Июнь2009!$B$45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Июнь2009!$E$45:$H$45</c:f>
              <c:numCache>
                <c:formatCode>#,##0</c:formatCode>
                <c:ptCount val="4"/>
                <c:pt idx="0">
                  <c:v>8601</c:v>
                </c:pt>
                <c:pt idx="1">
                  <c:v>10665</c:v>
                </c:pt>
                <c:pt idx="2">
                  <c:v>12703</c:v>
                </c:pt>
                <c:pt idx="3">
                  <c:v>14748</c:v>
                </c:pt>
              </c:numCache>
            </c:numRef>
          </c:val>
        </c:ser>
        <c:ser>
          <c:idx val="2"/>
          <c:order val="2"/>
          <c:tx>
            <c:strRef>
              <c:f>Июнь2009!$B$46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Июнь2009!$E$46:$H$46</c:f>
              <c:numCache>
                <c:formatCode>General</c:formatCode>
                <c:ptCount val="4"/>
                <c:pt idx="0">
                  <c:v>630</c:v>
                </c:pt>
                <c:pt idx="1">
                  <c:v>1140</c:v>
                </c:pt>
                <c:pt idx="2" formatCode="#,##0">
                  <c:v>2078</c:v>
                </c:pt>
                <c:pt idx="3" formatCode="#,##0">
                  <c:v>3097</c:v>
                </c:pt>
              </c:numCache>
            </c:numRef>
          </c:val>
        </c:ser>
        <c:ser>
          <c:idx val="3"/>
          <c:order val="3"/>
          <c:tx>
            <c:strRef>
              <c:f>Июнь2009!$B$47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Июнь2009!$E$47:$H$47</c:f>
              <c:numCache>
                <c:formatCode>#,##0</c:formatCode>
                <c:ptCount val="4"/>
                <c:pt idx="0">
                  <c:v>1671</c:v>
                </c:pt>
                <c:pt idx="1">
                  <c:v>2839</c:v>
                </c:pt>
                <c:pt idx="2">
                  <c:v>4061</c:v>
                </c:pt>
                <c:pt idx="3">
                  <c:v>4512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46266368"/>
        <c:axId val="12197888"/>
        <c:axId val="0"/>
      </c:bar3DChart>
      <c:dateAx>
        <c:axId val="14626636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197888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219788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4626636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Июнь2009!$B$78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Июнь2009!$C$77:$H$77</c:f>
              <c:numCache>
                <c:formatCode>m/d/yyyy</c:formatCode>
                <c:ptCount val="6"/>
                <c:pt idx="0">
                  <c:v>39845</c:v>
                </c:pt>
                <c:pt idx="1">
                  <c:v>39873</c:v>
                </c:pt>
                <c:pt idx="2">
                  <c:v>39904</c:v>
                </c:pt>
                <c:pt idx="3">
                  <c:v>39934</c:v>
                </c:pt>
                <c:pt idx="4">
                  <c:v>39965</c:v>
                </c:pt>
                <c:pt idx="5">
                  <c:v>39995</c:v>
                </c:pt>
              </c:numCache>
            </c:numRef>
          </c:cat>
          <c:val>
            <c:numRef>
              <c:f>Июнь2009!$C$78:$H$78</c:f>
              <c:numCache>
                <c:formatCode>#,##0</c:formatCode>
                <c:ptCount val="6"/>
                <c:pt idx="0">
                  <c:v>568138</c:v>
                </c:pt>
                <c:pt idx="1">
                  <c:v>580932</c:v>
                </c:pt>
                <c:pt idx="2">
                  <c:v>592595</c:v>
                </c:pt>
                <c:pt idx="3">
                  <c:v>603405</c:v>
                </c:pt>
                <c:pt idx="4">
                  <c:v>613499</c:v>
                </c:pt>
                <c:pt idx="5">
                  <c:v>622352</c:v>
                </c:pt>
              </c:numCache>
            </c:numRef>
          </c:val>
        </c:ser>
        <c:ser>
          <c:idx val="1"/>
          <c:order val="1"/>
          <c:tx>
            <c:strRef>
              <c:f>Июнь2009!$B$79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Июнь2009!$C$77:$H$77</c:f>
              <c:numCache>
                <c:formatCode>m/d/yyyy</c:formatCode>
                <c:ptCount val="6"/>
                <c:pt idx="0">
                  <c:v>39845</c:v>
                </c:pt>
                <c:pt idx="1">
                  <c:v>39873</c:v>
                </c:pt>
                <c:pt idx="2">
                  <c:v>39904</c:v>
                </c:pt>
                <c:pt idx="3">
                  <c:v>39934</c:v>
                </c:pt>
                <c:pt idx="4">
                  <c:v>39965</c:v>
                </c:pt>
                <c:pt idx="5">
                  <c:v>39995</c:v>
                </c:pt>
              </c:numCache>
            </c:numRef>
          </c:cat>
          <c:val>
            <c:numRef>
              <c:f>Июнь2009!$C$79:$H$79</c:f>
              <c:numCache>
                <c:formatCode>#,##0</c:formatCode>
                <c:ptCount val="6"/>
                <c:pt idx="0">
                  <c:v>14886</c:v>
                </c:pt>
                <c:pt idx="1">
                  <c:v>15040</c:v>
                </c:pt>
                <c:pt idx="2">
                  <c:v>15240</c:v>
                </c:pt>
                <c:pt idx="3">
                  <c:v>15425</c:v>
                </c:pt>
                <c:pt idx="4">
                  <c:v>15567</c:v>
                </c:pt>
                <c:pt idx="5">
                  <c:v>15601</c:v>
                </c:pt>
              </c:numCache>
            </c:numRef>
          </c:val>
        </c:ser>
        <c:ser>
          <c:idx val="2"/>
          <c:order val="2"/>
          <c:tx>
            <c:strRef>
              <c:f>Июнь2009!$B$80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Июнь2009!$C$77:$H$77</c:f>
              <c:numCache>
                <c:formatCode>m/d/yyyy</c:formatCode>
                <c:ptCount val="6"/>
                <c:pt idx="0">
                  <c:v>39845</c:v>
                </c:pt>
                <c:pt idx="1">
                  <c:v>39873</c:v>
                </c:pt>
                <c:pt idx="2">
                  <c:v>39904</c:v>
                </c:pt>
                <c:pt idx="3">
                  <c:v>39934</c:v>
                </c:pt>
                <c:pt idx="4">
                  <c:v>39965</c:v>
                </c:pt>
                <c:pt idx="5">
                  <c:v>39995</c:v>
                </c:pt>
              </c:numCache>
            </c:numRef>
          </c:cat>
          <c:val>
            <c:numRef>
              <c:f>Июнь2009!$C$80:$H$80</c:f>
              <c:numCache>
                <c:formatCode>#,##0</c:formatCode>
                <c:ptCount val="6"/>
                <c:pt idx="0">
                  <c:v>3136</c:v>
                </c:pt>
                <c:pt idx="1">
                  <c:v>3190</c:v>
                </c:pt>
                <c:pt idx="2">
                  <c:v>3278</c:v>
                </c:pt>
                <c:pt idx="3">
                  <c:v>3351</c:v>
                </c:pt>
                <c:pt idx="4">
                  <c:v>3409</c:v>
                </c:pt>
                <c:pt idx="5">
                  <c:v>3476</c:v>
                </c:pt>
              </c:numCache>
            </c:numRef>
          </c:val>
        </c:ser>
        <c:ser>
          <c:idx val="3"/>
          <c:order val="3"/>
          <c:tx>
            <c:strRef>
              <c:f>Июнь2009!$B$81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Июнь2009!$C$77:$H$77</c:f>
              <c:numCache>
                <c:formatCode>m/d/yyyy</c:formatCode>
                <c:ptCount val="6"/>
                <c:pt idx="0">
                  <c:v>39845</c:v>
                </c:pt>
                <c:pt idx="1">
                  <c:v>39873</c:v>
                </c:pt>
                <c:pt idx="2">
                  <c:v>39904</c:v>
                </c:pt>
                <c:pt idx="3">
                  <c:v>39934</c:v>
                </c:pt>
                <c:pt idx="4">
                  <c:v>39965</c:v>
                </c:pt>
                <c:pt idx="5">
                  <c:v>39995</c:v>
                </c:pt>
              </c:numCache>
            </c:numRef>
          </c:cat>
          <c:val>
            <c:numRef>
              <c:f>Июнь2009!$C$81:$H$81</c:f>
              <c:numCache>
                <c:formatCode>#,##0</c:formatCode>
                <c:ptCount val="6"/>
                <c:pt idx="0">
                  <c:v>4545</c:v>
                </c:pt>
                <c:pt idx="1">
                  <c:v>4567</c:v>
                </c:pt>
                <c:pt idx="2">
                  <c:v>4578</c:v>
                </c:pt>
                <c:pt idx="3">
                  <c:v>4605</c:v>
                </c:pt>
                <c:pt idx="4">
                  <c:v>4634</c:v>
                </c:pt>
                <c:pt idx="5">
                  <c:v>4654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232576"/>
        <c:axId val="12234112"/>
        <c:axId val="0"/>
      </c:bar3DChart>
      <c:dateAx>
        <c:axId val="12232576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23411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23411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232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Июль2009!$B$44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Июль2009!$E$44:$H$44</c:f>
              <c:numCache>
                <c:formatCode>#,##0</c:formatCode>
                <c:ptCount val="4"/>
                <c:pt idx="0">
                  <c:v>95675</c:v>
                </c:pt>
                <c:pt idx="1">
                  <c:v>198973</c:v>
                </c:pt>
                <c:pt idx="2">
                  <c:v>417403</c:v>
                </c:pt>
                <c:pt idx="3">
                  <c:v>559320</c:v>
                </c:pt>
              </c:numCache>
            </c:numRef>
          </c:val>
        </c:ser>
        <c:ser>
          <c:idx val="1"/>
          <c:order val="1"/>
          <c:tx>
            <c:strRef>
              <c:f>Июль2009!$B$45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Июль2009!$E$45:$H$45</c:f>
              <c:numCache>
                <c:formatCode>#,##0</c:formatCode>
                <c:ptCount val="4"/>
                <c:pt idx="0">
                  <c:v>8601</c:v>
                </c:pt>
                <c:pt idx="1">
                  <c:v>10665</c:v>
                </c:pt>
                <c:pt idx="2">
                  <c:v>12703</c:v>
                </c:pt>
                <c:pt idx="3">
                  <c:v>14748</c:v>
                </c:pt>
              </c:numCache>
            </c:numRef>
          </c:val>
        </c:ser>
        <c:ser>
          <c:idx val="2"/>
          <c:order val="2"/>
          <c:tx>
            <c:strRef>
              <c:f>Июль2009!$B$46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Июль2009!$E$46:$H$46</c:f>
              <c:numCache>
                <c:formatCode>General</c:formatCode>
                <c:ptCount val="4"/>
                <c:pt idx="0">
                  <c:v>630</c:v>
                </c:pt>
                <c:pt idx="1">
                  <c:v>1140</c:v>
                </c:pt>
                <c:pt idx="2" formatCode="#,##0">
                  <c:v>2078</c:v>
                </c:pt>
                <c:pt idx="3" formatCode="#,##0">
                  <c:v>3097</c:v>
                </c:pt>
              </c:numCache>
            </c:numRef>
          </c:val>
        </c:ser>
        <c:ser>
          <c:idx val="3"/>
          <c:order val="3"/>
          <c:tx>
            <c:strRef>
              <c:f>Июль2009!$B$47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Июль2009!$E$47:$H$47</c:f>
              <c:numCache>
                <c:formatCode>#,##0</c:formatCode>
                <c:ptCount val="4"/>
                <c:pt idx="0">
                  <c:v>1671</c:v>
                </c:pt>
                <c:pt idx="1">
                  <c:v>2839</c:v>
                </c:pt>
                <c:pt idx="2">
                  <c:v>4061</c:v>
                </c:pt>
                <c:pt idx="3">
                  <c:v>4512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421760"/>
        <c:axId val="12431744"/>
        <c:axId val="0"/>
      </c:bar3DChart>
      <c:dateAx>
        <c:axId val="124217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431744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243174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4217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Июль2009!$B$78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Июль2009!$C$77:$H$77</c:f>
              <c:numCache>
                <c:formatCode>m/d/yyyy</c:formatCode>
                <c:ptCount val="6"/>
                <c:pt idx="0">
                  <c:v>39873</c:v>
                </c:pt>
                <c:pt idx="1">
                  <c:v>39904</c:v>
                </c:pt>
                <c:pt idx="2">
                  <c:v>39934</c:v>
                </c:pt>
                <c:pt idx="3">
                  <c:v>39965</c:v>
                </c:pt>
                <c:pt idx="4">
                  <c:v>39995</c:v>
                </c:pt>
                <c:pt idx="5">
                  <c:v>40026</c:v>
                </c:pt>
              </c:numCache>
            </c:numRef>
          </c:cat>
          <c:val>
            <c:numRef>
              <c:f>Июль2009!$C$78:$H$78</c:f>
              <c:numCache>
                <c:formatCode>#,##0</c:formatCode>
                <c:ptCount val="6"/>
                <c:pt idx="0">
                  <c:v>580932</c:v>
                </c:pt>
                <c:pt idx="1">
                  <c:v>592595</c:v>
                </c:pt>
                <c:pt idx="2">
                  <c:v>603405</c:v>
                </c:pt>
                <c:pt idx="3">
                  <c:v>613499</c:v>
                </c:pt>
                <c:pt idx="4">
                  <c:v>622352</c:v>
                </c:pt>
                <c:pt idx="5">
                  <c:v>629527</c:v>
                </c:pt>
              </c:numCache>
            </c:numRef>
          </c:val>
        </c:ser>
        <c:ser>
          <c:idx val="1"/>
          <c:order val="1"/>
          <c:tx>
            <c:strRef>
              <c:f>Июль2009!$B$79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Июль2009!$C$77:$H$77</c:f>
              <c:numCache>
                <c:formatCode>m/d/yyyy</c:formatCode>
                <c:ptCount val="6"/>
                <c:pt idx="0">
                  <c:v>39873</c:v>
                </c:pt>
                <c:pt idx="1">
                  <c:v>39904</c:v>
                </c:pt>
                <c:pt idx="2">
                  <c:v>39934</c:v>
                </c:pt>
                <c:pt idx="3">
                  <c:v>39965</c:v>
                </c:pt>
                <c:pt idx="4">
                  <c:v>39995</c:v>
                </c:pt>
                <c:pt idx="5">
                  <c:v>40026</c:v>
                </c:pt>
              </c:numCache>
            </c:numRef>
          </c:cat>
          <c:val>
            <c:numRef>
              <c:f>Июль2009!$C$79:$H$79</c:f>
              <c:numCache>
                <c:formatCode>#,##0</c:formatCode>
                <c:ptCount val="6"/>
                <c:pt idx="0">
                  <c:v>15040</c:v>
                </c:pt>
                <c:pt idx="1">
                  <c:v>15240</c:v>
                </c:pt>
                <c:pt idx="2">
                  <c:v>15425</c:v>
                </c:pt>
                <c:pt idx="3">
                  <c:v>15567</c:v>
                </c:pt>
                <c:pt idx="4">
                  <c:v>15601</c:v>
                </c:pt>
                <c:pt idx="5">
                  <c:v>15745</c:v>
                </c:pt>
              </c:numCache>
            </c:numRef>
          </c:val>
        </c:ser>
        <c:ser>
          <c:idx val="2"/>
          <c:order val="2"/>
          <c:tx>
            <c:strRef>
              <c:f>Июль2009!$B$80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Июль2009!$C$77:$H$77</c:f>
              <c:numCache>
                <c:formatCode>m/d/yyyy</c:formatCode>
                <c:ptCount val="6"/>
                <c:pt idx="0">
                  <c:v>39873</c:v>
                </c:pt>
                <c:pt idx="1">
                  <c:v>39904</c:v>
                </c:pt>
                <c:pt idx="2">
                  <c:v>39934</c:v>
                </c:pt>
                <c:pt idx="3">
                  <c:v>39965</c:v>
                </c:pt>
                <c:pt idx="4">
                  <c:v>39995</c:v>
                </c:pt>
                <c:pt idx="5">
                  <c:v>40026</c:v>
                </c:pt>
              </c:numCache>
            </c:numRef>
          </c:cat>
          <c:val>
            <c:numRef>
              <c:f>Июль2009!$C$80:$H$80</c:f>
              <c:numCache>
                <c:formatCode>#,##0</c:formatCode>
                <c:ptCount val="6"/>
                <c:pt idx="0">
                  <c:v>3190</c:v>
                </c:pt>
                <c:pt idx="1">
                  <c:v>3278</c:v>
                </c:pt>
                <c:pt idx="2">
                  <c:v>3351</c:v>
                </c:pt>
                <c:pt idx="3">
                  <c:v>3409</c:v>
                </c:pt>
                <c:pt idx="4">
                  <c:v>3476</c:v>
                </c:pt>
                <c:pt idx="5">
                  <c:v>3549</c:v>
                </c:pt>
              </c:numCache>
            </c:numRef>
          </c:val>
        </c:ser>
        <c:ser>
          <c:idx val="3"/>
          <c:order val="3"/>
          <c:tx>
            <c:strRef>
              <c:f>Июль2009!$B$81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Июль2009!$C$77:$H$77</c:f>
              <c:numCache>
                <c:formatCode>m/d/yyyy</c:formatCode>
                <c:ptCount val="6"/>
                <c:pt idx="0">
                  <c:v>39873</c:v>
                </c:pt>
                <c:pt idx="1">
                  <c:v>39904</c:v>
                </c:pt>
                <c:pt idx="2">
                  <c:v>39934</c:v>
                </c:pt>
                <c:pt idx="3">
                  <c:v>39965</c:v>
                </c:pt>
                <c:pt idx="4">
                  <c:v>39995</c:v>
                </c:pt>
                <c:pt idx="5">
                  <c:v>40026</c:v>
                </c:pt>
              </c:numCache>
            </c:numRef>
          </c:cat>
          <c:val>
            <c:numRef>
              <c:f>Июль2009!$C$81:$H$81</c:f>
              <c:numCache>
                <c:formatCode>#,##0</c:formatCode>
                <c:ptCount val="6"/>
                <c:pt idx="0">
                  <c:v>4567</c:v>
                </c:pt>
                <c:pt idx="1">
                  <c:v>4578</c:v>
                </c:pt>
                <c:pt idx="2">
                  <c:v>4605</c:v>
                </c:pt>
                <c:pt idx="3">
                  <c:v>4634</c:v>
                </c:pt>
                <c:pt idx="4">
                  <c:v>4654</c:v>
                </c:pt>
                <c:pt idx="5">
                  <c:v>4672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4809856"/>
        <c:axId val="134815744"/>
        <c:axId val="0"/>
      </c:bar3DChart>
      <c:dateAx>
        <c:axId val="134809856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481574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3481574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48098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Август2009!$B$44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Август2009!$E$44:$H$44</c:f>
              <c:numCache>
                <c:formatCode>#,##0</c:formatCode>
                <c:ptCount val="4"/>
                <c:pt idx="0">
                  <c:v>95675</c:v>
                </c:pt>
                <c:pt idx="1">
                  <c:v>198973</c:v>
                </c:pt>
                <c:pt idx="2">
                  <c:v>417403</c:v>
                </c:pt>
                <c:pt idx="3">
                  <c:v>559320</c:v>
                </c:pt>
              </c:numCache>
            </c:numRef>
          </c:val>
        </c:ser>
        <c:ser>
          <c:idx val="1"/>
          <c:order val="1"/>
          <c:tx>
            <c:strRef>
              <c:f>Август2009!$B$45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Август2009!$E$45:$H$45</c:f>
              <c:numCache>
                <c:formatCode>#,##0</c:formatCode>
                <c:ptCount val="4"/>
                <c:pt idx="0">
                  <c:v>8601</c:v>
                </c:pt>
                <c:pt idx="1">
                  <c:v>10665</c:v>
                </c:pt>
                <c:pt idx="2">
                  <c:v>12703</c:v>
                </c:pt>
                <c:pt idx="3">
                  <c:v>14748</c:v>
                </c:pt>
              </c:numCache>
            </c:numRef>
          </c:val>
        </c:ser>
        <c:ser>
          <c:idx val="2"/>
          <c:order val="2"/>
          <c:tx>
            <c:strRef>
              <c:f>Август2009!$B$46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Август2009!$E$46:$H$46</c:f>
              <c:numCache>
                <c:formatCode>General</c:formatCode>
                <c:ptCount val="4"/>
                <c:pt idx="0">
                  <c:v>630</c:v>
                </c:pt>
                <c:pt idx="1">
                  <c:v>1140</c:v>
                </c:pt>
                <c:pt idx="2" formatCode="#,##0">
                  <c:v>2078</c:v>
                </c:pt>
                <c:pt idx="3" formatCode="#,##0">
                  <c:v>3097</c:v>
                </c:pt>
              </c:numCache>
            </c:numRef>
          </c:val>
        </c:ser>
        <c:ser>
          <c:idx val="3"/>
          <c:order val="3"/>
          <c:tx>
            <c:strRef>
              <c:f>Август2009!$B$47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Август2009!$E$47:$H$47</c:f>
              <c:numCache>
                <c:formatCode>#,##0</c:formatCode>
                <c:ptCount val="4"/>
                <c:pt idx="0">
                  <c:v>1671</c:v>
                </c:pt>
                <c:pt idx="1">
                  <c:v>2839</c:v>
                </c:pt>
                <c:pt idx="2">
                  <c:v>4061</c:v>
                </c:pt>
                <c:pt idx="3">
                  <c:v>4512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46283136"/>
        <c:axId val="146301312"/>
        <c:axId val="0"/>
      </c:bar3DChart>
      <c:dateAx>
        <c:axId val="1462831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46301312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4630131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462831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Август2009!$B$78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Август2009!$C$77:$H$77</c:f>
              <c:numCache>
                <c:formatCode>m/d/yyyy</c:formatCode>
                <c:ptCount val="6"/>
                <c:pt idx="0">
                  <c:v>39904</c:v>
                </c:pt>
                <c:pt idx="1">
                  <c:v>39934</c:v>
                </c:pt>
                <c:pt idx="2">
                  <c:v>39965</c:v>
                </c:pt>
                <c:pt idx="3">
                  <c:v>39995</c:v>
                </c:pt>
                <c:pt idx="4">
                  <c:v>40026</c:v>
                </c:pt>
                <c:pt idx="5">
                  <c:v>40057</c:v>
                </c:pt>
              </c:numCache>
            </c:numRef>
          </c:cat>
          <c:val>
            <c:numRef>
              <c:f>Август2009!$C$78:$H$78</c:f>
              <c:numCache>
                <c:formatCode>#,##0</c:formatCode>
                <c:ptCount val="6"/>
                <c:pt idx="0">
                  <c:v>592595</c:v>
                </c:pt>
                <c:pt idx="1">
                  <c:v>603405</c:v>
                </c:pt>
                <c:pt idx="2">
                  <c:v>613499</c:v>
                </c:pt>
                <c:pt idx="3">
                  <c:v>622352</c:v>
                </c:pt>
                <c:pt idx="4">
                  <c:v>629527</c:v>
                </c:pt>
                <c:pt idx="5">
                  <c:v>635273</c:v>
                </c:pt>
              </c:numCache>
            </c:numRef>
          </c:val>
        </c:ser>
        <c:ser>
          <c:idx val="1"/>
          <c:order val="1"/>
          <c:tx>
            <c:strRef>
              <c:f>Август2009!$B$79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Август2009!$C$77:$H$77</c:f>
              <c:numCache>
                <c:formatCode>m/d/yyyy</c:formatCode>
                <c:ptCount val="6"/>
                <c:pt idx="0">
                  <c:v>39904</c:v>
                </c:pt>
                <c:pt idx="1">
                  <c:v>39934</c:v>
                </c:pt>
                <c:pt idx="2">
                  <c:v>39965</c:v>
                </c:pt>
                <c:pt idx="3">
                  <c:v>39995</c:v>
                </c:pt>
                <c:pt idx="4">
                  <c:v>40026</c:v>
                </c:pt>
                <c:pt idx="5">
                  <c:v>40057</c:v>
                </c:pt>
              </c:numCache>
            </c:numRef>
          </c:cat>
          <c:val>
            <c:numRef>
              <c:f>Август2009!$C$79:$H$79</c:f>
              <c:numCache>
                <c:formatCode>#,##0</c:formatCode>
                <c:ptCount val="6"/>
                <c:pt idx="0">
                  <c:v>15240</c:v>
                </c:pt>
                <c:pt idx="1">
                  <c:v>15425</c:v>
                </c:pt>
                <c:pt idx="2">
                  <c:v>15567</c:v>
                </c:pt>
                <c:pt idx="3">
                  <c:v>15601</c:v>
                </c:pt>
                <c:pt idx="4">
                  <c:v>15745</c:v>
                </c:pt>
                <c:pt idx="5">
                  <c:v>15846</c:v>
                </c:pt>
              </c:numCache>
            </c:numRef>
          </c:val>
        </c:ser>
        <c:ser>
          <c:idx val="2"/>
          <c:order val="2"/>
          <c:tx>
            <c:strRef>
              <c:f>Август2009!$B$80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Август2009!$C$77:$H$77</c:f>
              <c:numCache>
                <c:formatCode>m/d/yyyy</c:formatCode>
                <c:ptCount val="6"/>
                <c:pt idx="0">
                  <c:v>39904</c:v>
                </c:pt>
                <c:pt idx="1">
                  <c:v>39934</c:v>
                </c:pt>
                <c:pt idx="2">
                  <c:v>39965</c:v>
                </c:pt>
                <c:pt idx="3">
                  <c:v>39995</c:v>
                </c:pt>
                <c:pt idx="4">
                  <c:v>40026</c:v>
                </c:pt>
                <c:pt idx="5">
                  <c:v>40057</c:v>
                </c:pt>
              </c:numCache>
            </c:numRef>
          </c:cat>
          <c:val>
            <c:numRef>
              <c:f>Август2009!$C$80:$H$80</c:f>
              <c:numCache>
                <c:formatCode>#,##0</c:formatCode>
                <c:ptCount val="6"/>
                <c:pt idx="0">
                  <c:v>3278</c:v>
                </c:pt>
                <c:pt idx="1">
                  <c:v>3351</c:v>
                </c:pt>
                <c:pt idx="2">
                  <c:v>3409</c:v>
                </c:pt>
                <c:pt idx="3">
                  <c:v>3476</c:v>
                </c:pt>
                <c:pt idx="4">
                  <c:v>3549</c:v>
                </c:pt>
                <c:pt idx="5">
                  <c:v>3584</c:v>
                </c:pt>
              </c:numCache>
            </c:numRef>
          </c:val>
        </c:ser>
        <c:ser>
          <c:idx val="3"/>
          <c:order val="3"/>
          <c:tx>
            <c:strRef>
              <c:f>Август2009!$B$81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Август2009!$C$77:$H$77</c:f>
              <c:numCache>
                <c:formatCode>m/d/yyyy</c:formatCode>
                <c:ptCount val="6"/>
                <c:pt idx="0">
                  <c:v>39904</c:v>
                </c:pt>
                <c:pt idx="1">
                  <c:v>39934</c:v>
                </c:pt>
                <c:pt idx="2">
                  <c:v>39965</c:v>
                </c:pt>
                <c:pt idx="3">
                  <c:v>39995</c:v>
                </c:pt>
                <c:pt idx="4">
                  <c:v>40026</c:v>
                </c:pt>
                <c:pt idx="5">
                  <c:v>40057</c:v>
                </c:pt>
              </c:numCache>
            </c:numRef>
          </c:cat>
          <c:val>
            <c:numRef>
              <c:f>Август2009!$C$81:$H$81</c:f>
              <c:numCache>
                <c:formatCode>#,##0</c:formatCode>
                <c:ptCount val="6"/>
                <c:pt idx="0">
                  <c:v>4578</c:v>
                </c:pt>
                <c:pt idx="1">
                  <c:v>4605</c:v>
                </c:pt>
                <c:pt idx="2">
                  <c:v>4634</c:v>
                </c:pt>
                <c:pt idx="3">
                  <c:v>4654</c:v>
                </c:pt>
                <c:pt idx="4">
                  <c:v>4672</c:v>
                </c:pt>
                <c:pt idx="5">
                  <c:v>4678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46340096"/>
        <c:axId val="150089728"/>
        <c:axId val="0"/>
      </c:bar3DChart>
      <c:dateAx>
        <c:axId val="146340096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08972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5008972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463400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Сентябрь2009!$B$44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Сентябрь2009!$E$44:$H$44</c:f>
              <c:numCache>
                <c:formatCode>#,##0</c:formatCode>
                <c:ptCount val="4"/>
                <c:pt idx="0">
                  <c:v>95675</c:v>
                </c:pt>
                <c:pt idx="1">
                  <c:v>198973</c:v>
                </c:pt>
                <c:pt idx="2">
                  <c:v>417403</c:v>
                </c:pt>
                <c:pt idx="3">
                  <c:v>559320</c:v>
                </c:pt>
              </c:numCache>
            </c:numRef>
          </c:val>
        </c:ser>
        <c:ser>
          <c:idx val="1"/>
          <c:order val="1"/>
          <c:tx>
            <c:strRef>
              <c:f>Сентябрь2009!$B$45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Сентябрь2009!$E$45:$H$45</c:f>
              <c:numCache>
                <c:formatCode>#,##0</c:formatCode>
                <c:ptCount val="4"/>
                <c:pt idx="0">
                  <c:v>8601</c:v>
                </c:pt>
                <c:pt idx="1">
                  <c:v>10665</c:v>
                </c:pt>
                <c:pt idx="2">
                  <c:v>12703</c:v>
                </c:pt>
                <c:pt idx="3">
                  <c:v>14748</c:v>
                </c:pt>
              </c:numCache>
            </c:numRef>
          </c:val>
        </c:ser>
        <c:ser>
          <c:idx val="2"/>
          <c:order val="2"/>
          <c:tx>
            <c:strRef>
              <c:f>Сентябрь2009!$B$46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Сентябрь2009!$E$46:$H$46</c:f>
              <c:numCache>
                <c:formatCode>General</c:formatCode>
                <c:ptCount val="4"/>
                <c:pt idx="0">
                  <c:v>630</c:v>
                </c:pt>
                <c:pt idx="1">
                  <c:v>1140</c:v>
                </c:pt>
                <c:pt idx="2" formatCode="#,##0">
                  <c:v>2078</c:v>
                </c:pt>
                <c:pt idx="3" formatCode="#,##0">
                  <c:v>3097</c:v>
                </c:pt>
              </c:numCache>
            </c:numRef>
          </c:val>
        </c:ser>
        <c:ser>
          <c:idx val="3"/>
          <c:order val="3"/>
          <c:tx>
            <c:strRef>
              <c:f>Сентябрь2009!$B$47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Сентябрь2009!$E$47:$H$47</c:f>
              <c:numCache>
                <c:formatCode>#,##0</c:formatCode>
                <c:ptCount val="4"/>
                <c:pt idx="0">
                  <c:v>1671</c:v>
                </c:pt>
                <c:pt idx="1">
                  <c:v>2839</c:v>
                </c:pt>
                <c:pt idx="2">
                  <c:v>4061</c:v>
                </c:pt>
                <c:pt idx="3">
                  <c:v>4512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0133376"/>
        <c:axId val="150139264"/>
        <c:axId val="0"/>
      </c:bar3DChart>
      <c:dateAx>
        <c:axId val="1501333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139264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5013926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1333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Сентябрь2009!$B$78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Сентябрь2009!$C$77:$H$77</c:f>
              <c:numCache>
                <c:formatCode>m/d/yyyy</c:formatCode>
                <c:ptCount val="6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  <c:pt idx="5">
                  <c:v>40087</c:v>
                </c:pt>
              </c:numCache>
            </c:numRef>
          </c:cat>
          <c:val>
            <c:numRef>
              <c:f>Сентябрь2009!$C$78:$H$78</c:f>
              <c:numCache>
                <c:formatCode>#,##0</c:formatCode>
                <c:ptCount val="6"/>
                <c:pt idx="0">
                  <c:v>603405</c:v>
                </c:pt>
                <c:pt idx="1">
                  <c:v>613499</c:v>
                </c:pt>
                <c:pt idx="2">
                  <c:v>622352</c:v>
                </c:pt>
                <c:pt idx="3">
                  <c:v>629527</c:v>
                </c:pt>
                <c:pt idx="4">
                  <c:v>635273</c:v>
                </c:pt>
                <c:pt idx="5">
                  <c:v>643480</c:v>
                </c:pt>
              </c:numCache>
            </c:numRef>
          </c:val>
        </c:ser>
        <c:ser>
          <c:idx val="1"/>
          <c:order val="1"/>
          <c:tx>
            <c:strRef>
              <c:f>Сентябрь2009!$B$79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Сентябрь2009!$C$77:$H$77</c:f>
              <c:numCache>
                <c:formatCode>m/d/yyyy</c:formatCode>
                <c:ptCount val="6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  <c:pt idx="5">
                  <c:v>40087</c:v>
                </c:pt>
              </c:numCache>
            </c:numRef>
          </c:cat>
          <c:val>
            <c:numRef>
              <c:f>Сентябрь2009!$C$79:$H$79</c:f>
              <c:numCache>
                <c:formatCode>#,##0</c:formatCode>
                <c:ptCount val="6"/>
                <c:pt idx="0">
                  <c:v>15425</c:v>
                </c:pt>
                <c:pt idx="1">
                  <c:v>15567</c:v>
                </c:pt>
                <c:pt idx="2">
                  <c:v>15601</c:v>
                </c:pt>
                <c:pt idx="3">
                  <c:v>15745</c:v>
                </c:pt>
                <c:pt idx="4">
                  <c:v>15846</c:v>
                </c:pt>
                <c:pt idx="5">
                  <c:v>15957</c:v>
                </c:pt>
              </c:numCache>
            </c:numRef>
          </c:val>
        </c:ser>
        <c:ser>
          <c:idx val="2"/>
          <c:order val="2"/>
          <c:tx>
            <c:strRef>
              <c:f>Сентябрь2009!$B$80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Сентябрь2009!$C$77:$H$77</c:f>
              <c:numCache>
                <c:formatCode>m/d/yyyy</c:formatCode>
                <c:ptCount val="6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  <c:pt idx="5">
                  <c:v>40087</c:v>
                </c:pt>
              </c:numCache>
            </c:numRef>
          </c:cat>
          <c:val>
            <c:numRef>
              <c:f>Сентябрь2009!$C$80:$H$80</c:f>
              <c:numCache>
                <c:formatCode>#,##0</c:formatCode>
                <c:ptCount val="6"/>
                <c:pt idx="0">
                  <c:v>3351</c:v>
                </c:pt>
                <c:pt idx="1">
                  <c:v>3409</c:v>
                </c:pt>
                <c:pt idx="2">
                  <c:v>3476</c:v>
                </c:pt>
                <c:pt idx="3">
                  <c:v>3549</c:v>
                </c:pt>
                <c:pt idx="4">
                  <c:v>3584</c:v>
                </c:pt>
                <c:pt idx="5">
                  <c:v>3642</c:v>
                </c:pt>
              </c:numCache>
            </c:numRef>
          </c:val>
        </c:ser>
        <c:ser>
          <c:idx val="3"/>
          <c:order val="3"/>
          <c:tx>
            <c:strRef>
              <c:f>Сентябрь2009!$B$81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Сентябрь2009!$C$77:$H$77</c:f>
              <c:numCache>
                <c:formatCode>m/d/yyyy</c:formatCode>
                <c:ptCount val="6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  <c:pt idx="5">
                  <c:v>40087</c:v>
                </c:pt>
              </c:numCache>
            </c:numRef>
          </c:cat>
          <c:val>
            <c:numRef>
              <c:f>Сентябрь2009!$C$81:$H$81</c:f>
              <c:numCache>
                <c:formatCode>#,##0</c:formatCode>
                <c:ptCount val="6"/>
                <c:pt idx="0">
                  <c:v>4605</c:v>
                </c:pt>
                <c:pt idx="1">
                  <c:v>4634</c:v>
                </c:pt>
                <c:pt idx="2">
                  <c:v>4654</c:v>
                </c:pt>
                <c:pt idx="3">
                  <c:v>4672</c:v>
                </c:pt>
                <c:pt idx="4">
                  <c:v>4678</c:v>
                </c:pt>
                <c:pt idx="5">
                  <c:v>4592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0169856"/>
        <c:axId val="150188032"/>
        <c:axId val="0"/>
      </c:bar3DChart>
      <c:dateAx>
        <c:axId val="150169856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18803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5018803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1698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Октябрь2009!$B$44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Октябрь2009!$E$44:$H$44</c:f>
              <c:numCache>
                <c:formatCode>#,##0</c:formatCode>
                <c:ptCount val="4"/>
                <c:pt idx="0">
                  <c:v>95675</c:v>
                </c:pt>
                <c:pt idx="1">
                  <c:v>198973</c:v>
                </c:pt>
                <c:pt idx="2">
                  <c:v>417403</c:v>
                </c:pt>
                <c:pt idx="3">
                  <c:v>559320</c:v>
                </c:pt>
              </c:numCache>
            </c:numRef>
          </c:val>
        </c:ser>
        <c:ser>
          <c:idx val="1"/>
          <c:order val="1"/>
          <c:tx>
            <c:strRef>
              <c:f>Октябрь2009!$B$45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Октябрь2009!$E$45:$H$45</c:f>
              <c:numCache>
                <c:formatCode>#,##0</c:formatCode>
                <c:ptCount val="4"/>
                <c:pt idx="0">
                  <c:v>8601</c:v>
                </c:pt>
                <c:pt idx="1">
                  <c:v>10665</c:v>
                </c:pt>
                <c:pt idx="2">
                  <c:v>12703</c:v>
                </c:pt>
                <c:pt idx="3">
                  <c:v>14748</c:v>
                </c:pt>
              </c:numCache>
            </c:numRef>
          </c:val>
        </c:ser>
        <c:ser>
          <c:idx val="2"/>
          <c:order val="2"/>
          <c:tx>
            <c:strRef>
              <c:f>Октябрь2009!$B$46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Октябрь2009!$E$46:$H$46</c:f>
              <c:numCache>
                <c:formatCode>General</c:formatCode>
                <c:ptCount val="4"/>
                <c:pt idx="0">
                  <c:v>630</c:v>
                </c:pt>
                <c:pt idx="1">
                  <c:v>1140</c:v>
                </c:pt>
                <c:pt idx="2" formatCode="#,##0">
                  <c:v>2078</c:v>
                </c:pt>
                <c:pt idx="3" formatCode="#,##0">
                  <c:v>3097</c:v>
                </c:pt>
              </c:numCache>
            </c:numRef>
          </c:val>
        </c:ser>
        <c:ser>
          <c:idx val="3"/>
          <c:order val="3"/>
          <c:tx>
            <c:strRef>
              <c:f>Октябрь2009!$B$47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Октябрь2009!$E$47:$H$47</c:f>
              <c:numCache>
                <c:formatCode>#,##0</c:formatCode>
                <c:ptCount val="4"/>
                <c:pt idx="0">
                  <c:v>1671</c:v>
                </c:pt>
                <c:pt idx="1">
                  <c:v>2839</c:v>
                </c:pt>
                <c:pt idx="2">
                  <c:v>4061</c:v>
                </c:pt>
                <c:pt idx="3">
                  <c:v>4512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49949056"/>
        <c:axId val="149959040"/>
        <c:axId val="0"/>
      </c:bar3DChart>
      <c:dateAx>
        <c:axId val="1499490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4995904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4995904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499490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Октябрь2009!$B$78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Октябрь2009!$C$77:$H$77</c:f>
              <c:numCache>
                <c:formatCode>m/d/yyyy</c:formatCode>
                <c:ptCount val="6"/>
                <c:pt idx="0">
                  <c:v>39965</c:v>
                </c:pt>
                <c:pt idx="1">
                  <c:v>39995</c:v>
                </c:pt>
                <c:pt idx="2">
                  <c:v>40026</c:v>
                </c:pt>
                <c:pt idx="3">
                  <c:v>40057</c:v>
                </c:pt>
                <c:pt idx="4">
                  <c:v>40087</c:v>
                </c:pt>
                <c:pt idx="5">
                  <c:v>40118</c:v>
                </c:pt>
              </c:numCache>
            </c:numRef>
          </c:cat>
          <c:val>
            <c:numRef>
              <c:f>Октябрь2009!$C$78:$H$78</c:f>
              <c:numCache>
                <c:formatCode>#,##0</c:formatCode>
                <c:ptCount val="6"/>
                <c:pt idx="0">
                  <c:v>613499</c:v>
                </c:pt>
                <c:pt idx="1">
                  <c:v>622352</c:v>
                </c:pt>
                <c:pt idx="2">
                  <c:v>629527</c:v>
                </c:pt>
                <c:pt idx="3">
                  <c:v>635273</c:v>
                </c:pt>
                <c:pt idx="4">
                  <c:v>643480</c:v>
                </c:pt>
                <c:pt idx="5">
                  <c:v>653201</c:v>
                </c:pt>
              </c:numCache>
            </c:numRef>
          </c:val>
        </c:ser>
        <c:ser>
          <c:idx val="1"/>
          <c:order val="1"/>
          <c:tx>
            <c:strRef>
              <c:f>Октябрь2009!$B$79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Октябрь2009!$C$77:$H$77</c:f>
              <c:numCache>
                <c:formatCode>m/d/yyyy</c:formatCode>
                <c:ptCount val="6"/>
                <c:pt idx="0">
                  <c:v>39965</c:v>
                </c:pt>
                <c:pt idx="1">
                  <c:v>39995</c:v>
                </c:pt>
                <c:pt idx="2">
                  <c:v>40026</c:v>
                </c:pt>
                <c:pt idx="3">
                  <c:v>40057</c:v>
                </c:pt>
                <c:pt idx="4">
                  <c:v>40087</c:v>
                </c:pt>
                <c:pt idx="5">
                  <c:v>40118</c:v>
                </c:pt>
              </c:numCache>
            </c:numRef>
          </c:cat>
          <c:val>
            <c:numRef>
              <c:f>Октябрь2009!$C$79:$H$79</c:f>
              <c:numCache>
                <c:formatCode>#,##0</c:formatCode>
                <c:ptCount val="6"/>
                <c:pt idx="0">
                  <c:v>15567</c:v>
                </c:pt>
                <c:pt idx="1">
                  <c:v>15601</c:v>
                </c:pt>
                <c:pt idx="2">
                  <c:v>15745</c:v>
                </c:pt>
                <c:pt idx="3">
                  <c:v>15846</c:v>
                </c:pt>
                <c:pt idx="4">
                  <c:v>15957</c:v>
                </c:pt>
                <c:pt idx="5">
                  <c:v>16065</c:v>
                </c:pt>
              </c:numCache>
            </c:numRef>
          </c:val>
        </c:ser>
        <c:ser>
          <c:idx val="2"/>
          <c:order val="2"/>
          <c:tx>
            <c:strRef>
              <c:f>Октябрь2009!$B$80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Октябрь2009!$C$77:$H$77</c:f>
              <c:numCache>
                <c:formatCode>m/d/yyyy</c:formatCode>
                <c:ptCount val="6"/>
                <c:pt idx="0">
                  <c:v>39965</c:v>
                </c:pt>
                <c:pt idx="1">
                  <c:v>39995</c:v>
                </c:pt>
                <c:pt idx="2">
                  <c:v>40026</c:v>
                </c:pt>
                <c:pt idx="3">
                  <c:v>40057</c:v>
                </c:pt>
                <c:pt idx="4">
                  <c:v>40087</c:v>
                </c:pt>
                <c:pt idx="5">
                  <c:v>40118</c:v>
                </c:pt>
              </c:numCache>
            </c:numRef>
          </c:cat>
          <c:val>
            <c:numRef>
              <c:f>Октябрь2009!$C$80:$H$80</c:f>
              <c:numCache>
                <c:formatCode>#,##0</c:formatCode>
                <c:ptCount val="6"/>
                <c:pt idx="0">
                  <c:v>3409</c:v>
                </c:pt>
                <c:pt idx="1">
                  <c:v>3476</c:v>
                </c:pt>
                <c:pt idx="2">
                  <c:v>3549</c:v>
                </c:pt>
                <c:pt idx="3">
                  <c:v>3584</c:v>
                </c:pt>
                <c:pt idx="4">
                  <c:v>3642</c:v>
                </c:pt>
                <c:pt idx="5">
                  <c:v>3722</c:v>
                </c:pt>
              </c:numCache>
            </c:numRef>
          </c:val>
        </c:ser>
        <c:ser>
          <c:idx val="3"/>
          <c:order val="3"/>
          <c:tx>
            <c:strRef>
              <c:f>Октябрь2009!$B$81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Октябрь2009!$C$77:$H$77</c:f>
              <c:numCache>
                <c:formatCode>m/d/yyyy</c:formatCode>
                <c:ptCount val="6"/>
                <c:pt idx="0">
                  <c:v>39965</c:v>
                </c:pt>
                <c:pt idx="1">
                  <c:v>39995</c:v>
                </c:pt>
                <c:pt idx="2">
                  <c:v>40026</c:v>
                </c:pt>
                <c:pt idx="3">
                  <c:v>40057</c:v>
                </c:pt>
                <c:pt idx="4">
                  <c:v>40087</c:v>
                </c:pt>
                <c:pt idx="5">
                  <c:v>40118</c:v>
                </c:pt>
              </c:numCache>
            </c:numRef>
          </c:cat>
          <c:val>
            <c:numRef>
              <c:f>Октябрь2009!$C$81:$H$81</c:f>
              <c:numCache>
                <c:formatCode>#,##0</c:formatCode>
                <c:ptCount val="6"/>
                <c:pt idx="0">
                  <c:v>4634</c:v>
                </c:pt>
                <c:pt idx="1">
                  <c:v>4654</c:v>
                </c:pt>
                <c:pt idx="2">
                  <c:v>4672</c:v>
                </c:pt>
                <c:pt idx="3">
                  <c:v>4678</c:v>
                </c:pt>
                <c:pt idx="4">
                  <c:v>4592</c:v>
                </c:pt>
                <c:pt idx="5">
                  <c:v>4625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49993728"/>
        <c:axId val="149999616"/>
        <c:axId val="0"/>
      </c:bar3DChart>
      <c:dateAx>
        <c:axId val="149993728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4999961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4999961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49993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Ноябрь2009!$B$44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Ноябрь2009!$E$44:$H$44</c:f>
              <c:numCache>
                <c:formatCode>#,##0</c:formatCode>
                <c:ptCount val="4"/>
                <c:pt idx="0">
                  <c:v>95675</c:v>
                </c:pt>
                <c:pt idx="1">
                  <c:v>198973</c:v>
                </c:pt>
                <c:pt idx="2">
                  <c:v>417403</c:v>
                </c:pt>
                <c:pt idx="3">
                  <c:v>559320</c:v>
                </c:pt>
              </c:numCache>
            </c:numRef>
          </c:val>
        </c:ser>
        <c:ser>
          <c:idx val="1"/>
          <c:order val="1"/>
          <c:tx>
            <c:strRef>
              <c:f>Ноябрь2009!$B$45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Ноябрь2009!$E$45:$H$45</c:f>
              <c:numCache>
                <c:formatCode>#,##0</c:formatCode>
                <c:ptCount val="4"/>
                <c:pt idx="0">
                  <c:v>8601</c:v>
                </c:pt>
                <c:pt idx="1">
                  <c:v>10665</c:v>
                </c:pt>
                <c:pt idx="2">
                  <c:v>12703</c:v>
                </c:pt>
                <c:pt idx="3">
                  <c:v>14748</c:v>
                </c:pt>
              </c:numCache>
            </c:numRef>
          </c:val>
        </c:ser>
        <c:ser>
          <c:idx val="2"/>
          <c:order val="2"/>
          <c:tx>
            <c:strRef>
              <c:f>Ноябрь2009!$B$46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Ноябрь2009!$E$46:$H$46</c:f>
              <c:numCache>
                <c:formatCode>General</c:formatCode>
                <c:ptCount val="4"/>
                <c:pt idx="0">
                  <c:v>630</c:v>
                </c:pt>
                <c:pt idx="1">
                  <c:v>1140</c:v>
                </c:pt>
                <c:pt idx="2" formatCode="#,##0">
                  <c:v>2078</c:v>
                </c:pt>
                <c:pt idx="3" formatCode="#,##0">
                  <c:v>3097</c:v>
                </c:pt>
              </c:numCache>
            </c:numRef>
          </c:val>
        </c:ser>
        <c:ser>
          <c:idx val="3"/>
          <c:order val="3"/>
          <c:tx>
            <c:strRef>
              <c:f>Ноябрь2009!$B$47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Ноябрь2009!$E$43:$H$43</c:f>
              <c:numCache>
                <c:formatCode>m/d/yyyy</c:formatCode>
                <c:ptCount val="4"/>
                <c:pt idx="0">
                  <c:v>38718</c:v>
                </c:pt>
                <c:pt idx="1">
                  <c:v>39083</c:v>
                </c:pt>
                <c:pt idx="2">
                  <c:v>39448</c:v>
                </c:pt>
                <c:pt idx="3">
                  <c:v>39814</c:v>
                </c:pt>
              </c:numCache>
            </c:numRef>
          </c:cat>
          <c:val>
            <c:numRef>
              <c:f>Ноябрь2009!$E$47:$H$47</c:f>
              <c:numCache>
                <c:formatCode>#,##0</c:formatCode>
                <c:ptCount val="4"/>
                <c:pt idx="0">
                  <c:v>1671</c:v>
                </c:pt>
                <c:pt idx="1">
                  <c:v>2839</c:v>
                </c:pt>
                <c:pt idx="2">
                  <c:v>4061</c:v>
                </c:pt>
                <c:pt idx="3">
                  <c:v>4512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0514304"/>
        <c:axId val="150532480"/>
        <c:axId val="0"/>
      </c:bar3DChart>
      <c:dateAx>
        <c:axId val="1505143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53248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5053248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514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Ноябрь2009!$B$78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Ноябрь2009!$C$77:$H$77</c:f>
              <c:numCache>
                <c:formatCode>m/d/yyyy</c:formatCode>
                <c:ptCount val="6"/>
                <c:pt idx="0">
                  <c:v>39995</c:v>
                </c:pt>
                <c:pt idx="1">
                  <c:v>40026</c:v>
                </c:pt>
                <c:pt idx="2">
                  <c:v>40057</c:v>
                </c:pt>
                <c:pt idx="3">
                  <c:v>40087</c:v>
                </c:pt>
                <c:pt idx="4">
                  <c:v>40118</c:v>
                </c:pt>
                <c:pt idx="5">
                  <c:v>40148</c:v>
                </c:pt>
              </c:numCache>
            </c:numRef>
          </c:cat>
          <c:val>
            <c:numRef>
              <c:f>Ноябрь2009!$C$78:$H$78</c:f>
              <c:numCache>
                <c:formatCode>#,##0</c:formatCode>
                <c:ptCount val="6"/>
                <c:pt idx="0">
                  <c:v>622352</c:v>
                </c:pt>
                <c:pt idx="1">
                  <c:v>629527</c:v>
                </c:pt>
                <c:pt idx="2">
                  <c:v>635273</c:v>
                </c:pt>
                <c:pt idx="3">
                  <c:v>643480</c:v>
                </c:pt>
                <c:pt idx="4">
                  <c:v>653201</c:v>
                </c:pt>
                <c:pt idx="5">
                  <c:v>663580</c:v>
                </c:pt>
              </c:numCache>
            </c:numRef>
          </c:val>
        </c:ser>
        <c:ser>
          <c:idx val="1"/>
          <c:order val="1"/>
          <c:tx>
            <c:strRef>
              <c:f>Ноябрь2009!$B$79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Ноябрь2009!$C$77:$H$77</c:f>
              <c:numCache>
                <c:formatCode>m/d/yyyy</c:formatCode>
                <c:ptCount val="6"/>
                <c:pt idx="0">
                  <c:v>39995</c:v>
                </c:pt>
                <c:pt idx="1">
                  <c:v>40026</c:v>
                </c:pt>
                <c:pt idx="2">
                  <c:v>40057</c:v>
                </c:pt>
                <c:pt idx="3">
                  <c:v>40087</c:v>
                </c:pt>
                <c:pt idx="4">
                  <c:v>40118</c:v>
                </c:pt>
                <c:pt idx="5">
                  <c:v>40148</c:v>
                </c:pt>
              </c:numCache>
            </c:numRef>
          </c:cat>
          <c:val>
            <c:numRef>
              <c:f>Ноябрь2009!$C$79:$H$79</c:f>
              <c:numCache>
                <c:formatCode>#,##0</c:formatCode>
                <c:ptCount val="6"/>
                <c:pt idx="0">
                  <c:v>15601</c:v>
                </c:pt>
                <c:pt idx="1">
                  <c:v>15745</c:v>
                </c:pt>
                <c:pt idx="2">
                  <c:v>15846</c:v>
                </c:pt>
                <c:pt idx="3">
                  <c:v>15957</c:v>
                </c:pt>
                <c:pt idx="4">
                  <c:v>16065</c:v>
                </c:pt>
                <c:pt idx="5">
                  <c:v>16190</c:v>
                </c:pt>
              </c:numCache>
            </c:numRef>
          </c:val>
        </c:ser>
        <c:ser>
          <c:idx val="2"/>
          <c:order val="2"/>
          <c:tx>
            <c:strRef>
              <c:f>Ноябрь2009!$B$80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Ноябрь2009!$C$77:$H$77</c:f>
              <c:numCache>
                <c:formatCode>m/d/yyyy</c:formatCode>
                <c:ptCount val="6"/>
                <c:pt idx="0">
                  <c:v>39995</c:v>
                </c:pt>
                <c:pt idx="1">
                  <c:v>40026</c:v>
                </c:pt>
                <c:pt idx="2">
                  <c:v>40057</c:v>
                </c:pt>
                <c:pt idx="3">
                  <c:v>40087</c:v>
                </c:pt>
                <c:pt idx="4">
                  <c:v>40118</c:v>
                </c:pt>
                <c:pt idx="5">
                  <c:v>40148</c:v>
                </c:pt>
              </c:numCache>
            </c:numRef>
          </c:cat>
          <c:val>
            <c:numRef>
              <c:f>Ноябрь2009!$C$80:$H$80</c:f>
              <c:numCache>
                <c:formatCode>#,##0</c:formatCode>
                <c:ptCount val="6"/>
                <c:pt idx="0">
                  <c:v>3476</c:v>
                </c:pt>
                <c:pt idx="1">
                  <c:v>3549</c:v>
                </c:pt>
                <c:pt idx="2">
                  <c:v>3584</c:v>
                </c:pt>
                <c:pt idx="3">
                  <c:v>3642</c:v>
                </c:pt>
                <c:pt idx="4">
                  <c:v>3722</c:v>
                </c:pt>
                <c:pt idx="5">
                  <c:v>3784</c:v>
                </c:pt>
              </c:numCache>
            </c:numRef>
          </c:val>
        </c:ser>
        <c:ser>
          <c:idx val="3"/>
          <c:order val="3"/>
          <c:tx>
            <c:strRef>
              <c:f>Ноябрь2009!$B$81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Ноябрь2009!$C$77:$H$77</c:f>
              <c:numCache>
                <c:formatCode>m/d/yyyy</c:formatCode>
                <c:ptCount val="6"/>
                <c:pt idx="0">
                  <c:v>39995</c:v>
                </c:pt>
                <c:pt idx="1">
                  <c:v>40026</c:v>
                </c:pt>
                <c:pt idx="2">
                  <c:v>40057</c:v>
                </c:pt>
                <c:pt idx="3">
                  <c:v>40087</c:v>
                </c:pt>
                <c:pt idx="4">
                  <c:v>40118</c:v>
                </c:pt>
                <c:pt idx="5">
                  <c:v>40148</c:v>
                </c:pt>
              </c:numCache>
            </c:numRef>
          </c:cat>
          <c:val>
            <c:numRef>
              <c:f>Ноябрь2009!$C$81:$H$81</c:f>
              <c:numCache>
                <c:formatCode>#,##0</c:formatCode>
                <c:ptCount val="6"/>
                <c:pt idx="0">
                  <c:v>4654</c:v>
                </c:pt>
                <c:pt idx="1">
                  <c:v>4672</c:v>
                </c:pt>
                <c:pt idx="2">
                  <c:v>4678</c:v>
                </c:pt>
                <c:pt idx="3">
                  <c:v>4592</c:v>
                </c:pt>
                <c:pt idx="4">
                  <c:v>4625</c:v>
                </c:pt>
                <c:pt idx="5">
                  <c:v>4660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0554880"/>
        <c:axId val="150560768"/>
        <c:axId val="0"/>
      </c:bar3DChart>
      <c:dateAx>
        <c:axId val="150554880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56076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5056076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5548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Февраль2010!$E$44:$H$44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Февраль2010!$B$45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Февраль2010!$E$45:$H$45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Февраль2010!$B$46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Февраль2010!$E$46:$H$46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Февраль2010!$B$47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Февраль2010!$E$47:$H$47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359936"/>
        <c:axId val="12374016"/>
        <c:axId val="0"/>
      </c:bar3DChart>
      <c:dateAx>
        <c:axId val="123599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374016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237401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3599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Февраль2010!$B$78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Февраль2010!$C$77:$H$77</c:f>
              <c:numCache>
                <c:formatCode>m/d/yyyy</c:formatCode>
                <c:ptCount val="6"/>
                <c:pt idx="0">
                  <c:v>40087</c:v>
                </c:pt>
                <c:pt idx="1">
                  <c:v>40118</c:v>
                </c:pt>
                <c:pt idx="2">
                  <c:v>40148</c:v>
                </c:pt>
                <c:pt idx="3">
                  <c:v>40179</c:v>
                </c:pt>
                <c:pt idx="4">
                  <c:v>40210</c:v>
                </c:pt>
                <c:pt idx="5">
                  <c:v>40238</c:v>
                </c:pt>
              </c:numCache>
            </c:numRef>
          </c:cat>
          <c:val>
            <c:numRef>
              <c:f>Февраль2010!$C$78:$H$78</c:f>
              <c:numCache>
                <c:formatCode>#,##0</c:formatCode>
                <c:ptCount val="6"/>
                <c:pt idx="0">
                  <c:v>643480</c:v>
                </c:pt>
                <c:pt idx="1">
                  <c:v>653201</c:v>
                </c:pt>
                <c:pt idx="2">
                  <c:v>663580</c:v>
                </c:pt>
                <c:pt idx="3">
                  <c:v>671475</c:v>
                </c:pt>
                <c:pt idx="4">
                  <c:v>677996</c:v>
                </c:pt>
                <c:pt idx="5">
                  <c:v>685978</c:v>
                </c:pt>
              </c:numCache>
            </c:numRef>
          </c:val>
        </c:ser>
        <c:ser>
          <c:idx val="1"/>
          <c:order val="1"/>
          <c:tx>
            <c:strRef>
              <c:f>Февраль2010!$B$79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Февраль2010!$C$77:$H$77</c:f>
              <c:numCache>
                <c:formatCode>m/d/yyyy</c:formatCode>
                <c:ptCount val="6"/>
                <c:pt idx="0">
                  <c:v>40087</c:v>
                </c:pt>
                <c:pt idx="1">
                  <c:v>40118</c:v>
                </c:pt>
                <c:pt idx="2">
                  <c:v>40148</c:v>
                </c:pt>
                <c:pt idx="3">
                  <c:v>40179</c:v>
                </c:pt>
                <c:pt idx="4">
                  <c:v>40210</c:v>
                </c:pt>
                <c:pt idx="5">
                  <c:v>40238</c:v>
                </c:pt>
              </c:numCache>
            </c:numRef>
          </c:cat>
          <c:val>
            <c:numRef>
              <c:f>Февраль2010!$C$79:$H$79</c:f>
              <c:numCache>
                <c:formatCode>#,##0</c:formatCode>
                <c:ptCount val="6"/>
                <c:pt idx="0">
                  <c:v>15957</c:v>
                </c:pt>
                <c:pt idx="1">
                  <c:v>16065</c:v>
                </c:pt>
                <c:pt idx="2">
                  <c:v>16190</c:v>
                </c:pt>
                <c:pt idx="3">
                  <c:v>16364</c:v>
                </c:pt>
                <c:pt idx="4">
                  <c:v>16468</c:v>
                </c:pt>
                <c:pt idx="5">
                  <c:v>16528</c:v>
                </c:pt>
              </c:numCache>
            </c:numRef>
          </c:val>
        </c:ser>
        <c:ser>
          <c:idx val="2"/>
          <c:order val="2"/>
          <c:tx>
            <c:strRef>
              <c:f>Февраль2010!$B$80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Февраль2010!$C$77:$H$77</c:f>
              <c:numCache>
                <c:formatCode>m/d/yyyy</c:formatCode>
                <c:ptCount val="6"/>
                <c:pt idx="0">
                  <c:v>40087</c:v>
                </c:pt>
                <c:pt idx="1">
                  <c:v>40118</c:v>
                </c:pt>
                <c:pt idx="2">
                  <c:v>40148</c:v>
                </c:pt>
                <c:pt idx="3">
                  <c:v>40179</c:v>
                </c:pt>
                <c:pt idx="4">
                  <c:v>40210</c:v>
                </c:pt>
                <c:pt idx="5">
                  <c:v>40238</c:v>
                </c:pt>
              </c:numCache>
            </c:numRef>
          </c:cat>
          <c:val>
            <c:numRef>
              <c:f>Февраль2010!$C$80:$H$80</c:f>
              <c:numCache>
                <c:formatCode>#,##0</c:formatCode>
                <c:ptCount val="6"/>
                <c:pt idx="0">
                  <c:v>3642</c:v>
                </c:pt>
                <c:pt idx="1">
                  <c:v>3722</c:v>
                </c:pt>
                <c:pt idx="2">
                  <c:v>3784</c:v>
                </c:pt>
                <c:pt idx="3">
                  <c:v>3851</c:v>
                </c:pt>
                <c:pt idx="4">
                  <c:v>3877</c:v>
                </c:pt>
                <c:pt idx="5">
                  <c:v>3920</c:v>
                </c:pt>
              </c:numCache>
            </c:numRef>
          </c:val>
        </c:ser>
        <c:ser>
          <c:idx val="3"/>
          <c:order val="3"/>
          <c:tx>
            <c:strRef>
              <c:f>Февраль2010!$B$81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Февраль2010!$C$77:$H$77</c:f>
              <c:numCache>
                <c:formatCode>m/d/yyyy</c:formatCode>
                <c:ptCount val="6"/>
                <c:pt idx="0">
                  <c:v>40087</c:v>
                </c:pt>
                <c:pt idx="1">
                  <c:v>40118</c:v>
                </c:pt>
                <c:pt idx="2">
                  <c:v>40148</c:v>
                </c:pt>
                <c:pt idx="3">
                  <c:v>40179</c:v>
                </c:pt>
                <c:pt idx="4">
                  <c:v>40210</c:v>
                </c:pt>
                <c:pt idx="5">
                  <c:v>40238</c:v>
                </c:pt>
              </c:numCache>
            </c:numRef>
          </c:cat>
          <c:val>
            <c:numRef>
              <c:f>Февраль2010!$C$81:$H$81</c:f>
              <c:numCache>
                <c:formatCode>#,##0</c:formatCode>
                <c:ptCount val="6"/>
                <c:pt idx="0">
                  <c:v>4592</c:v>
                </c:pt>
                <c:pt idx="1">
                  <c:v>4625</c:v>
                </c:pt>
                <c:pt idx="2">
                  <c:v>4660</c:v>
                </c:pt>
                <c:pt idx="3">
                  <c:v>4717</c:v>
                </c:pt>
                <c:pt idx="4">
                  <c:v>4709</c:v>
                </c:pt>
                <c:pt idx="5">
                  <c:v>4767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0570880"/>
        <c:axId val="150572416"/>
        <c:axId val="0"/>
      </c:bar3DChart>
      <c:dateAx>
        <c:axId val="150570880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57241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5057241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5708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Февраль2010!$E$44:$H$44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Февраль2010!$B$45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Февраль2010!$E$45:$H$45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Февраль2010!$B$46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Февраль2010!$E$46:$H$46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Февраль2010!$B$47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Февраль2010!$E$47:$H$47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0415616"/>
        <c:axId val="150417408"/>
        <c:axId val="0"/>
      </c:bar3DChart>
      <c:dateAx>
        <c:axId val="1504156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417408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5041740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4156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Февраль2010!$B$78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Февраль2010!$C$77:$H$77</c:f>
              <c:numCache>
                <c:formatCode>m/d/yyyy</c:formatCode>
                <c:ptCount val="6"/>
                <c:pt idx="0">
                  <c:v>40087</c:v>
                </c:pt>
                <c:pt idx="1">
                  <c:v>40118</c:v>
                </c:pt>
                <c:pt idx="2">
                  <c:v>40148</c:v>
                </c:pt>
                <c:pt idx="3">
                  <c:v>40179</c:v>
                </c:pt>
                <c:pt idx="4">
                  <c:v>40210</c:v>
                </c:pt>
                <c:pt idx="5">
                  <c:v>40238</c:v>
                </c:pt>
              </c:numCache>
            </c:numRef>
          </c:cat>
          <c:val>
            <c:numRef>
              <c:f>Февраль2010!$C$78:$H$78</c:f>
              <c:numCache>
                <c:formatCode>#,##0</c:formatCode>
                <c:ptCount val="6"/>
                <c:pt idx="0">
                  <c:v>643480</c:v>
                </c:pt>
                <c:pt idx="1">
                  <c:v>653201</c:v>
                </c:pt>
                <c:pt idx="2">
                  <c:v>663580</c:v>
                </c:pt>
                <c:pt idx="3">
                  <c:v>671475</c:v>
                </c:pt>
                <c:pt idx="4">
                  <c:v>677996</c:v>
                </c:pt>
                <c:pt idx="5">
                  <c:v>685978</c:v>
                </c:pt>
              </c:numCache>
            </c:numRef>
          </c:val>
        </c:ser>
        <c:ser>
          <c:idx val="1"/>
          <c:order val="1"/>
          <c:tx>
            <c:strRef>
              <c:f>Февраль2010!$B$79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Февраль2010!$C$77:$H$77</c:f>
              <c:numCache>
                <c:formatCode>m/d/yyyy</c:formatCode>
                <c:ptCount val="6"/>
                <c:pt idx="0">
                  <c:v>40087</c:v>
                </c:pt>
                <c:pt idx="1">
                  <c:v>40118</c:v>
                </c:pt>
                <c:pt idx="2">
                  <c:v>40148</c:v>
                </c:pt>
                <c:pt idx="3">
                  <c:v>40179</c:v>
                </c:pt>
                <c:pt idx="4">
                  <c:v>40210</c:v>
                </c:pt>
                <c:pt idx="5">
                  <c:v>40238</c:v>
                </c:pt>
              </c:numCache>
            </c:numRef>
          </c:cat>
          <c:val>
            <c:numRef>
              <c:f>Февраль2010!$C$79:$H$79</c:f>
              <c:numCache>
                <c:formatCode>#,##0</c:formatCode>
                <c:ptCount val="6"/>
                <c:pt idx="0">
                  <c:v>15957</c:v>
                </c:pt>
                <c:pt idx="1">
                  <c:v>16065</c:v>
                </c:pt>
                <c:pt idx="2">
                  <c:v>16190</c:v>
                </c:pt>
                <c:pt idx="3">
                  <c:v>16364</c:v>
                </c:pt>
                <c:pt idx="4">
                  <c:v>16468</c:v>
                </c:pt>
                <c:pt idx="5">
                  <c:v>16528</c:v>
                </c:pt>
              </c:numCache>
            </c:numRef>
          </c:val>
        </c:ser>
        <c:ser>
          <c:idx val="2"/>
          <c:order val="2"/>
          <c:tx>
            <c:strRef>
              <c:f>Февраль2010!$B$80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Февраль2010!$C$77:$H$77</c:f>
              <c:numCache>
                <c:formatCode>m/d/yyyy</c:formatCode>
                <c:ptCount val="6"/>
                <c:pt idx="0">
                  <c:v>40087</c:v>
                </c:pt>
                <c:pt idx="1">
                  <c:v>40118</c:v>
                </c:pt>
                <c:pt idx="2">
                  <c:v>40148</c:v>
                </c:pt>
                <c:pt idx="3">
                  <c:v>40179</c:v>
                </c:pt>
                <c:pt idx="4">
                  <c:v>40210</c:v>
                </c:pt>
                <c:pt idx="5">
                  <c:v>40238</c:v>
                </c:pt>
              </c:numCache>
            </c:numRef>
          </c:cat>
          <c:val>
            <c:numRef>
              <c:f>Февраль2010!$C$80:$H$80</c:f>
              <c:numCache>
                <c:formatCode>#,##0</c:formatCode>
                <c:ptCount val="6"/>
                <c:pt idx="0">
                  <c:v>3642</c:v>
                </c:pt>
                <c:pt idx="1">
                  <c:v>3722</c:v>
                </c:pt>
                <c:pt idx="2">
                  <c:v>3784</c:v>
                </c:pt>
                <c:pt idx="3">
                  <c:v>3851</c:v>
                </c:pt>
                <c:pt idx="4">
                  <c:v>3877</c:v>
                </c:pt>
                <c:pt idx="5">
                  <c:v>3920</c:v>
                </c:pt>
              </c:numCache>
            </c:numRef>
          </c:val>
        </c:ser>
        <c:ser>
          <c:idx val="3"/>
          <c:order val="3"/>
          <c:tx>
            <c:strRef>
              <c:f>Февраль2010!$B$81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Февраль2010!$C$77:$H$77</c:f>
              <c:numCache>
                <c:formatCode>m/d/yyyy</c:formatCode>
                <c:ptCount val="6"/>
                <c:pt idx="0">
                  <c:v>40087</c:v>
                </c:pt>
                <c:pt idx="1">
                  <c:v>40118</c:v>
                </c:pt>
                <c:pt idx="2">
                  <c:v>40148</c:v>
                </c:pt>
                <c:pt idx="3">
                  <c:v>40179</c:v>
                </c:pt>
                <c:pt idx="4">
                  <c:v>40210</c:v>
                </c:pt>
                <c:pt idx="5">
                  <c:v>40238</c:v>
                </c:pt>
              </c:numCache>
            </c:numRef>
          </c:cat>
          <c:val>
            <c:numRef>
              <c:f>Февраль2010!$C$81:$H$81</c:f>
              <c:numCache>
                <c:formatCode>#,##0</c:formatCode>
                <c:ptCount val="6"/>
                <c:pt idx="0">
                  <c:v>4592</c:v>
                </c:pt>
                <c:pt idx="1">
                  <c:v>4625</c:v>
                </c:pt>
                <c:pt idx="2">
                  <c:v>4660</c:v>
                </c:pt>
                <c:pt idx="3">
                  <c:v>4717</c:v>
                </c:pt>
                <c:pt idx="4">
                  <c:v>4709</c:v>
                </c:pt>
                <c:pt idx="5">
                  <c:v>4767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0460288"/>
        <c:axId val="150461824"/>
        <c:axId val="0"/>
      </c:bar3DChart>
      <c:dateAx>
        <c:axId val="150460288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4618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5046182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4602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Февраль2010!$E$44:$H$44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Февраль2010!$B$45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Февраль2010!$E$45:$H$45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Февраль2010!$B$46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Февраль2010!$E$46:$H$46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Февраль2010!$B$47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Февраль2010!$E$47:$H$47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0812928"/>
        <c:axId val="150827008"/>
        <c:axId val="0"/>
      </c:bar3DChart>
      <c:dateAx>
        <c:axId val="1508129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827008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5082700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8129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Февраль2010!$B$78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Февраль2010!$C$77:$H$77</c:f>
              <c:numCache>
                <c:formatCode>m/d/yyyy</c:formatCode>
                <c:ptCount val="6"/>
                <c:pt idx="0">
                  <c:v>40087</c:v>
                </c:pt>
                <c:pt idx="1">
                  <c:v>40118</c:v>
                </c:pt>
                <c:pt idx="2">
                  <c:v>40148</c:v>
                </c:pt>
                <c:pt idx="3">
                  <c:v>40179</c:v>
                </c:pt>
                <c:pt idx="4">
                  <c:v>40210</c:v>
                </c:pt>
                <c:pt idx="5">
                  <c:v>40238</c:v>
                </c:pt>
              </c:numCache>
            </c:numRef>
          </c:cat>
          <c:val>
            <c:numRef>
              <c:f>Февраль2010!$C$78:$H$78</c:f>
              <c:numCache>
                <c:formatCode>#,##0</c:formatCode>
                <c:ptCount val="6"/>
                <c:pt idx="0">
                  <c:v>643480</c:v>
                </c:pt>
                <c:pt idx="1">
                  <c:v>653201</c:v>
                </c:pt>
                <c:pt idx="2">
                  <c:v>663580</c:v>
                </c:pt>
                <c:pt idx="3">
                  <c:v>671475</c:v>
                </c:pt>
                <c:pt idx="4">
                  <c:v>677996</c:v>
                </c:pt>
                <c:pt idx="5">
                  <c:v>685978</c:v>
                </c:pt>
              </c:numCache>
            </c:numRef>
          </c:val>
        </c:ser>
        <c:ser>
          <c:idx val="1"/>
          <c:order val="1"/>
          <c:tx>
            <c:strRef>
              <c:f>Февраль2010!$B$79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Февраль2010!$C$77:$H$77</c:f>
              <c:numCache>
                <c:formatCode>m/d/yyyy</c:formatCode>
                <c:ptCount val="6"/>
                <c:pt idx="0">
                  <c:v>40087</c:v>
                </c:pt>
                <c:pt idx="1">
                  <c:v>40118</c:v>
                </c:pt>
                <c:pt idx="2">
                  <c:v>40148</c:v>
                </c:pt>
                <c:pt idx="3">
                  <c:v>40179</c:v>
                </c:pt>
                <c:pt idx="4">
                  <c:v>40210</c:v>
                </c:pt>
                <c:pt idx="5">
                  <c:v>40238</c:v>
                </c:pt>
              </c:numCache>
            </c:numRef>
          </c:cat>
          <c:val>
            <c:numRef>
              <c:f>Февраль2010!$C$79:$H$79</c:f>
              <c:numCache>
                <c:formatCode>#,##0</c:formatCode>
                <c:ptCount val="6"/>
                <c:pt idx="0">
                  <c:v>15957</c:v>
                </c:pt>
                <c:pt idx="1">
                  <c:v>16065</c:v>
                </c:pt>
                <c:pt idx="2">
                  <c:v>16190</c:v>
                </c:pt>
                <c:pt idx="3">
                  <c:v>16364</c:v>
                </c:pt>
                <c:pt idx="4">
                  <c:v>16468</c:v>
                </c:pt>
                <c:pt idx="5">
                  <c:v>16528</c:v>
                </c:pt>
              </c:numCache>
            </c:numRef>
          </c:val>
        </c:ser>
        <c:ser>
          <c:idx val="2"/>
          <c:order val="2"/>
          <c:tx>
            <c:strRef>
              <c:f>Февраль2010!$B$80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Февраль2010!$C$77:$H$77</c:f>
              <c:numCache>
                <c:formatCode>m/d/yyyy</c:formatCode>
                <c:ptCount val="6"/>
                <c:pt idx="0">
                  <c:v>40087</c:v>
                </c:pt>
                <c:pt idx="1">
                  <c:v>40118</c:v>
                </c:pt>
                <c:pt idx="2">
                  <c:v>40148</c:v>
                </c:pt>
                <c:pt idx="3">
                  <c:v>40179</c:v>
                </c:pt>
                <c:pt idx="4">
                  <c:v>40210</c:v>
                </c:pt>
                <c:pt idx="5">
                  <c:v>40238</c:v>
                </c:pt>
              </c:numCache>
            </c:numRef>
          </c:cat>
          <c:val>
            <c:numRef>
              <c:f>Февраль2010!$C$80:$H$80</c:f>
              <c:numCache>
                <c:formatCode>#,##0</c:formatCode>
                <c:ptCount val="6"/>
                <c:pt idx="0">
                  <c:v>3642</c:v>
                </c:pt>
                <c:pt idx="1">
                  <c:v>3722</c:v>
                </c:pt>
                <c:pt idx="2">
                  <c:v>3784</c:v>
                </c:pt>
                <c:pt idx="3">
                  <c:v>3851</c:v>
                </c:pt>
                <c:pt idx="4">
                  <c:v>3877</c:v>
                </c:pt>
                <c:pt idx="5">
                  <c:v>3920</c:v>
                </c:pt>
              </c:numCache>
            </c:numRef>
          </c:val>
        </c:ser>
        <c:ser>
          <c:idx val="3"/>
          <c:order val="3"/>
          <c:tx>
            <c:strRef>
              <c:f>Февраль2010!$B$81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Февраль2010!$C$77:$H$77</c:f>
              <c:numCache>
                <c:formatCode>m/d/yyyy</c:formatCode>
                <c:ptCount val="6"/>
                <c:pt idx="0">
                  <c:v>40087</c:v>
                </c:pt>
                <c:pt idx="1">
                  <c:v>40118</c:v>
                </c:pt>
                <c:pt idx="2">
                  <c:v>40148</c:v>
                </c:pt>
                <c:pt idx="3">
                  <c:v>40179</c:v>
                </c:pt>
                <c:pt idx="4">
                  <c:v>40210</c:v>
                </c:pt>
                <c:pt idx="5">
                  <c:v>40238</c:v>
                </c:pt>
              </c:numCache>
            </c:numRef>
          </c:cat>
          <c:val>
            <c:numRef>
              <c:f>Февраль2010!$C$81:$H$81</c:f>
              <c:numCache>
                <c:formatCode>#,##0</c:formatCode>
                <c:ptCount val="6"/>
                <c:pt idx="0">
                  <c:v>4592</c:v>
                </c:pt>
                <c:pt idx="1">
                  <c:v>4625</c:v>
                </c:pt>
                <c:pt idx="2">
                  <c:v>4660</c:v>
                </c:pt>
                <c:pt idx="3">
                  <c:v>4717</c:v>
                </c:pt>
                <c:pt idx="4">
                  <c:v>4709</c:v>
                </c:pt>
                <c:pt idx="5">
                  <c:v>4767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0857600"/>
        <c:axId val="150859136"/>
        <c:axId val="0"/>
      </c:bar3DChart>
      <c:dateAx>
        <c:axId val="150857600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85913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5085913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8576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Март2010!$E$44:$H$44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Март2010!$B$45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Март2010!$E$45:$H$45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Март2010!$B$46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Март2010!$E$46:$H$46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Март2010!$B$47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Март2010!$E$47:$H$47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8270848"/>
        <c:axId val="188280832"/>
        <c:axId val="0"/>
      </c:bar3DChart>
      <c:dateAx>
        <c:axId val="1882708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8280832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8828083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82708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Март2010!$B$78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Март2010!$C$77:$H$77</c:f>
              <c:numCache>
                <c:formatCode>m/d/yyyy</c:formatCode>
                <c:ptCount val="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</c:numCache>
            </c:numRef>
          </c:cat>
          <c:val>
            <c:numRef>
              <c:f>Март2010!$C$78:$H$78</c:f>
              <c:numCache>
                <c:formatCode>#,##0</c:formatCode>
                <c:ptCount val="6"/>
                <c:pt idx="0">
                  <c:v>653201</c:v>
                </c:pt>
                <c:pt idx="1">
                  <c:v>663580</c:v>
                </c:pt>
                <c:pt idx="2">
                  <c:v>671475</c:v>
                </c:pt>
                <c:pt idx="3">
                  <c:v>677996</c:v>
                </c:pt>
                <c:pt idx="4">
                  <c:v>685978</c:v>
                </c:pt>
                <c:pt idx="5">
                  <c:v>697291</c:v>
                </c:pt>
              </c:numCache>
            </c:numRef>
          </c:val>
        </c:ser>
        <c:ser>
          <c:idx val="1"/>
          <c:order val="1"/>
          <c:tx>
            <c:strRef>
              <c:f>Март2010!$B$79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Март2010!$C$77:$H$77</c:f>
              <c:numCache>
                <c:formatCode>m/d/yyyy</c:formatCode>
                <c:ptCount val="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</c:numCache>
            </c:numRef>
          </c:cat>
          <c:val>
            <c:numRef>
              <c:f>Март2010!$C$79:$H$79</c:f>
              <c:numCache>
                <c:formatCode>#,##0</c:formatCode>
                <c:ptCount val="6"/>
                <c:pt idx="0">
                  <c:v>16065</c:v>
                </c:pt>
                <c:pt idx="1">
                  <c:v>16190</c:v>
                </c:pt>
                <c:pt idx="2">
                  <c:v>16364</c:v>
                </c:pt>
                <c:pt idx="3">
                  <c:v>16468</c:v>
                </c:pt>
                <c:pt idx="4">
                  <c:v>16528</c:v>
                </c:pt>
                <c:pt idx="5">
                  <c:v>16723</c:v>
                </c:pt>
              </c:numCache>
            </c:numRef>
          </c:val>
        </c:ser>
        <c:ser>
          <c:idx val="2"/>
          <c:order val="2"/>
          <c:tx>
            <c:strRef>
              <c:f>Март2010!$B$80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Март2010!$C$77:$H$77</c:f>
              <c:numCache>
                <c:formatCode>m/d/yyyy</c:formatCode>
                <c:ptCount val="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</c:numCache>
            </c:numRef>
          </c:cat>
          <c:val>
            <c:numRef>
              <c:f>Март2010!$C$80:$H$80</c:f>
              <c:numCache>
                <c:formatCode>#,##0</c:formatCode>
                <c:ptCount val="6"/>
                <c:pt idx="0">
                  <c:v>3722</c:v>
                </c:pt>
                <c:pt idx="1">
                  <c:v>3784</c:v>
                </c:pt>
                <c:pt idx="2">
                  <c:v>3851</c:v>
                </c:pt>
                <c:pt idx="3">
                  <c:v>3877</c:v>
                </c:pt>
                <c:pt idx="4">
                  <c:v>3920</c:v>
                </c:pt>
                <c:pt idx="5">
                  <c:v>3985</c:v>
                </c:pt>
              </c:numCache>
            </c:numRef>
          </c:val>
        </c:ser>
        <c:ser>
          <c:idx val="3"/>
          <c:order val="3"/>
          <c:tx>
            <c:strRef>
              <c:f>Март2010!$B$81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Март2010!$C$77:$H$77</c:f>
              <c:numCache>
                <c:formatCode>m/d/yyyy</c:formatCode>
                <c:ptCount val="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</c:numCache>
            </c:numRef>
          </c:cat>
          <c:val>
            <c:numRef>
              <c:f>Март2010!$C$81:$H$81</c:f>
              <c:numCache>
                <c:formatCode>#,##0</c:formatCode>
                <c:ptCount val="6"/>
                <c:pt idx="0">
                  <c:v>4625</c:v>
                </c:pt>
                <c:pt idx="1">
                  <c:v>4660</c:v>
                </c:pt>
                <c:pt idx="2">
                  <c:v>4717</c:v>
                </c:pt>
                <c:pt idx="3">
                  <c:v>4709</c:v>
                </c:pt>
                <c:pt idx="4">
                  <c:v>4767</c:v>
                </c:pt>
                <c:pt idx="5">
                  <c:v>4866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8385152"/>
        <c:axId val="188386688"/>
        <c:axId val="0"/>
      </c:bar3DChart>
      <c:dateAx>
        <c:axId val="188385152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838668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838668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83851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Апрель2010!$E$44:$H$44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Апрель2010!$B$45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Апрель2010!$E$45:$H$45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Апрель2010!$B$46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Апрель2010!$E$46:$H$46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Апрель2010!$B$47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Апрель2010!$E$47:$H$47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8471552"/>
        <c:axId val="188477440"/>
        <c:axId val="0"/>
      </c:bar3DChart>
      <c:dateAx>
        <c:axId val="1884715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847744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8847744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84715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Апрель2010!$B$78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Апрель2010!$C$77:$H$77</c:f>
              <c:numCache>
                <c:formatCode>m/d/yyyy</c:formatCode>
                <c:ptCount val="6"/>
                <c:pt idx="0">
                  <c:v>40148</c:v>
                </c:pt>
                <c:pt idx="1">
                  <c:v>40179</c:v>
                </c:pt>
                <c:pt idx="2">
                  <c:v>40210</c:v>
                </c:pt>
                <c:pt idx="3">
                  <c:v>40238</c:v>
                </c:pt>
                <c:pt idx="4">
                  <c:v>40269</c:v>
                </c:pt>
                <c:pt idx="5">
                  <c:v>40299</c:v>
                </c:pt>
              </c:numCache>
            </c:numRef>
          </c:cat>
          <c:val>
            <c:numRef>
              <c:f>Апрель2010!$C$78:$H$78</c:f>
              <c:numCache>
                <c:formatCode>#,##0</c:formatCode>
                <c:ptCount val="6"/>
                <c:pt idx="0">
                  <c:v>663580</c:v>
                </c:pt>
                <c:pt idx="1">
                  <c:v>671475</c:v>
                </c:pt>
                <c:pt idx="2">
                  <c:v>677996</c:v>
                </c:pt>
                <c:pt idx="3">
                  <c:v>685978</c:v>
                </c:pt>
                <c:pt idx="4">
                  <c:v>697291</c:v>
                </c:pt>
                <c:pt idx="5">
                  <c:v>707663</c:v>
                </c:pt>
              </c:numCache>
            </c:numRef>
          </c:val>
        </c:ser>
        <c:ser>
          <c:idx val="1"/>
          <c:order val="1"/>
          <c:tx>
            <c:strRef>
              <c:f>Апрель2010!$B$79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Апрель2010!$C$77:$H$77</c:f>
              <c:numCache>
                <c:formatCode>m/d/yyyy</c:formatCode>
                <c:ptCount val="6"/>
                <c:pt idx="0">
                  <c:v>40148</c:v>
                </c:pt>
                <c:pt idx="1">
                  <c:v>40179</c:v>
                </c:pt>
                <c:pt idx="2">
                  <c:v>40210</c:v>
                </c:pt>
                <c:pt idx="3">
                  <c:v>40238</c:v>
                </c:pt>
                <c:pt idx="4">
                  <c:v>40269</c:v>
                </c:pt>
                <c:pt idx="5">
                  <c:v>40299</c:v>
                </c:pt>
              </c:numCache>
            </c:numRef>
          </c:cat>
          <c:val>
            <c:numRef>
              <c:f>Апрель2010!$C$79:$H$79</c:f>
              <c:numCache>
                <c:formatCode>#,##0</c:formatCode>
                <c:ptCount val="6"/>
                <c:pt idx="0">
                  <c:v>16190</c:v>
                </c:pt>
                <c:pt idx="1">
                  <c:v>16364</c:v>
                </c:pt>
                <c:pt idx="2">
                  <c:v>16468</c:v>
                </c:pt>
                <c:pt idx="3">
                  <c:v>16528</c:v>
                </c:pt>
                <c:pt idx="4">
                  <c:v>16723</c:v>
                </c:pt>
                <c:pt idx="5">
                  <c:v>16892</c:v>
                </c:pt>
              </c:numCache>
            </c:numRef>
          </c:val>
        </c:ser>
        <c:ser>
          <c:idx val="2"/>
          <c:order val="2"/>
          <c:tx>
            <c:strRef>
              <c:f>Апрель2010!$B$80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Апрель2010!$C$77:$H$77</c:f>
              <c:numCache>
                <c:formatCode>m/d/yyyy</c:formatCode>
                <c:ptCount val="6"/>
                <c:pt idx="0">
                  <c:v>40148</c:v>
                </c:pt>
                <c:pt idx="1">
                  <c:v>40179</c:v>
                </c:pt>
                <c:pt idx="2">
                  <c:v>40210</c:v>
                </c:pt>
                <c:pt idx="3">
                  <c:v>40238</c:v>
                </c:pt>
                <c:pt idx="4">
                  <c:v>40269</c:v>
                </c:pt>
                <c:pt idx="5">
                  <c:v>40299</c:v>
                </c:pt>
              </c:numCache>
            </c:numRef>
          </c:cat>
          <c:val>
            <c:numRef>
              <c:f>Апрель2010!$C$80:$H$80</c:f>
              <c:numCache>
                <c:formatCode>#,##0</c:formatCode>
                <c:ptCount val="6"/>
                <c:pt idx="0">
                  <c:v>3784</c:v>
                </c:pt>
                <c:pt idx="1">
                  <c:v>3851</c:v>
                </c:pt>
                <c:pt idx="2">
                  <c:v>3877</c:v>
                </c:pt>
                <c:pt idx="3">
                  <c:v>3920</c:v>
                </c:pt>
                <c:pt idx="4">
                  <c:v>3985</c:v>
                </c:pt>
                <c:pt idx="5">
                  <c:v>3790</c:v>
                </c:pt>
              </c:numCache>
            </c:numRef>
          </c:val>
        </c:ser>
        <c:ser>
          <c:idx val="3"/>
          <c:order val="3"/>
          <c:tx>
            <c:strRef>
              <c:f>Апрель2010!$B$81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Апрель2010!$C$77:$H$77</c:f>
              <c:numCache>
                <c:formatCode>m/d/yyyy</c:formatCode>
                <c:ptCount val="6"/>
                <c:pt idx="0">
                  <c:v>40148</c:v>
                </c:pt>
                <c:pt idx="1">
                  <c:v>40179</c:v>
                </c:pt>
                <c:pt idx="2">
                  <c:v>40210</c:v>
                </c:pt>
                <c:pt idx="3">
                  <c:v>40238</c:v>
                </c:pt>
                <c:pt idx="4">
                  <c:v>40269</c:v>
                </c:pt>
                <c:pt idx="5">
                  <c:v>40299</c:v>
                </c:pt>
              </c:numCache>
            </c:numRef>
          </c:cat>
          <c:val>
            <c:numRef>
              <c:f>Апрель2010!$C$81:$H$81</c:f>
              <c:numCache>
                <c:formatCode>#,##0</c:formatCode>
                <c:ptCount val="6"/>
                <c:pt idx="0">
                  <c:v>4660</c:v>
                </c:pt>
                <c:pt idx="1">
                  <c:v>4717</c:v>
                </c:pt>
                <c:pt idx="2">
                  <c:v>4709</c:v>
                </c:pt>
                <c:pt idx="3">
                  <c:v>4767</c:v>
                </c:pt>
                <c:pt idx="4">
                  <c:v>4866</c:v>
                </c:pt>
                <c:pt idx="5">
                  <c:v>4947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1797120"/>
        <c:axId val="191798656"/>
        <c:axId val="0"/>
      </c:bar3DChart>
      <c:dateAx>
        <c:axId val="191797120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179865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179865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17971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Май2010!$E$44:$H$44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Май2010!$B$45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Май2010!$E$45:$H$45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Май2010!$B$46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Май2010!$E$46:$H$46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Май2010!$B$47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Май2010!$E$47:$H$47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1916288"/>
        <c:axId val="191926272"/>
        <c:axId val="0"/>
      </c:bar3DChart>
      <c:dateAx>
        <c:axId val="1919162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1926272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9192627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19162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Май2010!$B$78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Май2010!$C$77:$H$77</c:f>
              <c:numCache>
                <c:formatCode>m/d/yyyy</c:formatCode>
                <c:ptCount val="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</c:numCache>
            </c:numRef>
          </c:cat>
          <c:val>
            <c:numRef>
              <c:f>Май2010!$C$78:$H$78</c:f>
              <c:numCache>
                <c:formatCode>#,##0</c:formatCode>
                <c:ptCount val="6"/>
                <c:pt idx="0">
                  <c:v>653201</c:v>
                </c:pt>
                <c:pt idx="1">
                  <c:v>663580</c:v>
                </c:pt>
                <c:pt idx="2">
                  <c:v>671475</c:v>
                </c:pt>
                <c:pt idx="3">
                  <c:v>677996</c:v>
                </c:pt>
                <c:pt idx="4">
                  <c:v>685978</c:v>
                </c:pt>
                <c:pt idx="5">
                  <c:v>697291</c:v>
                </c:pt>
              </c:numCache>
            </c:numRef>
          </c:val>
        </c:ser>
        <c:ser>
          <c:idx val="1"/>
          <c:order val="1"/>
          <c:tx>
            <c:strRef>
              <c:f>Май2010!$B$79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Май2010!$C$77:$H$77</c:f>
              <c:numCache>
                <c:formatCode>m/d/yyyy</c:formatCode>
                <c:ptCount val="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</c:numCache>
            </c:numRef>
          </c:cat>
          <c:val>
            <c:numRef>
              <c:f>Май2010!$C$79:$H$79</c:f>
              <c:numCache>
                <c:formatCode>#,##0</c:formatCode>
                <c:ptCount val="6"/>
                <c:pt idx="0">
                  <c:v>16065</c:v>
                </c:pt>
                <c:pt idx="1">
                  <c:v>16190</c:v>
                </c:pt>
                <c:pt idx="2">
                  <c:v>16364</c:v>
                </c:pt>
                <c:pt idx="3">
                  <c:v>16468</c:v>
                </c:pt>
                <c:pt idx="4">
                  <c:v>16528</c:v>
                </c:pt>
                <c:pt idx="5">
                  <c:v>16723</c:v>
                </c:pt>
              </c:numCache>
            </c:numRef>
          </c:val>
        </c:ser>
        <c:ser>
          <c:idx val="2"/>
          <c:order val="2"/>
          <c:tx>
            <c:strRef>
              <c:f>Май2010!$B$80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Май2010!$C$77:$H$77</c:f>
              <c:numCache>
                <c:formatCode>m/d/yyyy</c:formatCode>
                <c:ptCount val="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</c:numCache>
            </c:numRef>
          </c:cat>
          <c:val>
            <c:numRef>
              <c:f>Май2010!$C$80:$H$80</c:f>
              <c:numCache>
                <c:formatCode>#,##0</c:formatCode>
                <c:ptCount val="6"/>
                <c:pt idx="0">
                  <c:v>3722</c:v>
                </c:pt>
                <c:pt idx="1">
                  <c:v>3784</c:v>
                </c:pt>
                <c:pt idx="2">
                  <c:v>3851</c:v>
                </c:pt>
                <c:pt idx="3">
                  <c:v>3877</c:v>
                </c:pt>
                <c:pt idx="4">
                  <c:v>3920</c:v>
                </c:pt>
                <c:pt idx="5">
                  <c:v>3985</c:v>
                </c:pt>
              </c:numCache>
            </c:numRef>
          </c:val>
        </c:ser>
        <c:ser>
          <c:idx val="3"/>
          <c:order val="3"/>
          <c:tx>
            <c:strRef>
              <c:f>Май2010!$B$81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Май2010!$C$77:$H$77</c:f>
              <c:numCache>
                <c:formatCode>m/d/yyyy</c:formatCode>
                <c:ptCount val="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</c:numCache>
            </c:numRef>
          </c:cat>
          <c:val>
            <c:numRef>
              <c:f>Май2010!$C$81:$H$81</c:f>
              <c:numCache>
                <c:formatCode>#,##0</c:formatCode>
                <c:ptCount val="6"/>
                <c:pt idx="0">
                  <c:v>4625</c:v>
                </c:pt>
                <c:pt idx="1">
                  <c:v>4660</c:v>
                </c:pt>
                <c:pt idx="2">
                  <c:v>4717</c:v>
                </c:pt>
                <c:pt idx="3">
                  <c:v>4709</c:v>
                </c:pt>
                <c:pt idx="4">
                  <c:v>4767</c:v>
                </c:pt>
                <c:pt idx="5">
                  <c:v>4866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4616960"/>
        <c:axId val="134618496"/>
        <c:axId val="0"/>
      </c:bar3DChart>
      <c:dateAx>
        <c:axId val="134616960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461849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3461849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346169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2567552"/>
        <c:axId val="192585728"/>
        <c:axId val="0"/>
      </c:bar3DChart>
      <c:dateAx>
        <c:axId val="1925675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2585728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9258572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25675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Июнь2010!$C$77:$H$77</c:f>
              <c:numCache>
                <c:formatCode>m/d/yyyy</c:formatCode>
                <c:ptCount val="6"/>
                <c:pt idx="0">
                  <c:v>40210</c:v>
                </c:pt>
                <c:pt idx="1">
                  <c:v>40238</c:v>
                </c:pt>
                <c:pt idx="2">
                  <c:v>40269</c:v>
                </c:pt>
                <c:pt idx="3">
                  <c:v>40299</c:v>
                </c:pt>
                <c:pt idx="4">
                  <c:v>40330</c:v>
                </c:pt>
                <c:pt idx="5">
                  <c:v>40360</c:v>
                </c:pt>
              </c:numCache>
            </c:numRef>
          </c:cat>
          <c:val>
            <c:numRef>
              <c:f>Июнь2010!$C$78:$H$78</c:f>
              <c:numCache>
                <c:formatCode>#,##0</c:formatCode>
                <c:ptCount val="6"/>
                <c:pt idx="0">
                  <c:v>677996</c:v>
                </c:pt>
                <c:pt idx="1">
                  <c:v>685978</c:v>
                </c:pt>
                <c:pt idx="2">
                  <c:v>697291</c:v>
                </c:pt>
                <c:pt idx="3">
                  <c:v>707663</c:v>
                </c:pt>
                <c:pt idx="4">
                  <c:v>711454</c:v>
                </c:pt>
                <c:pt idx="5">
                  <c:v>699870</c:v>
                </c:pt>
              </c:numCache>
            </c:numRef>
          </c:val>
        </c:ser>
        <c:ser>
          <c:idx val="1"/>
          <c:order val="1"/>
          <c:tx>
            <c:strRef>
              <c:f>Июнь2010!$B$79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Июнь2010!$C$77:$H$77</c:f>
              <c:numCache>
                <c:formatCode>m/d/yyyy</c:formatCode>
                <c:ptCount val="6"/>
                <c:pt idx="0">
                  <c:v>40210</c:v>
                </c:pt>
                <c:pt idx="1">
                  <c:v>40238</c:v>
                </c:pt>
                <c:pt idx="2">
                  <c:v>40269</c:v>
                </c:pt>
                <c:pt idx="3">
                  <c:v>40299</c:v>
                </c:pt>
                <c:pt idx="4">
                  <c:v>40330</c:v>
                </c:pt>
                <c:pt idx="5">
                  <c:v>40360</c:v>
                </c:pt>
              </c:numCache>
            </c:numRef>
          </c:cat>
          <c:val>
            <c:numRef>
              <c:f>Июнь2010!$C$79:$H$79</c:f>
              <c:numCache>
                <c:formatCode>#,##0</c:formatCode>
                <c:ptCount val="6"/>
                <c:pt idx="0">
                  <c:v>16468</c:v>
                </c:pt>
                <c:pt idx="1">
                  <c:v>16528</c:v>
                </c:pt>
                <c:pt idx="2">
                  <c:v>16723</c:v>
                </c:pt>
                <c:pt idx="3">
                  <c:v>16892</c:v>
                </c:pt>
                <c:pt idx="4">
                  <c:v>16953</c:v>
                </c:pt>
                <c:pt idx="5">
                  <c:v>16990</c:v>
                </c:pt>
              </c:numCache>
            </c:numRef>
          </c:val>
        </c:ser>
        <c:ser>
          <c:idx val="2"/>
          <c:order val="2"/>
          <c:tx>
            <c:strRef>
              <c:f>Июнь2010!$B$80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Июнь2010!$C$77:$H$77</c:f>
              <c:numCache>
                <c:formatCode>m/d/yyyy</c:formatCode>
                <c:ptCount val="6"/>
                <c:pt idx="0">
                  <c:v>40210</c:v>
                </c:pt>
                <c:pt idx="1">
                  <c:v>40238</c:v>
                </c:pt>
                <c:pt idx="2">
                  <c:v>40269</c:v>
                </c:pt>
                <c:pt idx="3">
                  <c:v>40299</c:v>
                </c:pt>
                <c:pt idx="4">
                  <c:v>40330</c:v>
                </c:pt>
                <c:pt idx="5">
                  <c:v>40360</c:v>
                </c:pt>
              </c:numCache>
            </c:numRef>
          </c:cat>
          <c:val>
            <c:numRef>
              <c:f>Июнь2010!$C$80:$H$80</c:f>
              <c:numCache>
                <c:formatCode>#,##0</c:formatCode>
                <c:ptCount val="6"/>
                <c:pt idx="0">
                  <c:v>3877</c:v>
                </c:pt>
                <c:pt idx="1">
                  <c:v>3920</c:v>
                </c:pt>
                <c:pt idx="2">
                  <c:v>3985</c:v>
                </c:pt>
                <c:pt idx="3">
                  <c:v>3790</c:v>
                </c:pt>
                <c:pt idx="4">
                  <c:v>3849</c:v>
                </c:pt>
                <c:pt idx="5">
                  <c:v>3921</c:v>
                </c:pt>
              </c:numCache>
            </c:numRef>
          </c:val>
        </c:ser>
        <c:ser>
          <c:idx val="3"/>
          <c:order val="3"/>
          <c:tx>
            <c:strRef>
              <c:f>Июнь2010!$B$81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Июнь2010!$C$77:$H$77</c:f>
              <c:numCache>
                <c:formatCode>m/d/yyyy</c:formatCode>
                <c:ptCount val="6"/>
                <c:pt idx="0">
                  <c:v>40210</c:v>
                </c:pt>
                <c:pt idx="1">
                  <c:v>40238</c:v>
                </c:pt>
                <c:pt idx="2">
                  <c:v>40269</c:v>
                </c:pt>
                <c:pt idx="3">
                  <c:v>40299</c:v>
                </c:pt>
                <c:pt idx="4">
                  <c:v>40330</c:v>
                </c:pt>
                <c:pt idx="5">
                  <c:v>40360</c:v>
                </c:pt>
              </c:numCache>
            </c:numRef>
          </c:cat>
          <c:val>
            <c:numRef>
              <c:f>Июнь2010!$C$81:$H$81</c:f>
              <c:numCache>
                <c:formatCode>#,##0</c:formatCode>
                <c:ptCount val="6"/>
                <c:pt idx="0">
                  <c:v>4709</c:v>
                </c:pt>
                <c:pt idx="1">
                  <c:v>4767</c:v>
                </c:pt>
                <c:pt idx="2">
                  <c:v>4866</c:v>
                </c:pt>
                <c:pt idx="3">
                  <c:v>4947</c:v>
                </c:pt>
                <c:pt idx="4">
                  <c:v>5006</c:v>
                </c:pt>
                <c:pt idx="5">
                  <c:v>5080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5307392"/>
        <c:axId val="195308928"/>
        <c:axId val="0"/>
      </c:bar3DChart>
      <c:dateAx>
        <c:axId val="195307392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30892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530892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3073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4869504"/>
        <c:axId val="194879488"/>
        <c:axId val="0"/>
      </c:bar3DChart>
      <c:dateAx>
        <c:axId val="1948695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4879488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9487948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48695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Июль2010!$B$78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Июль2010!$C$77:$H$77</c:f>
              <c:numCache>
                <c:formatCode>m/d/yyyy</c:formatCode>
                <c:ptCount val="6"/>
                <c:pt idx="0">
                  <c:v>40238</c:v>
                </c:pt>
                <c:pt idx="1">
                  <c:v>40269</c:v>
                </c:pt>
                <c:pt idx="2">
                  <c:v>40299</c:v>
                </c:pt>
                <c:pt idx="3">
                  <c:v>40330</c:v>
                </c:pt>
                <c:pt idx="4">
                  <c:v>40360</c:v>
                </c:pt>
                <c:pt idx="5">
                  <c:v>40391</c:v>
                </c:pt>
              </c:numCache>
            </c:numRef>
          </c:cat>
          <c:val>
            <c:numRef>
              <c:f>Июль2010!$C$78:$H$78</c:f>
              <c:numCache>
                <c:formatCode>#,##0</c:formatCode>
                <c:ptCount val="6"/>
                <c:pt idx="0">
                  <c:v>685978</c:v>
                </c:pt>
                <c:pt idx="1">
                  <c:v>697291</c:v>
                </c:pt>
                <c:pt idx="2">
                  <c:v>707663</c:v>
                </c:pt>
                <c:pt idx="3">
                  <c:v>711454</c:v>
                </c:pt>
                <c:pt idx="4">
                  <c:v>699870</c:v>
                </c:pt>
                <c:pt idx="5">
                  <c:v>693388</c:v>
                </c:pt>
              </c:numCache>
            </c:numRef>
          </c:val>
        </c:ser>
        <c:ser>
          <c:idx val="1"/>
          <c:order val="1"/>
          <c:tx>
            <c:strRef>
              <c:f>Июль2010!$B$79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Июль2010!$C$77:$H$77</c:f>
              <c:numCache>
                <c:formatCode>m/d/yyyy</c:formatCode>
                <c:ptCount val="6"/>
                <c:pt idx="0">
                  <c:v>40238</c:v>
                </c:pt>
                <c:pt idx="1">
                  <c:v>40269</c:v>
                </c:pt>
                <c:pt idx="2">
                  <c:v>40299</c:v>
                </c:pt>
                <c:pt idx="3">
                  <c:v>40330</c:v>
                </c:pt>
                <c:pt idx="4">
                  <c:v>40360</c:v>
                </c:pt>
                <c:pt idx="5">
                  <c:v>40391</c:v>
                </c:pt>
              </c:numCache>
            </c:numRef>
          </c:cat>
          <c:val>
            <c:numRef>
              <c:f>Июль2010!$C$79:$H$79</c:f>
              <c:numCache>
                <c:formatCode>#,##0</c:formatCode>
                <c:ptCount val="6"/>
                <c:pt idx="0">
                  <c:v>16528</c:v>
                </c:pt>
                <c:pt idx="1">
                  <c:v>16723</c:v>
                </c:pt>
                <c:pt idx="2">
                  <c:v>16892</c:v>
                </c:pt>
                <c:pt idx="3">
                  <c:v>16953</c:v>
                </c:pt>
                <c:pt idx="4">
                  <c:v>16990</c:v>
                </c:pt>
                <c:pt idx="5">
                  <c:v>17040</c:v>
                </c:pt>
              </c:numCache>
            </c:numRef>
          </c:val>
        </c:ser>
        <c:ser>
          <c:idx val="2"/>
          <c:order val="2"/>
          <c:tx>
            <c:strRef>
              <c:f>Июль2010!$B$80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Июль2010!$C$77:$H$77</c:f>
              <c:numCache>
                <c:formatCode>m/d/yyyy</c:formatCode>
                <c:ptCount val="6"/>
                <c:pt idx="0">
                  <c:v>40238</c:v>
                </c:pt>
                <c:pt idx="1">
                  <c:v>40269</c:v>
                </c:pt>
                <c:pt idx="2">
                  <c:v>40299</c:v>
                </c:pt>
                <c:pt idx="3">
                  <c:v>40330</c:v>
                </c:pt>
                <c:pt idx="4">
                  <c:v>40360</c:v>
                </c:pt>
                <c:pt idx="5">
                  <c:v>40391</c:v>
                </c:pt>
              </c:numCache>
            </c:numRef>
          </c:cat>
          <c:val>
            <c:numRef>
              <c:f>Июль2010!$C$80:$H$80</c:f>
              <c:numCache>
                <c:formatCode>#,##0</c:formatCode>
                <c:ptCount val="6"/>
                <c:pt idx="0">
                  <c:v>3920</c:v>
                </c:pt>
                <c:pt idx="1">
                  <c:v>3985</c:v>
                </c:pt>
                <c:pt idx="2">
                  <c:v>3790</c:v>
                </c:pt>
                <c:pt idx="3">
                  <c:v>3849</c:v>
                </c:pt>
                <c:pt idx="4">
                  <c:v>3921</c:v>
                </c:pt>
                <c:pt idx="5">
                  <c:v>3954</c:v>
                </c:pt>
              </c:numCache>
            </c:numRef>
          </c:val>
        </c:ser>
        <c:ser>
          <c:idx val="3"/>
          <c:order val="3"/>
          <c:tx>
            <c:strRef>
              <c:f>Июль2010!$B$81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Июль2010!$C$77:$H$77</c:f>
              <c:numCache>
                <c:formatCode>m/d/yyyy</c:formatCode>
                <c:ptCount val="6"/>
                <c:pt idx="0">
                  <c:v>40238</c:v>
                </c:pt>
                <c:pt idx="1">
                  <c:v>40269</c:v>
                </c:pt>
                <c:pt idx="2">
                  <c:v>40299</c:v>
                </c:pt>
                <c:pt idx="3">
                  <c:v>40330</c:v>
                </c:pt>
                <c:pt idx="4">
                  <c:v>40360</c:v>
                </c:pt>
                <c:pt idx="5">
                  <c:v>40391</c:v>
                </c:pt>
              </c:numCache>
            </c:numRef>
          </c:cat>
          <c:val>
            <c:numRef>
              <c:f>Июль2010!$C$81:$H$81</c:f>
              <c:numCache>
                <c:formatCode>#,##0</c:formatCode>
                <c:ptCount val="6"/>
                <c:pt idx="0">
                  <c:v>4767</c:v>
                </c:pt>
                <c:pt idx="1">
                  <c:v>4866</c:v>
                </c:pt>
                <c:pt idx="2">
                  <c:v>4947</c:v>
                </c:pt>
                <c:pt idx="3">
                  <c:v>5006</c:v>
                </c:pt>
                <c:pt idx="4">
                  <c:v>5080</c:v>
                </c:pt>
                <c:pt idx="5">
                  <c:v>5145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5327872"/>
        <c:axId val="195329408"/>
        <c:axId val="0"/>
      </c:bar3DChart>
      <c:dateAx>
        <c:axId val="195327872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32940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532940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3278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5053824"/>
        <c:axId val="195059712"/>
        <c:axId val="0"/>
      </c:bar3DChart>
      <c:dateAx>
        <c:axId val="1950538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059712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9505971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0538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Август2010!$B$78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Август2010!$C$77:$H$77</c:f>
              <c:numCache>
                <c:formatCode>m/d/yyyy</c:formatCode>
                <c:ptCount val="6"/>
                <c:pt idx="0">
                  <c:v>40269</c:v>
                </c:pt>
                <c:pt idx="1">
                  <c:v>40299</c:v>
                </c:pt>
                <c:pt idx="2">
                  <c:v>40330</c:v>
                </c:pt>
                <c:pt idx="3">
                  <c:v>40360</c:v>
                </c:pt>
                <c:pt idx="4">
                  <c:v>40391</c:v>
                </c:pt>
                <c:pt idx="5">
                  <c:v>40422</c:v>
                </c:pt>
              </c:numCache>
            </c:numRef>
          </c:cat>
          <c:val>
            <c:numRef>
              <c:f>Август2010!$C$78:$H$78</c:f>
              <c:numCache>
                <c:formatCode>#,##0</c:formatCode>
                <c:ptCount val="6"/>
                <c:pt idx="0">
                  <c:v>697291</c:v>
                </c:pt>
                <c:pt idx="1">
                  <c:v>707663</c:v>
                </c:pt>
                <c:pt idx="2">
                  <c:v>711454</c:v>
                </c:pt>
                <c:pt idx="3">
                  <c:v>699870</c:v>
                </c:pt>
                <c:pt idx="4">
                  <c:v>693388</c:v>
                </c:pt>
                <c:pt idx="5">
                  <c:v>683152</c:v>
                </c:pt>
              </c:numCache>
            </c:numRef>
          </c:val>
        </c:ser>
        <c:ser>
          <c:idx val="1"/>
          <c:order val="1"/>
          <c:tx>
            <c:strRef>
              <c:f>Август2010!$B$79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Август2010!$C$77:$H$77</c:f>
              <c:numCache>
                <c:formatCode>m/d/yyyy</c:formatCode>
                <c:ptCount val="6"/>
                <c:pt idx="0">
                  <c:v>40269</c:v>
                </c:pt>
                <c:pt idx="1">
                  <c:v>40299</c:v>
                </c:pt>
                <c:pt idx="2">
                  <c:v>40330</c:v>
                </c:pt>
                <c:pt idx="3">
                  <c:v>40360</c:v>
                </c:pt>
                <c:pt idx="4">
                  <c:v>40391</c:v>
                </c:pt>
                <c:pt idx="5">
                  <c:v>40422</c:v>
                </c:pt>
              </c:numCache>
            </c:numRef>
          </c:cat>
          <c:val>
            <c:numRef>
              <c:f>Август2010!$C$79:$H$79</c:f>
              <c:numCache>
                <c:formatCode>#,##0</c:formatCode>
                <c:ptCount val="6"/>
                <c:pt idx="0">
                  <c:v>16723</c:v>
                </c:pt>
                <c:pt idx="1">
                  <c:v>16892</c:v>
                </c:pt>
                <c:pt idx="2">
                  <c:v>16953</c:v>
                </c:pt>
                <c:pt idx="3">
                  <c:v>16990</c:v>
                </c:pt>
                <c:pt idx="4">
                  <c:v>17040</c:v>
                </c:pt>
                <c:pt idx="5">
                  <c:v>16657</c:v>
                </c:pt>
              </c:numCache>
            </c:numRef>
          </c:val>
        </c:ser>
        <c:ser>
          <c:idx val="2"/>
          <c:order val="2"/>
          <c:tx>
            <c:strRef>
              <c:f>Август2010!$B$80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Август2010!$C$77:$H$77</c:f>
              <c:numCache>
                <c:formatCode>m/d/yyyy</c:formatCode>
                <c:ptCount val="6"/>
                <c:pt idx="0">
                  <c:v>40269</c:v>
                </c:pt>
                <c:pt idx="1">
                  <c:v>40299</c:v>
                </c:pt>
                <c:pt idx="2">
                  <c:v>40330</c:v>
                </c:pt>
                <c:pt idx="3">
                  <c:v>40360</c:v>
                </c:pt>
                <c:pt idx="4">
                  <c:v>40391</c:v>
                </c:pt>
                <c:pt idx="5">
                  <c:v>40422</c:v>
                </c:pt>
              </c:numCache>
            </c:numRef>
          </c:cat>
          <c:val>
            <c:numRef>
              <c:f>Август2010!$C$80:$H$80</c:f>
              <c:numCache>
                <c:formatCode>#,##0</c:formatCode>
                <c:ptCount val="6"/>
                <c:pt idx="0">
                  <c:v>3985</c:v>
                </c:pt>
                <c:pt idx="1">
                  <c:v>3790</c:v>
                </c:pt>
                <c:pt idx="2">
                  <c:v>3849</c:v>
                </c:pt>
                <c:pt idx="3">
                  <c:v>3921</c:v>
                </c:pt>
                <c:pt idx="4">
                  <c:v>3954</c:v>
                </c:pt>
                <c:pt idx="5">
                  <c:v>3983</c:v>
                </c:pt>
              </c:numCache>
            </c:numRef>
          </c:val>
        </c:ser>
        <c:ser>
          <c:idx val="3"/>
          <c:order val="3"/>
          <c:tx>
            <c:strRef>
              <c:f>Август2010!$B$81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Август2010!$C$77:$H$77</c:f>
              <c:numCache>
                <c:formatCode>m/d/yyyy</c:formatCode>
                <c:ptCount val="6"/>
                <c:pt idx="0">
                  <c:v>40269</c:v>
                </c:pt>
                <c:pt idx="1">
                  <c:v>40299</c:v>
                </c:pt>
                <c:pt idx="2">
                  <c:v>40330</c:v>
                </c:pt>
                <c:pt idx="3">
                  <c:v>40360</c:v>
                </c:pt>
                <c:pt idx="4">
                  <c:v>40391</c:v>
                </c:pt>
                <c:pt idx="5">
                  <c:v>40422</c:v>
                </c:pt>
              </c:numCache>
            </c:numRef>
          </c:cat>
          <c:val>
            <c:numRef>
              <c:f>Август2010!$C$81:$H$81</c:f>
              <c:numCache>
                <c:formatCode>#,##0</c:formatCode>
                <c:ptCount val="6"/>
                <c:pt idx="0">
                  <c:v>4866</c:v>
                </c:pt>
                <c:pt idx="1">
                  <c:v>4947</c:v>
                </c:pt>
                <c:pt idx="2">
                  <c:v>5006</c:v>
                </c:pt>
                <c:pt idx="3">
                  <c:v>5080</c:v>
                </c:pt>
                <c:pt idx="4">
                  <c:v>5145</c:v>
                </c:pt>
                <c:pt idx="5">
                  <c:v>5084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5082112"/>
        <c:axId val="195083648"/>
        <c:axId val="0"/>
      </c:bar3DChart>
      <c:dateAx>
        <c:axId val="195082112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08364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508364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0821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3380281690140899E-2"/>
          <c:y val="2.8112504926943966E-2"/>
          <c:w val="0.92869718309859206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[1]Июнь2010!$B$44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[1]Июнь2010!$E$43:$H$43</c:f>
              <c:numCache>
                <c:formatCode>General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[1]Июнь2010!$E$44:$H$44</c:f>
              <c:numCache>
                <c:formatCode>General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[1]Июнь2010!$B$45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[1]Июнь2010!$E$43:$H$43</c:f>
              <c:numCache>
                <c:formatCode>General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[1]Июнь2010!$E$45:$H$45</c:f>
              <c:numCache>
                <c:formatCode>General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[1]Июнь2010!$B$46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[1]Июнь2010!$E$43:$H$43</c:f>
              <c:numCache>
                <c:formatCode>General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[1]Июнь2010!$E$46:$H$46</c:f>
              <c:numCache>
                <c:formatCode>General</c:formatCode>
                <c:ptCount val="4"/>
                <c:pt idx="0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[1]Июнь2010!$B$47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[1]Июнь2010!$E$43:$H$43</c:f>
              <c:numCache>
                <c:formatCode>General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[1]Июнь2010!$E$47:$H$47</c:f>
              <c:numCache>
                <c:formatCode>General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9779840"/>
        <c:axId val="199781376"/>
        <c:axId val="0"/>
      </c:bar3DChart>
      <c:catAx>
        <c:axId val="19977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781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97813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7798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7464788732394374E-2"/>
          <c:y val="2.6465052783344181E-2"/>
          <c:w val="0.90933098591549255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[1]Август2010!$B$78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[1]Август2010!$C$77:$H$77</c:f>
              <c:numCache>
                <c:formatCode>General</c:formatCode>
                <c:ptCount val="6"/>
                <c:pt idx="0">
                  <c:v>40269</c:v>
                </c:pt>
                <c:pt idx="1">
                  <c:v>40299</c:v>
                </c:pt>
                <c:pt idx="2">
                  <c:v>40330</c:v>
                </c:pt>
                <c:pt idx="3">
                  <c:v>40360</c:v>
                </c:pt>
                <c:pt idx="4">
                  <c:v>40391</c:v>
                </c:pt>
                <c:pt idx="5">
                  <c:v>40422</c:v>
                </c:pt>
              </c:numCache>
            </c:numRef>
          </c:cat>
          <c:val>
            <c:numRef>
              <c:f>[1]Август2010!$C$78:$H$78</c:f>
              <c:numCache>
                <c:formatCode>General</c:formatCode>
                <c:ptCount val="6"/>
                <c:pt idx="0">
                  <c:v>697291</c:v>
                </c:pt>
                <c:pt idx="1">
                  <c:v>707663</c:v>
                </c:pt>
                <c:pt idx="2">
                  <c:v>711454</c:v>
                </c:pt>
                <c:pt idx="3">
                  <c:v>699870</c:v>
                </c:pt>
                <c:pt idx="4">
                  <c:v>693388</c:v>
                </c:pt>
                <c:pt idx="5">
                  <c:v>683152</c:v>
                </c:pt>
              </c:numCache>
            </c:numRef>
          </c:val>
        </c:ser>
        <c:ser>
          <c:idx val="1"/>
          <c:order val="1"/>
          <c:tx>
            <c:strRef>
              <c:f>[1]Август2010!$B$79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[1]Август2010!$C$77:$H$77</c:f>
              <c:numCache>
                <c:formatCode>General</c:formatCode>
                <c:ptCount val="6"/>
                <c:pt idx="0">
                  <c:v>40269</c:v>
                </c:pt>
                <c:pt idx="1">
                  <c:v>40299</c:v>
                </c:pt>
                <c:pt idx="2">
                  <c:v>40330</c:v>
                </c:pt>
                <c:pt idx="3">
                  <c:v>40360</c:v>
                </c:pt>
                <c:pt idx="4">
                  <c:v>40391</c:v>
                </c:pt>
                <c:pt idx="5">
                  <c:v>40422</c:v>
                </c:pt>
              </c:numCache>
            </c:numRef>
          </c:cat>
          <c:val>
            <c:numRef>
              <c:f>[1]Август2010!$C$79:$H$79</c:f>
              <c:numCache>
                <c:formatCode>General</c:formatCode>
                <c:ptCount val="6"/>
                <c:pt idx="0">
                  <c:v>16723</c:v>
                </c:pt>
                <c:pt idx="1">
                  <c:v>16892</c:v>
                </c:pt>
                <c:pt idx="2">
                  <c:v>16953</c:v>
                </c:pt>
                <c:pt idx="3">
                  <c:v>16990</c:v>
                </c:pt>
                <c:pt idx="4">
                  <c:v>17040</c:v>
                </c:pt>
                <c:pt idx="5">
                  <c:v>16657</c:v>
                </c:pt>
              </c:numCache>
            </c:numRef>
          </c:val>
        </c:ser>
        <c:ser>
          <c:idx val="2"/>
          <c:order val="2"/>
          <c:tx>
            <c:strRef>
              <c:f>[1]Август2010!$B$80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[1]Август2010!$C$77:$H$77</c:f>
              <c:numCache>
                <c:formatCode>General</c:formatCode>
                <c:ptCount val="6"/>
                <c:pt idx="0">
                  <c:v>40269</c:v>
                </c:pt>
                <c:pt idx="1">
                  <c:v>40299</c:v>
                </c:pt>
                <c:pt idx="2">
                  <c:v>40330</c:v>
                </c:pt>
                <c:pt idx="3">
                  <c:v>40360</c:v>
                </c:pt>
                <c:pt idx="4">
                  <c:v>40391</c:v>
                </c:pt>
                <c:pt idx="5">
                  <c:v>40422</c:v>
                </c:pt>
              </c:numCache>
            </c:numRef>
          </c:cat>
          <c:val>
            <c:numRef>
              <c:f>[1]Август2010!$C$80:$H$80</c:f>
              <c:numCache>
                <c:formatCode>General</c:formatCode>
                <c:ptCount val="6"/>
                <c:pt idx="0">
                  <c:v>3985</c:v>
                </c:pt>
                <c:pt idx="1">
                  <c:v>3790</c:v>
                </c:pt>
                <c:pt idx="2">
                  <c:v>3849</c:v>
                </c:pt>
                <c:pt idx="3">
                  <c:v>3921</c:v>
                </c:pt>
                <c:pt idx="4">
                  <c:v>3954</c:v>
                </c:pt>
                <c:pt idx="5">
                  <c:v>3983</c:v>
                </c:pt>
              </c:numCache>
            </c:numRef>
          </c:val>
        </c:ser>
        <c:ser>
          <c:idx val="3"/>
          <c:order val="3"/>
          <c:tx>
            <c:strRef>
              <c:f>[1]Август2010!$B$81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[1]Август2010!$C$77:$H$77</c:f>
              <c:numCache>
                <c:formatCode>General</c:formatCode>
                <c:ptCount val="6"/>
                <c:pt idx="0">
                  <c:v>40269</c:v>
                </c:pt>
                <c:pt idx="1">
                  <c:v>40299</c:v>
                </c:pt>
                <c:pt idx="2">
                  <c:v>40330</c:v>
                </c:pt>
                <c:pt idx="3">
                  <c:v>40360</c:v>
                </c:pt>
                <c:pt idx="4">
                  <c:v>40391</c:v>
                </c:pt>
                <c:pt idx="5">
                  <c:v>40422</c:v>
                </c:pt>
              </c:numCache>
            </c:numRef>
          </c:cat>
          <c:val>
            <c:numRef>
              <c:f>[1]Август2010!$C$81:$H$81</c:f>
              <c:numCache>
                <c:formatCode>General</c:formatCode>
                <c:ptCount val="6"/>
                <c:pt idx="0">
                  <c:v>4866</c:v>
                </c:pt>
                <c:pt idx="1">
                  <c:v>4947</c:v>
                </c:pt>
                <c:pt idx="2">
                  <c:v>5006</c:v>
                </c:pt>
                <c:pt idx="3">
                  <c:v>5080</c:v>
                </c:pt>
                <c:pt idx="4">
                  <c:v>5145</c:v>
                </c:pt>
                <c:pt idx="5">
                  <c:v>5084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9828608"/>
        <c:axId val="199830144"/>
        <c:axId val="0"/>
      </c:bar3DChart>
      <c:catAx>
        <c:axId val="199828608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830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98301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8286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9243264"/>
        <c:axId val="199244800"/>
        <c:axId val="0"/>
      </c:bar3DChart>
      <c:dateAx>
        <c:axId val="19924326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24480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9924480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2432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Сентябрь2010!$B$78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Сентябрь2010!$C$77:$H$77</c:f>
              <c:numCache>
                <c:formatCode>m/d/yyyy</c:formatCode>
                <c:ptCount val="6"/>
                <c:pt idx="0">
                  <c:v>40299</c:v>
                </c:pt>
                <c:pt idx="1">
                  <c:v>40330</c:v>
                </c:pt>
                <c:pt idx="2">
                  <c:v>40360</c:v>
                </c:pt>
                <c:pt idx="3">
                  <c:v>40391</c:v>
                </c:pt>
                <c:pt idx="4">
                  <c:v>40422</c:v>
                </c:pt>
                <c:pt idx="5">
                  <c:v>40452</c:v>
                </c:pt>
              </c:numCache>
            </c:numRef>
          </c:cat>
          <c:val>
            <c:numRef>
              <c:f>Сентябрь2010!$C$78:$H$78</c:f>
              <c:numCache>
                <c:formatCode>#,##0</c:formatCode>
                <c:ptCount val="6"/>
                <c:pt idx="0">
                  <c:v>707663</c:v>
                </c:pt>
                <c:pt idx="1">
                  <c:v>711454</c:v>
                </c:pt>
                <c:pt idx="2">
                  <c:v>699870</c:v>
                </c:pt>
                <c:pt idx="3">
                  <c:v>693388</c:v>
                </c:pt>
                <c:pt idx="4">
                  <c:v>683152</c:v>
                </c:pt>
                <c:pt idx="5">
                  <c:v>689991</c:v>
                </c:pt>
              </c:numCache>
            </c:numRef>
          </c:val>
        </c:ser>
        <c:ser>
          <c:idx val="1"/>
          <c:order val="1"/>
          <c:tx>
            <c:strRef>
              <c:f>Август2010!$B$79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Сентябрь2010!$C$77:$H$77</c:f>
              <c:numCache>
                <c:formatCode>m/d/yyyy</c:formatCode>
                <c:ptCount val="6"/>
                <c:pt idx="0">
                  <c:v>40299</c:v>
                </c:pt>
                <c:pt idx="1">
                  <c:v>40330</c:v>
                </c:pt>
                <c:pt idx="2">
                  <c:v>40360</c:v>
                </c:pt>
                <c:pt idx="3">
                  <c:v>40391</c:v>
                </c:pt>
                <c:pt idx="4">
                  <c:v>40422</c:v>
                </c:pt>
                <c:pt idx="5">
                  <c:v>40452</c:v>
                </c:pt>
              </c:numCache>
            </c:numRef>
          </c:cat>
          <c:val>
            <c:numRef>
              <c:f>Сентябрь2010!$C$79:$H$79</c:f>
              <c:numCache>
                <c:formatCode>#,##0</c:formatCode>
                <c:ptCount val="6"/>
                <c:pt idx="0">
                  <c:v>16892</c:v>
                </c:pt>
                <c:pt idx="1">
                  <c:v>16953</c:v>
                </c:pt>
                <c:pt idx="2">
                  <c:v>16990</c:v>
                </c:pt>
                <c:pt idx="3">
                  <c:v>17040</c:v>
                </c:pt>
                <c:pt idx="4">
                  <c:v>16657</c:v>
                </c:pt>
                <c:pt idx="5">
                  <c:v>16760</c:v>
                </c:pt>
              </c:numCache>
            </c:numRef>
          </c:val>
        </c:ser>
        <c:ser>
          <c:idx val="2"/>
          <c:order val="2"/>
          <c:tx>
            <c:strRef>
              <c:f>Август2010!$B$80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Сентябрь2010!$C$77:$H$77</c:f>
              <c:numCache>
                <c:formatCode>m/d/yyyy</c:formatCode>
                <c:ptCount val="6"/>
                <c:pt idx="0">
                  <c:v>40299</c:v>
                </c:pt>
                <c:pt idx="1">
                  <c:v>40330</c:v>
                </c:pt>
                <c:pt idx="2">
                  <c:v>40360</c:v>
                </c:pt>
                <c:pt idx="3">
                  <c:v>40391</c:v>
                </c:pt>
                <c:pt idx="4">
                  <c:v>40422</c:v>
                </c:pt>
                <c:pt idx="5">
                  <c:v>40452</c:v>
                </c:pt>
              </c:numCache>
            </c:numRef>
          </c:cat>
          <c:val>
            <c:numRef>
              <c:f>Сентябрь2010!$C$80:$H$80</c:f>
              <c:numCache>
                <c:formatCode>#,##0</c:formatCode>
                <c:ptCount val="6"/>
                <c:pt idx="0">
                  <c:v>3790</c:v>
                </c:pt>
                <c:pt idx="1">
                  <c:v>3849</c:v>
                </c:pt>
                <c:pt idx="2">
                  <c:v>3921</c:v>
                </c:pt>
                <c:pt idx="3">
                  <c:v>3954</c:v>
                </c:pt>
                <c:pt idx="4">
                  <c:v>3983</c:v>
                </c:pt>
                <c:pt idx="5">
                  <c:v>4042</c:v>
                </c:pt>
              </c:numCache>
            </c:numRef>
          </c:val>
        </c:ser>
        <c:ser>
          <c:idx val="3"/>
          <c:order val="3"/>
          <c:tx>
            <c:strRef>
              <c:f>Август2010!$B$81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Сентябрь2010!$C$77:$H$77</c:f>
              <c:numCache>
                <c:formatCode>m/d/yyyy</c:formatCode>
                <c:ptCount val="6"/>
                <c:pt idx="0">
                  <c:v>40299</c:v>
                </c:pt>
                <c:pt idx="1">
                  <c:v>40330</c:v>
                </c:pt>
                <c:pt idx="2">
                  <c:v>40360</c:v>
                </c:pt>
                <c:pt idx="3">
                  <c:v>40391</c:v>
                </c:pt>
                <c:pt idx="4">
                  <c:v>40422</c:v>
                </c:pt>
                <c:pt idx="5">
                  <c:v>40452</c:v>
                </c:pt>
              </c:numCache>
            </c:numRef>
          </c:cat>
          <c:val>
            <c:numRef>
              <c:f>Сентябрь2010!$C$81:$H$81</c:f>
              <c:numCache>
                <c:formatCode>#,##0</c:formatCode>
                <c:ptCount val="6"/>
                <c:pt idx="0">
                  <c:v>4947</c:v>
                </c:pt>
                <c:pt idx="1">
                  <c:v>5006</c:v>
                </c:pt>
                <c:pt idx="2">
                  <c:v>5080</c:v>
                </c:pt>
                <c:pt idx="3">
                  <c:v>5145</c:v>
                </c:pt>
                <c:pt idx="4">
                  <c:v>5084</c:v>
                </c:pt>
                <c:pt idx="5">
                  <c:v>5127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9837184"/>
        <c:axId val="199838720"/>
        <c:axId val="0"/>
      </c:bar3DChart>
      <c:dateAx>
        <c:axId val="199837184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83872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983872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8371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9354240"/>
        <c:axId val="199355776"/>
        <c:axId val="0"/>
      </c:bar3DChart>
      <c:dateAx>
        <c:axId val="1993542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355776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9935577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3542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Октябрь2010!$B$78:$H$78</c:f>
              <c:strCache>
                <c:ptCount val="1"/>
                <c:pt idx="0">
                  <c:v>Физические лица 711 454 699 870 693 388 683 152 689 991 697 047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Октябрь2010!$C$77:$H$77</c:f>
              <c:numCache>
                <c:formatCode>m/d/yyyy</c:formatCode>
                <c:ptCount val="6"/>
                <c:pt idx="0">
                  <c:v>40330</c:v>
                </c:pt>
                <c:pt idx="1">
                  <c:v>40360</c:v>
                </c:pt>
                <c:pt idx="2">
                  <c:v>40391</c:v>
                </c:pt>
                <c:pt idx="3">
                  <c:v>40422</c:v>
                </c:pt>
                <c:pt idx="4">
                  <c:v>40452</c:v>
                </c:pt>
                <c:pt idx="5">
                  <c:v>40483</c:v>
                </c:pt>
              </c:numCache>
            </c:numRef>
          </c:cat>
          <c:val>
            <c:numRef>
              <c:f>Сентябрь2010!$C$78:$H$78</c:f>
              <c:numCache>
                <c:formatCode>#,##0</c:formatCode>
                <c:ptCount val="6"/>
                <c:pt idx="0">
                  <c:v>707663</c:v>
                </c:pt>
                <c:pt idx="1">
                  <c:v>711454</c:v>
                </c:pt>
                <c:pt idx="2">
                  <c:v>699870</c:v>
                </c:pt>
                <c:pt idx="3">
                  <c:v>693388</c:v>
                </c:pt>
                <c:pt idx="4">
                  <c:v>683152</c:v>
                </c:pt>
                <c:pt idx="5">
                  <c:v>689991</c:v>
                </c:pt>
              </c:numCache>
            </c:numRef>
          </c:val>
        </c:ser>
        <c:ser>
          <c:idx val="1"/>
          <c:order val="1"/>
          <c:tx>
            <c:strRef>
              <c:f>Август2010!$B$79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Октябрь2010!$C$77:$H$77</c:f>
              <c:numCache>
                <c:formatCode>m/d/yyyy</c:formatCode>
                <c:ptCount val="6"/>
                <c:pt idx="0">
                  <c:v>40330</c:v>
                </c:pt>
                <c:pt idx="1">
                  <c:v>40360</c:v>
                </c:pt>
                <c:pt idx="2">
                  <c:v>40391</c:v>
                </c:pt>
                <c:pt idx="3">
                  <c:v>40422</c:v>
                </c:pt>
                <c:pt idx="4">
                  <c:v>40452</c:v>
                </c:pt>
                <c:pt idx="5">
                  <c:v>40483</c:v>
                </c:pt>
              </c:numCache>
            </c:numRef>
          </c:cat>
          <c:val>
            <c:numRef>
              <c:f>Октябрь2010!$C$79:$H$79</c:f>
              <c:numCache>
                <c:formatCode>#,##0</c:formatCode>
                <c:ptCount val="6"/>
                <c:pt idx="0">
                  <c:v>16953</c:v>
                </c:pt>
                <c:pt idx="1">
                  <c:v>16990</c:v>
                </c:pt>
                <c:pt idx="2">
                  <c:v>17040</c:v>
                </c:pt>
                <c:pt idx="3">
                  <c:v>16657</c:v>
                </c:pt>
                <c:pt idx="4">
                  <c:v>16760</c:v>
                </c:pt>
                <c:pt idx="5">
                  <c:v>16885</c:v>
                </c:pt>
              </c:numCache>
            </c:numRef>
          </c:val>
        </c:ser>
        <c:ser>
          <c:idx val="2"/>
          <c:order val="2"/>
          <c:tx>
            <c:strRef>
              <c:f>Август2010!$B$80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Октябрь2010!$C$77:$H$77</c:f>
              <c:numCache>
                <c:formatCode>m/d/yyyy</c:formatCode>
                <c:ptCount val="6"/>
                <c:pt idx="0">
                  <c:v>40330</c:v>
                </c:pt>
                <c:pt idx="1">
                  <c:v>40360</c:v>
                </c:pt>
                <c:pt idx="2">
                  <c:v>40391</c:v>
                </c:pt>
                <c:pt idx="3">
                  <c:v>40422</c:v>
                </c:pt>
                <c:pt idx="4">
                  <c:v>40452</c:v>
                </c:pt>
                <c:pt idx="5">
                  <c:v>40483</c:v>
                </c:pt>
              </c:numCache>
            </c:numRef>
          </c:cat>
          <c:val>
            <c:numRef>
              <c:f>Октябрь2010!$C$80:$H$80</c:f>
              <c:numCache>
                <c:formatCode>#,##0</c:formatCode>
                <c:ptCount val="6"/>
                <c:pt idx="0">
                  <c:v>3849</c:v>
                </c:pt>
                <c:pt idx="1">
                  <c:v>3921</c:v>
                </c:pt>
                <c:pt idx="2">
                  <c:v>3954</c:v>
                </c:pt>
                <c:pt idx="3">
                  <c:v>3983</c:v>
                </c:pt>
                <c:pt idx="4">
                  <c:v>4042</c:v>
                </c:pt>
                <c:pt idx="5">
                  <c:v>4107</c:v>
                </c:pt>
              </c:numCache>
            </c:numRef>
          </c:val>
        </c:ser>
        <c:ser>
          <c:idx val="3"/>
          <c:order val="3"/>
          <c:tx>
            <c:strRef>
              <c:f>Август2010!$B$81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Октябрь2010!$C$77:$H$77</c:f>
              <c:numCache>
                <c:formatCode>m/d/yyyy</c:formatCode>
                <c:ptCount val="6"/>
                <c:pt idx="0">
                  <c:v>40330</c:v>
                </c:pt>
                <c:pt idx="1">
                  <c:v>40360</c:v>
                </c:pt>
                <c:pt idx="2">
                  <c:v>40391</c:v>
                </c:pt>
                <c:pt idx="3">
                  <c:v>40422</c:v>
                </c:pt>
                <c:pt idx="4">
                  <c:v>40452</c:v>
                </c:pt>
                <c:pt idx="5">
                  <c:v>40483</c:v>
                </c:pt>
              </c:numCache>
            </c:numRef>
          </c:cat>
          <c:val>
            <c:numRef>
              <c:f>Октябрь2010!$C$81:$H$81</c:f>
              <c:numCache>
                <c:formatCode>#,##0</c:formatCode>
                <c:ptCount val="6"/>
                <c:pt idx="0">
                  <c:v>5006</c:v>
                </c:pt>
                <c:pt idx="1">
                  <c:v>5080</c:v>
                </c:pt>
                <c:pt idx="2">
                  <c:v>5145</c:v>
                </c:pt>
                <c:pt idx="3">
                  <c:v>5084</c:v>
                </c:pt>
                <c:pt idx="4">
                  <c:v>5127</c:v>
                </c:pt>
                <c:pt idx="5">
                  <c:v>5189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0255104"/>
        <c:axId val="150256640"/>
        <c:axId val="0"/>
      </c:bar3DChart>
      <c:dateAx>
        <c:axId val="150255104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25664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5025664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502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5233664"/>
        <c:axId val="195235200"/>
        <c:axId val="0"/>
      </c:bar3DChart>
      <c:dateAx>
        <c:axId val="19523366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23520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9523520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2336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Ноябрь2010!$B$78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Ноябрь2010!$C$77:$H$77</c:f>
              <c:numCache>
                <c:formatCode>m/d/yyyy</c:formatCode>
                <c:ptCount val="6"/>
                <c:pt idx="0">
                  <c:v>40360</c:v>
                </c:pt>
                <c:pt idx="1">
                  <c:v>40391</c:v>
                </c:pt>
                <c:pt idx="2">
                  <c:v>40422</c:v>
                </c:pt>
                <c:pt idx="3">
                  <c:v>40452</c:v>
                </c:pt>
                <c:pt idx="4">
                  <c:v>40483</c:v>
                </c:pt>
                <c:pt idx="5">
                  <c:v>40513</c:v>
                </c:pt>
              </c:numCache>
            </c:numRef>
          </c:cat>
          <c:val>
            <c:numRef>
              <c:f>Ноябрь2010!$C$78:$H$78</c:f>
              <c:numCache>
                <c:formatCode>#,##0</c:formatCode>
                <c:ptCount val="6"/>
                <c:pt idx="0">
                  <c:v>699870</c:v>
                </c:pt>
                <c:pt idx="1">
                  <c:v>693388</c:v>
                </c:pt>
                <c:pt idx="2">
                  <c:v>683152</c:v>
                </c:pt>
                <c:pt idx="3">
                  <c:v>689991</c:v>
                </c:pt>
                <c:pt idx="4">
                  <c:v>697047</c:v>
                </c:pt>
                <c:pt idx="5">
                  <c:v>705828</c:v>
                </c:pt>
              </c:numCache>
            </c:numRef>
          </c:val>
        </c:ser>
        <c:ser>
          <c:idx val="1"/>
          <c:order val="1"/>
          <c:tx>
            <c:strRef>
              <c:f>Ноябрь2010!$B$79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Ноябрь2010!$C$77:$H$77</c:f>
              <c:numCache>
                <c:formatCode>m/d/yyyy</c:formatCode>
                <c:ptCount val="6"/>
                <c:pt idx="0">
                  <c:v>40360</c:v>
                </c:pt>
                <c:pt idx="1">
                  <c:v>40391</c:v>
                </c:pt>
                <c:pt idx="2">
                  <c:v>40422</c:v>
                </c:pt>
                <c:pt idx="3">
                  <c:v>40452</c:v>
                </c:pt>
                <c:pt idx="4">
                  <c:v>40483</c:v>
                </c:pt>
                <c:pt idx="5">
                  <c:v>40513</c:v>
                </c:pt>
              </c:numCache>
            </c:numRef>
          </c:cat>
          <c:val>
            <c:numRef>
              <c:f>Ноябрь2010!$C$79:$H$79</c:f>
              <c:numCache>
                <c:formatCode>#,##0</c:formatCode>
                <c:ptCount val="6"/>
                <c:pt idx="0">
                  <c:v>16990</c:v>
                </c:pt>
                <c:pt idx="1">
                  <c:v>17040</c:v>
                </c:pt>
                <c:pt idx="2">
                  <c:v>16657</c:v>
                </c:pt>
                <c:pt idx="3">
                  <c:v>16760</c:v>
                </c:pt>
                <c:pt idx="4">
                  <c:v>16885</c:v>
                </c:pt>
                <c:pt idx="5">
                  <c:v>17040</c:v>
                </c:pt>
              </c:numCache>
            </c:numRef>
          </c:val>
        </c:ser>
        <c:ser>
          <c:idx val="2"/>
          <c:order val="2"/>
          <c:tx>
            <c:strRef>
              <c:f>Ноябрь2010!$B$80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Ноябрь2010!$C$77:$H$77</c:f>
              <c:numCache>
                <c:formatCode>m/d/yyyy</c:formatCode>
                <c:ptCount val="6"/>
                <c:pt idx="0">
                  <c:v>40360</c:v>
                </c:pt>
                <c:pt idx="1">
                  <c:v>40391</c:v>
                </c:pt>
                <c:pt idx="2">
                  <c:v>40422</c:v>
                </c:pt>
                <c:pt idx="3">
                  <c:v>40452</c:v>
                </c:pt>
                <c:pt idx="4">
                  <c:v>40483</c:v>
                </c:pt>
                <c:pt idx="5">
                  <c:v>40513</c:v>
                </c:pt>
              </c:numCache>
            </c:numRef>
          </c:cat>
          <c:val>
            <c:numRef>
              <c:f>Ноябрь2010!$C$80:$H$80</c:f>
              <c:numCache>
                <c:formatCode>#,##0</c:formatCode>
                <c:ptCount val="6"/>
                <c:pt idx="0">
                  <c:v>3921</c:v>
                </c:pt>
                <c:pt idx="1">
                  <c:v>3954</c:v>
                </c:pt>
                <c:pt idx="2">
                  <c:v>3983</c:v>
                </c:pt>
                <c:pt idx="3">
                  <c:v>4042</c:v>
                </c:pt>
                <c:pt idx="4">
                  <c:v>4107</c:v>
                </c:pt>
                <c:pt idx="5">
                  <c:v>4196</c:v>
                </c:pt>
              </c:numCache>
            </c:numRef>
          </c:val>
        </c:ser>
        <c:ser>
          <c:idx val="3"/>
          <c:order val="3"/>
          <c:tx>
            <c:strRef>
              <c:f>Ноябрь2010!$B$81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Ноябрь2010!$C$77:$H$77</c:f>
              <c:numCache>
                <c:formatCode>m/d/yyyy</c:formatCode>
                <c:ptCount val="6"/>
                <c:pt idx="0">
                  <c:v>40360</c:v>
                </c:pt>
                <c:pt idx="1">
                  <c:v>40391</c:v>
                </c:pt>
                <c:pt idx="2">
                  <c:v>40422</c:v>
                </c:pt>
                <c:pt idx="3">
                  <c:v>40452</c:v>
                </c:pt>
                <c:pt idx="4">
                  <c:v>40483</c:v>
                </c:pt>
                <c:pt idx="5">
                  <c:v>40513</c:v>
                </c:pt>
              </c:numCache>
            </c:numRef>
          </c:cat>
          <c:val>
            <c:numRef>
              <c:f>Ноябрь2010!$C$81:$H$81</c:f>
              <c:numCache>
                <c:formatCode>#,##0</c:formatCode>
                <c:ptCount val="6"/>
                <c:pt idx="0">
                  <c:v>5080</c:v>
                </c:pt>
                <c:pt idx="1">
                  <c:v>5145</c:v>
                </c:pt>
                <c:pt idx="2">
                  <c:v>5084</c:v>
                </c:pt>
                <c:pt idx="3">
                  <c:v>5127</c:v>
                </c:pt>
                <c:pt idx="4">
                  <c:v>5189</c:v>
                </c:pt>
                <c:pt idx="5">
                  <c:v>5255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5282048"/>
        <c:axId val="195283584"/>
        <c:axId val="0"/>
      </c:bar3DChart>
      <c:dateAx>
        <c:axId val="195282048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28358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528358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2820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9742976"/>
        <c:axId val="199744512"/>
        <c:axId val="0"/>
      </c:bar3DChart>
      <c:dateAx>
        <c:axId val="1997429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744512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9974451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7429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Декабрь2010!$B$78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Декабрь2010!$C$77:$H$77</c:f>
              <c:numCache>
                <c:formatCode>m/d/yyyy</c:formatCode>
                <c:ptCount val="6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40554</c:v>
                </c:pt>
              </c:numCache>
            </c:numRef>
          </c:cat>
          <c:val>
            <c:numRef>
              <c:f>Декабрь2010!$C$78:$H$78</c:f>
              <c:numCache>
                <c:formatCode>#,##0</c:formatCode>
                <c:ptCount val="6"/>
                <c:pt idx="0">
                  <c:v>693388</c:v>
                </c:pt>
                <c:pt idx="1">
                  <c:v>683152</c:v>
                </c:pt>
                <c:pt idx="2">
                  <c:v>689991</c:v>
                </c:pt>
                <c:pt idx="3">
                  <c:v>697047</c:v>
                </c:pt>
                <c:pt idx="4">
                  <c:v>705828</c:v>
                </c:pt>
                <c:pt idx="5">
                  <c:v>714295</c:v>
                </c:pt>
              </c:numCache>
            </c:numRef>
          </c:val>
        </c:ser>
        <c:ser>
          <c:idx val="1"/>
          <c:order val="1"/>
          <c:tx>
            <c:strRef>
              <c:f>Декабрь2010!$B$79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Декабрь2010!$C$77:$H$77</c:f>
              <c:numCache>
                <c:formatCode>m/d/yyyy</c:formatCode>
                <c:ptCount val="6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40554</c:v>
                </c:pt>
              </c:numCache>
            </c:numRef>
          </c:cat>
          <c:val>
            <c:numRef>
              <c:f>Декабрь2010!$C$79:$H$79</c:f>
              <c:numCache>
                <c:formatCode>#,##0</c:formatCode>
                <c:ptCount val="6"/>
                <c:pt idx="0">
                  <c:v>17040</c:v>
                </c:pt>
                <c:pt idx="1">
                  <c:v>16657</c:v>
                </c:pt>
                <c:pt idx="2">
                  <c:v>16760</c:v>
                </c:pt>
                <c:pt idx="3">
                  <c:v>16885</c:v>
                </c:pt>
                <c:pt idx="4">
                  <c:v>17040</c:v>
                </c:pt>
                <c:pt idx="5">
                  <c:v>17170</c:v>
                </c:pt>
              </c:numCache>
            </c:numRef>
          </c:val>
        </c:ser>
        <c:ser>
          <c:idx val="2"/>
          <c:order val="2"/>
          <c:tx>
            <c:strRef>
              <c:f>Декабрь2010!$B$80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Декабрь2010!$C$77:$H$77</c:f>
              <c:numCache>
                <c:formatCode>m/d/yyyy</c:formatCode>
                <c:ptCount val="6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40554</c:v>
                </c:pt>
              </c:numCache>
            </c:numRef>
          </c:cat>
          <c:val>
            <c:numRef>
              <c:f>Декабрь2010!$C$80:$H$80</c:f>
              <c:numCache>
                <c:formatCode>#,##0</c:formatCode>
                <c:ptCount val="6"/>
                <c:pt idx="0">
                  <c:v>3954</c:v>
                </c:pt>
                <c:pt idx="1">
                  <c:v>3983</c:v>
                </c:pt>
                <c:pt idx="2">
                  <c:v>4042</c:v>
                </c:pt>
                <c:pt idx="3">
                  <c:v>4107</c:v>
                </c:pt>
                <c:pt idx="4">
                  <c:v>4196</c:v>
                </c:pt>
                <c:pt idx="5">
                  <c:v>4295</c:v>
                </c:pt>
              </c:numCache>
            </c:numRef>
          </c:val>
        </c:ser>
        <c:ser>
          <c:idx val="3"/>
          <c:order val="3"/>
          <c:tx>
            <c:strRef>
              <c:f>Декабрь2010!$B$81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Декабрь2010!$C$77:$H$77</c:f>
              <c:numCache>
                <c:formatCode>m/d/yyyy</c:formatCode>
                <c:ptCount val="6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40554</c:v>
                </c:pt>
              </c:numCache>
            </c:numRef>
          </c:cat>
          <c:val>
            <c:numRef>
              <c:f>Декабрь2010!$C$81:$H$81</c:f>
              <c:numCache>
                <c:formatCode>#,##0</c:formatCode>
                <c:ptCount val="6"/>
                <c:pt idx="0">
                  <c:v>5145</c:v>
                </c:pt>
                <c:pt idx="1">
                  <c:v>5084</c:v>
                </c:pt>
                <c:pt idx="2">
                  <c:v>5127</c:v>
                </c:pt>
                <c:pt idx="3">
                  <c:v>5189</c:v>
                </c:pt>
                <c:pt idx="4">
                  <c:v>5255</c:v>
                </c:pt>
                <c:pt idx="5">
                  <c:v>5348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0037504"/>
        <c:axId val="200039040"/>
        <c:axId val="0"/>
      </c:bar3DChart>
      <c:dateAx>
        <c:axId val="200037504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03904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003904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0375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0996352"/>
        <c:axId val="200997888"/>
        <c:axId val="0"/>
      </c:bar3DChart>
      <c:dateAx>
        <c:axId val="2009963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997888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099788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9963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Январь2011!$B$78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Январь2011!$C$77:$H$77</c:f>
              <c:numCache>
                <c:formatCode>m/d/yyyy</c:formatCode>
                <c:ptCount val="6"/>
                <c:pt idx="0">
                  <c:v>40422</c:v>
                </c:pt>
                <c:pt idx="1">
                  <c:v>40452</c:v>
                </c:pt>
                <c:pt idx="2">
                  <c:v>40483</c:v>
                </c:pt>
                <c:pt idx="3">
                  <c:v>40513</c:v>
                </c:pt>
                <c:pt idx="4">
                  <c:v>40544</c:v>
                </c:pt>
                <c:pt idx="5">
                  <c:v>40575</c:v>
                </c:pt>
              </c:numCache>
            </c:numRef>
          </c:cat>
          <c:val>
            <c:numRef>
              <c:f>Январь2011!$C$78:$H$78</c:f>
              <c:numCache>
                <c:formatCode>#,##0</c:formatCode>
                <c:ptCount val="6"/>
                <c:pt idx="0">
                  <c:v>683152</c:v>
                </c:pt>
                <c:pt idx="1">
                  <c:v>689991</c:v>
                </c:pt>
                <c:pt idx="2">
                  <c:v>697047</c:v>
                </c:pt>
                <c:pt idx="3">
                  <c:v>705828</c:v>
                </c:pt>
                <c:pt idx="4">
                  <c:v>714295</c:v>
                </c:pt>
                <c:pt idx="5">
                  <c:v>719378</c:v>
                </c:pt>
              </c:numCache>
            </c:numRef>
          </c:val>
        </c:ser>
        <c:ser>
          <c:idx val="1"/>
          <c:order val="1"/>
          <c:tx>
            <c:strRef>
              <c:f>Январь2011!$B$79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Январь2011!$C$77:$H$77</c:f>
              <c:numCache>
                <c:formatCode>m/d/yyyy</c:formatCode>
                <c:ptCount val="6"/>
                <c:pt idx="0">
                  <c:v>40422</c:v>
                </c:pt>
                <c:pt idx="1">
                  <c:v>40452</c:v>
                </c:pt>
                <c:pt idx="2">
                  <c:v>40483</c:v>
                </c:pt>
                <c:pt idx="3">
                  <c:v>40513</c:v>
                </c:pt>
                <c:pt idx="4">
                  <c:v>40544</c:v>
                </c:pt>
                <c:pt idx="5">
                  <c:v>40575</c:v>
                </c:pt>
              </c:numCache>
            </c:numRef>
          </c:cat>
          <c:val>
            <c:numRef>
              <c:f>Январь2011!$C$79:$H$79</c:f>
              <c:numCache>
                <c:formatCode>#,##0</c:formatCode>
                <c:ptCount val="6"/>
                <c:pt idx="0">
                  <c:v>16657</c:v>
                </c:pt>
                <c:pt idx="1">
                  <c:v>16760</c:v>
                </c:pt>
                <c:pt idx="2">
                  <c:v>16885</c:v>
                </c:pt>
                <c:pt idx="3">
                  <c:v>17040</c:v>
                </c:pt>
                <c:pt idx="4">
                  <c:v>17170</c:v>
                </c:pt>
                <c:pt idx="5">
                  <c:v>17211</c:v>
                </c:pt>
              </c:numCache>
            </c:numRef>
          </c:val>
        </c:ser>
        <c:ser>
          <c:idx val="2"/>
          <c:order val="2"/>
          <c:tx>
            <c:strRef>
              <c:f>Январь2011!$B$80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Январь2011!$C$77:$H$77</c:f>
              <c:numCache>
                <c:formatCode>m/d/yyyy</c:formatCode>
                <c:ptCount val="6"/>
                <c:pt idx="0">
                  <c:v>40422</c:v>
                </c:pt>
                <c:pt idx="1">
                  <c:v>40452</c:v>
                </c:pt>
                <c:pt idx="2">
                  <c:v>40483</c:v>
                </c:pt>
                <c:pt idx="3">
                  <c:v>40513</c:v>
                </c:pt>
                <c:pt idx="4">
                  <c:v>40544</c:v>
                </c:pt>
                <c:pt idx="5">
                  <c:v>40575</c:v>
                </c:pt>
              </c:numCache>
            </c:numRef>
          </c:cat>
          <c:val>
            <c:numRef>
              <c:f>Январь2011!$C$80:$H$80</c:f>
              <c:numCache>
                <c:formatCode>#,##0</c:formatCode>
                <c:ptCount val="6"/>
                <c:pt idx="0">
                  <c:v>3983</c:v>
                </c:pt>
                <c:pt idx="1">
                  <c:v>4042</c:v>
                </c:pt>
                <c:pt idx="2">
                  <c:v>4107</c:v>
                </c:pt>
                <c:pt idx="3">
                  <c:v>4196</c:v>
                </c:pt>
                <c:pt idx="4">
                  <c:v>4295</c:v>
                </c:pt>
                <c:pt idx="5">
                  <c:v>4331</c:v>
                </c:pt>
              </c:numCache>
            </c:numRef>
          </c:val>
        </c:ser>
        <c:ser>
          <c:idx val="3"/>
          <c:order val="3"/>
          <c:tx>
            <c:strRef>
              <c:f>Январь2011!$B$81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Январь2011!$C$77:$H$77</c:f>
              <c:numCache>
                <c:formatCode>m/d/yyyy</c:formatCode>
                <c:ptCount val="6"/>
                <c:pt idx="0">
                  <c:v>40422</c:v>
                </c:pt>
                <c:pt idx="1">
                  <c:v>40452</c:v>
                </c:pt>
                <c:pt idx="2">
                  <c:v>40483</c:v>
                </c:pt>
                <c:pt idx="3">
                  <c:v>40513</c:v>
                </c:pt>
                <c:pt idx="4">
                  <c:v>40544</c:v>
                </c:pt>
                <c:pt idx="5">
                  <c:v>40575</c:v>
                </c:pt>
              </c:numCache>
            </c:numRef>
          </c:cat>
          <c:val>
            <c:numRef>
              <c:f>Январь2011!$C$81:$H$81</c:f>
              <c:numCache>
                <c:formatCode>#,##0</c:formatCode>
                <c:ptCount val="6"/>
                <c:pt idx="0">
                  <c:v>5084</c:v>
                </c:pt>
                <c:pt idx="1">
                  <c:v>5127</c:v>
                </c:pt>
                <c:pt idx="2">
                  <c:v>5189</c:v>
                </c:pt>
                <c:pt idx="3">
                  <c:v>5255</c:v>
                </c:pt>
                <c:pt idx="4">
                  <c:v>5348</c:v>
                </c:pt>
                <c:pt idx="5">
                  <c:v>5399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1294976"/>
        <c:axId val="201296512"/>
        <c:axId val="0"/>
      </c:bar3DChart>
      <c:dateAx>
        <c:axId val="201294976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29651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129651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2949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3380281690140899E-2"/>
          <c:y val="2.8112504926943966E-2"/>
          <c:w val="0.92869718309859206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[2]Июнь2010!$B$44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[2]Июнь2010!$E$43:$H$43</c:f>
              <c:numCache>
                <c:formatCode>General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[2]Июнь2010!$E$44:$H$44</c:f>
              <c:numCache>
                <c:formatCode>General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[2]Июнь2010!$B$45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[2]Июнь2010!$E$43:$H$43</c:f>
              <c:numCache>
                <c:formatCode>General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[2]Июнь2010!$E$45:$H$45</c:f>
              <c:numCache>
                <c:formatCode>General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[2]Июнь2010!$B$46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[2]Июнь2010!$E$43:$H$43</c:f>
              <c:numCache>
                <c:formatCode>General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[2]Июнь2010!$E$46:$H$46</c:f>
              <c:numCache>
                <c:formatCode>General</c:formatCode>
                <c:ptCount val="4"/>
                <c:pt idx="0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[2]Июнь2010!$B$47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[2]Июнь2010!$E$43:$H$43</c:f>
              <c:numCache>
                <c:formatCode>General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[2]Июнь2010!$E$47:$H$47</c:f>
              <c:numCache>
                <c:formatCode>General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1335552"/>
        <c:axId val="201337088"/>
        <c:axId val="0"/>
      </c:bar3DChart>
      <c:catAx>
        <c:axId val="20133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3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1337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3355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7464788732394374E-2"/>
          <c:y val="2.6465052783344181E-2"/>
          <c:w val="0.90933098591549255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[2]Январь2011!$B$78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[2]Январь2011!$C$77:$H$77</c:f>
              <c:numCache>
                <c:formatCode>General</c:formatCode>
                <c:ptCount val="6"/>
                <c:pt idx="0">
                  <c:v>40422</c:v>
                </c:pt>
                <c:pt idx="1">
                  <c:v>40452</c:v>
                </c:pt>
                <c:pt idx="2">
                  <c:v>40483</c:v>
                </c:pt>
                <c:pt idx="3">
                  <c:v>40513</c:v>
                </c:pt>
                <c:pt idx="4">
                  <c:v>40544</c:v>
                </c:pt>
                <c:pt idx="5">
                  <c:v>40575</c:v>
                </c:pt>
              </c:numCache>
            </c:numRef>
          </c:cat>
          <c:val>
            <c:numRef>
              <c:f>[2]Январь2011!$C$78:$H$78</c:f>
              <c:numCache>
                <c:formatCode>General</c:formatCode>
                <c:ptCount val="6"/>
                <c:pt idx="0">
                  <c:v>683152</c:v>
                </c:pt>
                <c:pt idx="1">
                  <c:v>689991</c:v>
                </c:pt>
                <c:pt idx="2">
                  <c:v>697047</c:v>
                </c:pt>
                <c:pt idx="3">
                  <c:v>705828</c:v>
                </c:pt>
                <c:pt idx="4">
                  <c:v>714295</c:v>
                </c:pt>
                <c:pt idx="5">
                  <c:v>719378</c:v>
                </c:pt>
              </c:numCache>
            </c:numRef>
          </c:val>
        </c:ser>
        <c:ser>
          <c:idx val="1"/>
          <c:order val="1"/>
          <c:tx>
            <c:strRef>
              <c:f>[2]Январь2011!$B$79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[2]Январь2011!$C$77:$H$77</c:f>
              <c:numCache>
                <c:formatCode>General</c:formatCode>
                <c:ptCount val="6"/>
                <c:pt idx="0">
                  <c:v>40422</c:v>
                </c:pt>
                <c:pt idx="1">
                  <c:v>40452</c:v>
                </c:pt>
                <c:pt idx="2">
                  <c:v>40483</c:v>
                </c:pt>
                <c:pt idx="3">
                  <c:v>40513</c:v>
                </c:pt>
                <c:pt idx="4">
                  <c:v>40544</c:v>
                </c:pt>
                <c:pt idx="5">
                  <c:v>40575</c:v>
                </c:pt>
              </c:numCache>
            </c:numRef>
          </c:cat>
          <c:val>
            <c:numRef>
              <c:f>[2]Январь2011!$C$79:$H$79</c:f>
              <c:numCache>
                <c:formatCode>General</c:formatCode>
                <c:ptCount val="6"/>
                <c:pt idx="0">
                  <c:v>16657</c:v>
                </c:pt>
                <c:pt idx="1">
                  <c:v>16760</c:v>
                </c:pt>
                <c:pt idx="2">
                  <c:v>16885</c:v>
                </c:pt>
                <c:pt idx="3">
                  <c:v>17040</c:v>
                </c:pt>
                <c:pt idx="4">
                  <c:v>17170</c:v>
                </c:pt>
                <c:pt idx="5">
                  <c:v>17211</c:v>
                </c:pt>
              </c:numCache>
            </c:numRef>
          </c:val>
        </c:ser>
        <c:ser>
          <c:idx val="2"/>
          <c:order val="2"/>
          <c:tx>
            <c:strRef>
              <c:f>[2]Январь2011!$B$80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[2]Январь2011!$C$77:$H$77</c:f>
              <c:numCache>
                <c:formatCode>General</c:formatCode>
                <c:ptCount val="6"/>
                <c:pt idx="0">
                  <c:v>40422</c:v>
                </c:pt>
                <c:pt idx="1">
                  <c:v>40452</c:v>
                </c:pt>
                <c:pt idx="2">
                  <c:v>40483</c:v>
                </c:pt>
                <c:pt idx="3">
                  <c:v>40513</c:v>
                </c:pt>
                <c:pt idx="4">
                  <c:v>40544</c:v>
                </c:pt>
                <c:pt idx="5">
                  <c:v>40575</c:v>
                </c:pt>
              </c:numCache>
            </c:numRef>
          </c:cat>
          <c:val>
            <c:numRef>
              <c:f>[2]Январь2011!$C$80:$H$80</c:f>
              <c:numCache>
                <c:formatCode>General</c:formatCode>
                <c:ptCount val="6"/>
                <c:pt idx="0">
                  <c:v>3983</c:v>
                </c:pt>
                <c:pt idx="1">
                  <c:v>4042</c:v>
                </c:pt>
                <c:pt idx="2">
                  <c:v>4107</c:v>
                </c:pt>
                <c:pt idx="3">
                  <c:v>4196</c:v>
                </c:pt>
                <c:pt idx="4">
                  <c:v>4295</c:v>
                </c:pt>
                <c:pt idx="5">
                  <c:v>4331</c:v>
                </c:pt>
              </c:numCache>
            </c:numRef>
          </c:val>
        </c:ser>
        <c:ser>
          <c:idx val="3"/>
          <c:order val="3"/>
          <c:tx>
            <c:strRef>
              <c:f>[2]Январь2011!$B$81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[2]Январь2011!$C$77:$H$77</c:f>
              <c:numCache>
                <c:formatCode>General</c:formatCode>
                <c:ptCount val="6"/>
                <c:pt idx="0">
                  <c:v>40422</c:v>
                </c:pt>
                <c:pt idx="1">
                  <c:v>40452</c:v>
                </c:pt>
                <c:pt idx="2">
                  <c:v>40483</c:v>
                </c:pt>
                <c:pt idx="3">
                  <c:v>40513</c:v>
                </c:pt>
                <c:pt idx="4">
                  <c:v>40544</c:v>
                </c:pt>
                <c:pt idx="5">
                  <c:v>40575</c:v>
                </c:pt>
              </c:numCache>
            </c:numRef>
          </c:cat>
          <c:val>
            <c:numRef>
              <c:f>[2]Январь2011!$C$81:$H$81</c:f>
              <c:numCache>
                <c:formatCode>General</c:formatCode>
                <c:ptCount val="6"/>
                <c:pt idx="0">
                  <c:v>5084</c:v>
                </c:pt>
                <c:pt idx="1">
                  <c:v>5127</c:v>
                </c:pt>
                <c:pt idx="2">
                  <c:v>5189</c:v>
                </c:pt>
                <c:pt idx="3">
                  <c:v>5255</c:v>
                </c:pt>
                <c:pt idx="4">
                  <c:v>5348</c:v>
                </c:pt>
                <c:pt idx="5">
                  <c:v>5399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1388416"/>
        <c:axId val="201389952"/>
        <c:axId val="0"/>
      </c:bar3DChart>
      <c:catAx>
        <c:axId val="201388416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389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138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3884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7781690140845174E-2"/>
          <c:y val="2.8112504926943966E-2"/>
          <c:w val="0.92429577464788804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1106176"/>
        <c:axId val="201107712"/>
        <c:axId val="0"/>
      </c:bar3DChart>
      <c:dateAx>
        <c:axId val="2011061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107712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110771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1061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677E-2"/>
          <c:y val="2.6465052783344181E-2"/>
          <c:w val="0.90492957746478953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Февраль2011!$B$78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Февраль2011!$C$77:$H$77</c:f>
              <c:numCache>
                <c:formatCode>m/d/yyyy</c:formatCode>
                <c:ptCount val="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</c:numCache>
            </c:numRef>
          </c:cat>
          <c:val>
            <c:numRef>
              <c:f>Февраль2011!$C$78:$H$78</c:f>
              <c:numCache>
                <c:formatCode>#,##0</c:formatCode>
                <c:ptCount val="6"/>
                <c:pt idx="0">
                  <c:v>689991</c:v>
                </c:pt>
                <c:pt idx="1">
                  <c:v>697047</c:v>
                </c:pt>
                <c:pt idx="2">
                  <c:v>705828</c:v>
                </c:pt>
                <c:pt idx="3">
                  <c:v>714295</c:v>
                </c:pt>
                <c:pt idx="4">
                  <c:v>719378</c:v>
                </c:pt>
                <c:pt idx="5">
                  <c:v>726460</c:v>
                </c:pt>
              </c:numCache>
            </c:numRef>
          </c:val>
        </c:ser>
        <c:ser>
          <c:idx val="1"/>
          <c:order val="1"/>
          <c:tx>
            <c:strRef>
              <c:f>Февраль2011!$B$79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Февраль2011!$C$77:$H$77</c:f>
              <c:numCache>
                <c:formatCode>m/d/yyyy</c:formatCode>
                <c:ptCount val="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</c:numCache>
            </c:numRef>
          </c:cat>
          <c:val>
            <c:numRef>
              <c:f>Февраль2011!$C$79:$H$79</c:f>
              <c:numCache>
                <c:formatCode>#,##0</c:formatCode>
                <c:ptCount val="6"/>
                <c:pt idx="0">
                  <c:v>16760</c:v>
                </c:pt>
                <c:pt idx="1">
                  <c:v>16885</c:v>
                </c:pt>
                <c:pt idx="2">
                  <c:v>17040</c:v>
                </c:pt>
                <c:pt idx="3">
                  <c:v>17170</c:v>
                </c:pt>
                <c:pt idx="4">
                  <c:v>17211</c:v>
                </c:pt>
                <c:pt idx="5">
                  <c:v>17317</c:v>
                </c:pt>
              </c:numCache>
            </c:numRef>
          </c:val>
        </c:ser>
        <c:ser>
          <c:idx val="2"/>
          <c:order val="2"/>
          <c:tx>
            <c:strRef>
              <c:f>Февраль2011!$B$80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Февраль2011!$C$77:$H$77</c:f>
              <c:numCache>
                <c:formatCode>m/d/yyyy</c:formatCode>
                <c:ptCount val="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</c:numCache>
            </c:numRef>
          </c:cat>
          <c:val>
            <c:numRef>
              <c:f>Февраль2011!$C$80:$H$80</c:f>
              <c:numCache>
                <c:formatCode>#,##0</c:formatCode>
                <c:ptCount val="6"/>
                <c:pt idx="0">
                  <c:v>4042</c:v>
                </c:pt>
                <c:pt idx="1">
                  <c:v>4107</c:v>
                </c:pt>
                <c:pt idx="2">
                  <c:v>4196</c:v>
                </c:pt>
                <c:pt idx="3">
                  <c:v>4295</c:v>
                </c:pt>
                <c:pt idx="4">
                  <c:v>4331</c:v>
                </c:pt>
                <c:pt idx="5">
                  <c:v>4380</c:v>
                </c:pt>
              </c:numCache>
            </c:numRef>
          </c:val>
        </c:ser>
        <c:ser>
          <c:idx val="3"/>
          <c:order val="3"/>
          <c:tx>
            <c:strRef>
              <c:f>Февраль2011!$B$81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Февраль2011!$C$77:$H$77</c:f>
              <c:numCache>
                <c:formatCode>m/d/yyyy</c:formatCode>
                <c:ptCount val="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</c:numCache>
            </c:numRef>
          </c:cat>
          <c:val>
            <c:numRef>
              <c:f>Февраль2011!$C$81:$H$81</c:f>
              <c:numCache>
                <c:formatCode>#,##0</c:formatCode>
                <c:ptCount val="6"/>
                <c:pt idx="0">
                  <c:v>5127</c:v>
                </c:pt>
                <c:pt idx="1">
                  <c:v>5189</c:v>
                </c:pt>
                <c:pt idx="2">
                  <c:v>5255</c:v>
                </c:pt>
                <c:pt idx="3">
                  <c:v>5348</c:v>
                </c:pt>
                <c:pt idx="4">
                  <c:v>5399</c:v>
                </c:pt>
                <c:pt idx="5">
                  <c:v>5477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1146752"/>
        <c:axId val="201148288"/>
        <c:axId val="0"/>
      </c:bar3DChart>
      <c:dateAx>
        <c:axId val="201146752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14828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114828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1467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1253632"/>
        <c:axId val="201255168"/>
        <c:axId val="0"/>
      </c:bar3DChart>
      <c:dateAx>
        <c:axId val="2012536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255168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125516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2536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5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098591549295775E-2"/>
          <c:y val="2.6465052783344181E-2"/>
          <c:w val="0.90580985915492962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Март2011!$B$78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Март2011!$C$77:$H$77</c:f>
              <c:numCache>
                <c:formatCode>m/d/yyyy</c:formatCode>
                <c:ptCount val="6"/>
                <c:pt idx="0">
                  <c:v>40483</c:v>
                </c:pt>
                <c:pt idx="1">
                  <c:v>40513</c:v>
                </c:pt>
                <c:pt idx="2">
                  <c:v>40544</c:v>
                </c:pt>
                <c:pt idx="3">
                  <c:v>40575</c:v>
                </c:pt>
                <c:pt idx="4">
                  <c:v>40603</c:v>
                </c:pt>
                <c:pt idx="5">
                  <c:v>40634</c:v>
                </c:pt>
              </c:numCache>
            </c:numRef>
          </c:cat>
          <c:val>
            <c:numRef>
              <c:f>Март2011!$C$78:$H$78</c:f>
              <c:numCache>
                <c:formatCode>#,##0</c:formatCode>
                <c:ptCount val="6"/>
                <c:pt idx="0">
                  <c:v>697047</c:v>
                </c:pt>
                <c:pt idx="1">
                  <c:v>705828</c:v>
                </c:pt>
                <c:pt idx="2">
                  <c:v>714295</c:v>
                </c:pt>
                <c:pt idx="3">
                  <c:v>719378</c:v>
                </c:pt>
                <c:pt idx="4">
                  <c:v>726460</c:v>
                </c:pt>
                <c:pt idx="5">
                  <c:v>734998</c:v>
                </c:pt>
              </c:numCache>
            </c:numRef>
          </c:val>
        </c:ser>
        <c:ser>
          <c:idx val="1"/>
          <c:order val="1"/>
          <c:tx>
            <c:strRef>
              <c:f>Март2011!$B$79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Март2011!$C$77:$H$77</c:f>
              <c:numCache>
                <c:formatCode>m/d/yyyy</c:formatCode>
                <c:ptCount val="6"/>
                <c:pt idx="0">
                  <c:v>40483</c:v>
                </c:pt>
                <c:pt idx="1">
                  <c:v>40513</c:v>
                </c:pt>
                <c:pt idx="2">
                  <c:v>40544</c:v>
                </c:pt>
                <c:pt idx="3">
                  <c:v>40575</c:v>
                </c:pt>
                <c:pt idx="4">
                  <c:v>40603</c:v>
                </c:pt>
                <c:pt idx="5">
                  <c:v>40634</c:v>
                </c:pt>
              </c:numCache>
            </c:numRef>
          </c:cat>
          <c:val>
            <c:numRef>
              <c:f>Март2011!$C$79:$H$79</c:f>
              <c:numCache>
                <c:formatCode>#,##0</c:formatCode>
                <c:ptCount val="6"/>
                <c:pt idx="0">
                  <c:v>16885</c:v>
                </c:pt>
                <c:pt idx="1">
                  <c:v>17040</c:v>
                </c:pt>
                <c:pt idx="2">
                  <c:v>17170</c:v>
                </c:pt>
                <c:pt idx="3">
                  <c:v>17211</c:v>
                </c:pt>
                <c:pt idx="4">
                  <c:v>17317</c:v>
                </c:pt>
                <c:pt idx="5">
                  <c:v>17458</c:v>
                </c:pt>
              </c:numCache>
            </c:numRef>
          </c:val>
        </c:ser>
        <c:ser>
          <c:idx val="2"/>
          <c:order val="2"/>
          <c:tx>
            <c:strRef>
              <c:f>Март2011!$B$80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Март2011!$C$77:$H$77</c:f>
              <c:numCache>
                <c:formatCode>m/d/yyyy</c:formatCode>
                <c:ptCount val="6"/>
                <c:pt idx="0">
                  <c:v>40483</c:v>
                </c:pt>
                <c:pt idx="1">
                  <c:v>40513</c:v>
                </c:pt>
                <c:pt idx="2">
                  <c:v>40544</c:v>
                </c:pt>
                <c:pt idx="3">
                  <c:v>40575</c:v>
                </c:pt>
                <c:pt idx="4">
                  <c:v>40603</c:v>
                </c:pt>
                <c:pt idx="5">
                  <c:v>40634</c:v>
                </c:pt>
              </c:numCache>
            </c:numRef>
          </c:cat>
          <c:val>
            <c:numRef>
              <c:f>Март2011!$C$80:$H$80</c:f>
              <c:numCache>
                <c:formatCode>#,##0</c:formatCode>
                <c:ptCount val="6"/>
                <c:pt idx="0">
                  <c:v>4107</c:v>
                </c:pt>
                <c:pt idx="1">
                  <c:v>4196</c:v>
                </c:pt>
                <c:pt idx="2">
                  <c:v>4295</c:v>
                </c:pt>
                <c:pt idx="3">
                  <c:v>4331</c:v>
                </c:pt>
                <c:pt idx="4">
                  <c:v>4380</c:v>
                </c:pt>
                <c:pt idx="5">
                  <c:v>4468</c:v>
                </c:pt>
              </c:numCache>
            </c:numRef>
          </c:val>
        </c:ser>
        <c:ser>
          <c:idx val="3"/>
          <c:order val="3"/>
          <c:tx>
            <c:strRef>
              <c:f>Март2011!$B$81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Март2011!$C$77:$H$77</c:f>
              <c:numCache>
                <c:formatCode>m/d/yyyy</c:formatCode>
                <c:ptCount val="6"/>
                <c:pt idx="0">
                  <c:v>40483</c:v>
                </c:pt>
                <c:pt idx="1">
                  <c:v>40513</c:v>
                </c:pt>
                <c:pt idx="2">
                  <c:v>40544</c:v>
                </c:pt>
                <c:pt idx="3">
                  <c:v>40575</c:v>
                </c:pt>
                <c:pt idx="4">
                  <c:v>40603</c:v>
                </c:pt>
                <c:pt idx="5">
                  <c:v>40634</c:v>
                </c:pt>
              </c:numCache>
            </c:numRef>
          </c:cat>
          <c:val>
            <c:numRef>
              <c:f>Март2011!$C$81:$H$81</c:f>
              <c:numCache>
                <c:formatCode>#,##0</c:formatCode>
                <c:ptCount val="6"/>
                <c:pt idx="0">
                  <c:v>5189</c:v>
                </c:pt>
                <c:pt idx="1">
                  <c:v>5255</c:v>
                </c:pt>
                <c:pt idx="2">
                  <c:v>5348</c:v>
                </c:pt>
                <c:pt idx="3">
                  <c:v>5399</c:v>
                </c:pt>
                <c:pt idx="4">
                  <c:v>5477</c:v>
                </c:pt>
                <c:pt idx="5">
                  <c:v>5562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1425280"/>
        <c:axId val="201426816"/>
        <c:axId val="0"/>
      </c:bar3DChart>
      <c:dateAx>
        <c:axId val="201425280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42681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142681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4252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8112504926943966E-2"/>
          <c:w val="0.92517605633802869"/>
          <c:h val="0.879519797000104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0758016"/>
        <c:axId val="200759552"/>
        <c:axId val="0"/>
      </c:bar3DChart>
      <c:dateAx>
        <c:axId val="2007580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759552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075955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7580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677E-2"/>
          <c:y val="2.6465052783344181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Март2011!$B$78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Апрель2011!$C$77:$H$77</c:f>
              <c:numCache>
                <c:formatCode>m/d/yyyy</c:formatCode>
                <c:ptCount val="6"/>
                <c:pt idx="0">
                  <c:v>40513</c:v>
                </c:pt>
                <c:pt idx="1">
                  <c:v>40544</c:v>
                </c:pt>
                <c:pt idx="2">
                  <c:v>40575</c:v>
                </c:pt>
                <c:pt idx="3">
                  <c:v>40603</c:v>
                </c:pt>
                <c:pt idx="4">
                  <c:v>40634</c:v>
                </c:pt>
                <c:pt idx="5">
                  <c:v>40664</c:v>
                </c:pt>
              </c:numCache>
            </c:numRef>
          </c:cat>
          <c:val>
            <c:numRef>
              <c:f>Апрель2011!$C$78:$H$78</c:f>
              <c:numCache>
                <c:formatCode>#,##0</c:formatCode>
                <c:ptCount val="6"/>
                <c:pt idx="0">
                  <c:v>705828</c:v>
                </c:pt>
                <c:pt idx="1">
                  <c:v>714295</c:v>
                </c:pt>
                <c:pt idx="2">
                  <c:v>719378</c:v>
                </c:pt>
                <c:pt idx="3">
                  <c:v>726460</c:v>
                </c:pt>
                <c:pt idx="4">
                  <c:v>734998</c:v>
                </c:pt>
                <c:pt idx="5">
                  <c:v>741626</c:v>
                </c:pt>
              </c:numCache>
            </c:numRef>
          </c:val>
        </c:ser>
        <c:ser>
          <c:idx val="1"/>
          <c:order val="1"/>
          <c:tx>
            <c:strRef>
              <c:f>Март2011!$B$79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Апрель2011!$C$77:$H$77</c:f>
              <c:numCache>
                <c:formatCode>m/d/yyyy</c:formatCode>
                <c:ptCount val="6"/>
                <c:pt idx="0">
                  <c:v>40513</c:v>
                </c:pt>
                <c:pt idx="1">
                  <c:v>40544</c:v>
                </c:pt>
                <c:pt idx="2">
                  <c:v>40575</c:v>
                </c:pt>
                <c:pt idx="3">
                  <c:v>40603</c:v>
                </c:pt>
                <c:pt idx="4">
                  <c:v>40634</c:v>
                </c:pt>
                <c:pt idx="5">
                  <c:v>40664</c:v>
                </c:pt>
              </c:numCache>
            </c:numRef>
          </c:cat>
          <c:val>
            <c:numRef>
              <c:f>Апрель2011!$C$79:$H$79</c:f>
              <c:numCache>
                <c:formatCode>#,##0</c:formatCode>
                <c:ptCount val="6"/>
                <c:pt idx="0">
                  <c:v>17040</c:v>
                </c:pt>
                <c:pt idx="1">
                  <c:v>17170</c:v>
                </c:pt>
                <c:pt idx="2">
                  <c:v>17211</c:v>
                </c:pt>
                <c:pt idx="3">
                  <c:v>17317</c:v>
                </c:pt>
                <c:pt idx="4">
                  <c:v>17458</c:v>
                </c:pt>
                <c:pt idx="5">
                  <c:v>17596</c:v>
                </c:pt>
              </c:numCache>
            </c:numRef>
          </c:val>
        </c:ser>
        <c:ser>
          <c:idx val="2"/>
          <c:order val="2"/>
          <c:tx>
            <c:strRef>
              <c:f>Март2011!$B$80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Апрель2011!$C$77:$H$77</c:f>
              <c:numCache>
                <c:formatCode>m/d/yyyy</c:formatCode>
                <c:ptCount val="6"/>
                <c:pt idx="0">
                  <c:v>40513</c:v>
                </c:pt>
                <c:pt idx="1">
                  <c:v>40544</c:v>
                </c:pt>
                <c:pt idx="2">
                  <c:v>40575</c:v>
                </c:pt>
                <c:pt idx="3">
                  <c:v>40603</c:v>
                </c:pt>
                <c:pt idx="4">
                  <c:v>40634</c:v>
                </c:pt>
                <c:pt idx="5">
                  <c:v>40664</c:v>
                </c:pt>
              </c:numCache>
            </c:numRef>
          </c:cat>
          <c:val>
            <c:numRef>
              <c:f>Апрель2011!$C$80:$H$80</c:f>
              <c:numCache>
                <c:formatCode>#,##0</c:formatCode>
                <c:ptCount val="6"/>
                <c:pt idx="0">
                  <c:v>4196</c:v>
                </c:pt>
                <c:pt idx="1">
                  <c:v>4295</c:v>
                </c:pt>
                <c:pt idx="2">
                  <c:v>4331</c:v>
                </c:pt>
                <c:pt idx="3">
                  <c:v>4380</c:v>
                </c:pt>
                <c:pt idx="4">
                  <c:v>4468</c:v>
                </c:pt>
                <c:pt idx="5">
                  <c:v>4550</c:v>
                </c:pt>
              </c:numCache>
            </c:numRef>
          </c:val>
        </c:ser>
        <c:ser>
          <c:idx val="3"/>
          <c:order val="3"/>
          <c:tx>
            <c:strRef>
              <c:f>Март2011!$B$81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Апрель2011!$C$77:$H$77</c:f>
              <c:numCache>
                <c:formatCode>m/d/yyyy</c:formatCode>
                <c:ptCount val="6"/>
                <c:pt idx="0">
                  <c:v>40513</c:v>
                </c:pt>
                <c:pt idx="1">
                  <c:v>40544</c:v>
                </c:pt>
                <c:pt idx="2">
                  <c:v>40575</c:v>
                </c:pt>
                <c:pt idx="3">
                  <c:v>40603</c:v>
                </c:pt>
                <c:pt idx="4">
                  <c:v>40634</c:v>
                </c:pt>
                <c:pt idx="5">
                  <c:v>40664</c:v>
                </c:pt>
              </c:numCache>
            </c:numRef>
          </c:cat>
          <c:val>
            <c:numRef>
              <c:f>Апрель2011!$C$81:$H$81</c:f>
              <c:numCache>
                <c:formatCode>#,##0</c:formatCode>
                <c:ptCount val="6"/>
                <c:pt idx="0">
                  <c:v>5255</c:v>
                </c:pt>
                <c:pt idx="1">
                  <c:v>5348</c:v>
                </c:pt>
                <c:pt idx="2">
                  <c:v>5399</c:v>
                </c:pt>
                <c:pt idx="3">
                  <c:v>5477</c:v>
                </c:pt>
                <c:pt idx="4">
                  <c:v>5562</c:v>
                </c:pt>
                <c:pt idx="5">
                  <c:v>5662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5166592"/>
        <c:axId val="195168128"/>
        <c:axId val="0"/>
      </c:bar3DChart>
      <c:dateAx>
        <c:axId val="195166592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16812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516812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1665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21044907543303E-2"/>
          <c:y val="2.6110271700861651E-2"/>
          <c:w val="0.92544760786615787"/>
          <c:h val="0.88172379051371264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9521024"/>
        <c:axId val="199522560"/>
        <c:axId val="0"/>
      </c:bar3DChart>
      <c:dateAx>
        <c:axId val="1995210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52256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9952256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5210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677E-2"/>
          <c:y val="2.6465052783344181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Май2011!$B$78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Май2011!$C$77:$H$77</c:f>
              <c:numCache>
                <c:formatCode>m/d/yyyy</c:formatCode>
                <c:ptCount val="6"/>
                <c:pt idx="0">
                  <c:v>40544</c:v>
                </c:pt>
                <c:pt idx="1">
                  <c:v>40575</c:v>
                </c:pt>
                <c:pt idx="2">
                  <c:v>40603</c:v>
                </c:pt>
                <c:pt idx="3">
                  <c:v>40634</c:v>
                </c:pt>
                <c:pt idx="4">
                  <c:v>40664</c:v>
                </c:pt>
                <c:pt idx="5">
                  <c:v>40695</c:v>
                </c:pt>
              </c:numCache>
            </c:numRef>
          </c:cat>
          <c:val>
            <c:numRef>
              <c:f>Май2011!$C$78:$H$78</c:f>
              <c:numCache>
                <c:formatCode>#,##0</c:formatCode>
                <c:ptCount val="6"/>
                <c:pt idx="0">
                  <c:v>714295</c:v>
                </c:pt>
                <c:pt idx="1">
                  <c:v>719378</c:v>
                </c:pt>
                <c:pt idx="2">
                  <c:v>726460</c:v>
                </c:pt>
                <c:pt idx="3">
                  <c:v>734998</c:v>
                </c:pt>
                <c:pt idx="4">
                  <c:v>741626</c:v>
                </c:pt>
                <c:pt idx="5">
                  <c:v>747171</c:v>
                </c:pt>
              </c:numCache>
            </c:numRef>
          </c:val>
        </c:ser>
        <c:ser>
          <c:idx val="1"/>
          <c:order val="1"/>
          <c:tx>
            <c:strRef>
              <c:f>Март2011!$B$79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Май2011!$C$77:$H$77</c:f>
              <c:numCache>
                <c:formatCode>m/d/yyyy</c:formatCode>
                <c:ptCount val="6"/>
                <c:pt idx="0">
                  <c:v>40544</c:v>
                </c:pt>
                <c:pt idx="1">
                  <c:v>40575</c:v>
                </c:pt>
                <c:pt idx="2">
                  <c:v>40603</c:v>
                </c:pt>
                <c:pt idx="3">
                  <c:v>40634</c:v>
                </c:pt>
                <c:pt idx="4">
                  <c:v>40664</c:v>
                </c:pt>
                <c:pt idx="5">
                  <c:v>40695</c:v>
                </c:pt>
              </c:numCache>
            </c:numRef>
          </c:cat>
          <c:val>
            <c:numRef>
              <c:f>Май2011!$C$79:$H$79</c:f>
              <c:numCache>
                <c:formatCode>#,##0</c:formatCode>
                <c:ptCount val="6"/>
                <c:pt idx="0">
                  <c:v>17170</c:v>
                </c:pt>
                <c:pt idx="1">
                  <c:v>17211</c:v>
                </c:pt>
                <c:pt idx="2">
                  <c:v>17317</c:v>
                </c:pt>
                <c:pt idx="3">
                  <c:v>17458</c:v>
                </c:pt>
                <c:pt idx="4">
                  <c:v>17596</c:v>
                </c:pt>
                <c:pt idx="5">
                  <c:v>17659</c:v>
                </c:pt>
              </c:numCache>
            </c:numRef>
          </c:val>
        </c:ser>
        <c:ser>
          <c:idx val="2"/>
          <c:order val="2"/>
          <c:tx>
            <c:strRef>
              <c:f>Март2011!$B$80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Май2011!$C$77:$H$77</c:f>
              <c:numCache>
                <c:formatCode>m/d/yyyy</c:formatCode>
                <c:ptCount val="6"/>
                <c:pt idx="0">
                  <c:v>40544</c:v>
                </c:pt>
                <c:pt idx="1">
                  <c:v>40575</c:v>
                </c:pt>
                <c:pt idx="2">
                  <c:v>40603</c:v>
                </c:pt>
                <c:pt idx="3">
                  <c:v>40634</c:v>
                </c:pt>
                <c:pt idx="4">
                  <c:v>40664</c:v>
                </c:pt>
                <c:pt idx="5">
                  <c:v>40695</c:v>
                </c:pt>
              </c:numCache>
            </c:numRef>
          </c:cat>
          <c:val>
            <c:numRef>
              <c:f>Май2011!$C$80:$H$80</c:f>
              <c:numCache>
                <c:formatCode>#,##0</c:formatCode>
                <c:ptCount val="6"/>
                <c:pt idx="0">
                  <c:v>4295</c:v>
                </c:pt>
                <c:pt idx="1">
                  <c:v>4331</c:v>
                </c:pt>
                <c:pt idx="2">
                  <c:v>4380</c:v>
                </c:pt>
                <c:pt idx="3">
                  <c:v>4468</c:v>
                </c:pt>
                <c:pt idx="4">
                  <c:v>4550</c:v>
                </c:pt>
                <c:pt idx="5">
                  <c:v>4154</c:v>
                </c:pt>
              </c:numCache>
            </c:numRef>
          </c:val>
        </c:ser>
        <c:ser>
          <c:idx val="3"/>
          <c:order val="3"/>
          <c:tx>
            <c:strRef>
              <c:f>Март2011!$B$81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Май2011!$C$77:$H$77</c:f>
              <c:numCache>
                <c:formatCode>m/d/yyyy</c:formatCode>
                <c:ptCount val="6"/>
                <c:pt idx="0">
                  <c:v>40544</c:v>
                </c:pt>
                <c:pt idx="1">
                  <c:v>40575</c:v>
                </c:pt>
                <c:pt idx="2">
                  <c:v>40603</c:v>
                </c:pt>
                <c:pt idx="3">
                  <c:v>40634</c:v>
                </c:pt>
                <c:pt idx="4">
                  <c:v>40664</c:v>
                </c:pt>
                <c:pt idx="5">
                  <c:v>40695</c:v>
                </c:pt>
              </c:numCache>
            </c:numRef>
          </c:cat>
          <c:val>
            <c:numRef>
              <c:f>Май2011!$C$81:$H$81</c:f>
              <c:numCache>
                <c:formatCode>#,##0</c:formatCode>
                <c:ptCount val="6"/>
                <c:pt idx="0">
                  <c:v>5348</c:v>
                </c:pt>
                <c:pt idx="1">
                  <c:v>5399</c:v>
                </c:pt>
                <c:pt idx="2">
                  <c:v>5477</c:v>
                </c:pt>
                <c:pt idx="3">
                  <c:v>5562</c:v>
                </c:pt>
                <c:pt idx="4">
                  <c:v>5662</c:v>
                </c:pt>
                <c:pt idx="5">
                  <c:v>5720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0868224"/>
        <c:axId val="200869760"/>
        <c:axId val="0"/>
      </c:bar3DChart>
      <c:dateAx>
        <c:axId val="200868224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86976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086976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08682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869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1917184"/>
        <c:axId val="201918720"/>
        <c:axId val="0"/>
      </c:bar3DChart>
      <c:dateAx>
        <c:axId val="20191718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91872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191872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9171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677E-2"/>
          <c:y val="2.6465052783344181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Май2011!$B$78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Июнь2011!$C$77:$H$77</c:f>
              <c:numCache>
                <c:formatCode>m/d/yyyy</c:formatCode>
                <c:ptCount val="6"/>
                <c:pt idx="0">
                  <c:v>40575</c:v>
                </c:pt>
                <c:pt idx="1">
                  <c:v>40603</c:v>
                </c:pt>
                <c:pt idx="2">
                  <c:v>40634</c:v>
                </c:pt>
                <c:pt idx="3">
                  <c:v>40664</c:v>
                </c:pt>
                <c:pt idx="4">
                  <c:v>40695</c:v>
                </c:pt>
                <c:pt idx="5">
                  <c:v>40725</c:v>
                </c:pt>
              </c:numCache>
            </c:numRef>
          </c:cat>
          <c:val>
            <c:numRef>
              <c:f>Июнь2011!$C$78:$H$78</c:f>
              <c:numCache>
                <c:formatCode>#,##0</c:formatCode>
                <c:ptCount val="6"/>
                <c:pt idx="0">
                  <c:v>719378</c:v>
                </c:pt>
                <c:pt idx="1">
                  <c:v>726460</c:v>
                </c:pt>
                <c:pt idx="2">
                  <c:v>734998</c:v>
                </c:pt>
                <c:pt idx="3">
                  <c:v>741626</c:v>
                </c:pt>
                <c:pt idx="4">
                  <c:v>747171</c:v>
                </c:pt>
                <c:pt idx="5">
                  <c:v>753268</c:v>
                </c:pt>
              </c:numCache>
            </c:numRef>
          </c:val>
        </c:ser>
        <c:ser>
          <c:idx val="1"/>
          <c:order val="1"/>
          <c:tx>
            <c:strRef>
              <c:f>Март2011!$B$79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Июнь2011!$C$77:$H$77</c:f>
              <c:numCache>
                <c:formatCode>m/d/yyyy</c:formatCode>
                <c:ptCount val="6"/>
                <c:pt idx="0">
                  <c:v>40575</c:v>
                </c:pt>
                <c:pt idx="1">
                  <c:v>40603</c:v>
                </c:pt>
                <c:pt idx="2">
                  <c:v>40634</c:v>
                </c:pt>
                <c:pt idx="3">
                  <c:v>40664</c:v>
                </c:pt>
                <c:pt idx="4">
                  <c:v>40695</c:v>
                </c:pt>
                <c:pt idx="5">
                  <c:v>40725</c:v>
                </c:pt>
              </c:numCache>
            </c:numRef>
          </c:cat>
          <c:val>
            <c:numRef>
              <c:f>Июнь2011!$C$79:$H$79</c:f>
              <c:numCache>
                <c:formatCode>#,##0</c:formatCode>
                <c:ptCount val="6"/>
                <c:pt idx="0">
                  <c:v>17211</c:v>
                </c:pt>
                <c:pt idx="1">
                  <c:v>17317</c:v>
                </c:pt>
                <c:pt idx="2">
                  <c:v>17458</c:v>
                </c:pt>
                <c:pt idx="3">
                  <c:v>17596</c:v>
                </c:pt>
                <c:pt idx="4">
                  <c:v>17659</c:v>
                </c:pt>
                <c:pt idx="5">
                  <c:v>17785</c:v>
                </c:pt>
              </c:numCache>
            </c:numRef>
          </c:val>
        </c:ser>
        <c:ser>
          <c:idx val="2"/>
          <c:order val="2"/>
          <c:tx>
            <c:strRef>
              <c:f>Март2011!$B$80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Июнь2011!$C$77:$H$77</c:f>
              <c:numCache>
                <c:formatCode>m/d/yyyy</c:formatCode>
                <c:ptCount val="6"/>
                <c:pt idx="0">
                  <c:v>40575</c:v>
                </c:pt>
                <c:pt idx="1">
                  <c:v>40603</c:v>
                </c:pt>
                <c:pt idx="2">
                  <c:v>40634</c:v>
                </c:pt>
                <c:pt idx="3">
                  <c:v>40664</c:v>
                </c:pt>
                <c:pt idx="4">
                  <c:v>40695</c:v>
                </c:pt>
                <c:pt idx="5">
                  <c:v>40725</c:v>
                </c:pt>
              </c:numCache>
            </c:numRef>
          </c:cat>
          <c:val>
            <c:numRef>
              <c:f>Июнь2011!$C$80:$H$80</c:f>
              <c:numCache>
                <c:formatCode>#,##0</c:formatCode>
                <c:ptCount val="6"/>
                <c:pt idx="0">
                  <c:v>4331</c:v>
                </c:pt>
                <c:pt idx="1">
                  <c:v>4380</c:v>
                </c:pt>
                <c:pt idx="2">
                  <c:v>4468</c:v>
                </c:pt>
                <c:pt idx="3">
                  <c:v>4550</c:v>
                </c:pt>
                <c:pt idx="4">
                  <c:v>4154</c:v>
                </c:pt>
                <c:pt idx="5">
                  <c:v>3840</c:v>
                </c:pt>
              </c:numCache>
            </c:numRef>
          </c:val>
        </c:ser>
        <c:ser>
          <c:idx val="3"/>
          <c:order val="3"/>
          <c:tx>
            <c:strRef>
              <c:f>Март2011!$B$81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Июнь2011!$C$77:$H$77</c:f>
              <c:numCache>
                <c:formatCode>m/d/yyyy</c:formatCode>
                <c:ptCount val="6"/>
                <c:pt idx="0">
                  <c:v>40575</c:v>
                </c:pt>
                <c:pt idx="1">
                  <c:v>40603</c:v>
                </c:pt>
                <c:pt idx="2">
                  <c:v>40634</c:v>
                </c:pt>
                <c:pt idx="3">
                  <c:v>40664</c:v>
                </c:pt>
                <c:pt idx="4">
                  <c:v>40695</c:v>
                </c:pt>
                <c:pt idx="5">
                  <c:v>40725</c:v>
                </c:pt>
              </c:numCache>
            </c:numRef>
          </c:cat>
          <c:val>
            <c:numRef>
              <c:f>Июнь2011!$C$81:$H$81</c:f>
              <c:numCache>
                <c:formatCode>#,##0</c:formatCode>
                <c:ptCount val="6"/>
                <c:pt idx="0">
                  <c:v>5399</c:v>
                </c:pt>
                <c:pt idx="1">
                  <c:v>5477</c:v>
                </c:pt>
                <c:pt idx="2">
                  <c:v>5562</c:v>
                </c:pt>
                <c:pt idx="3">
                  <c:v>5662</c:v>
                </c:pt>
                <c:pt idx="4">
                  <c:v>5720</c:v>
                </c:pt>
                <c:pt idx="5">
                  <c:v>5765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1964928"/>
        <c:axId val="201974912"/>
        <c:axId val="0"/>
      </c:bar3DChart>
      <c:dateAx>
        <c:axId val="201964928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97491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197491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9649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869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2051584"/>
        <c:axId val="202053120"/>
        <c:axId val="0"/>
      </c:bar3DChart>
      <c:dateAx>
        <c:axId val="20205158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05312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205312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0515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677E-2"/>
          <c:y val="2.6465052783344181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Май2011!$B$78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Июль2011!$C$77:$H$77</c:f>
              <c:numCache>
                <c:formatCode>m/d/yyyy</c:formatCode>
                <c:ptCount val="6"/>
                <c:pt idx="0">
                  <c:v>40603</c:v>
                </c:pt>
                <c:pt idx="1">
                  <c:v>40634</c:v>
                </c:pt>
                <c:pt idx="2">
                  <c:v>40664</c:v>
                </c:pt>
                <c:pt idx="3">
                  <c:v>40695</c:v>
                </c:pt>
                <c:pt idx="4">
                  <c:v>40725</c:v>
                </c:pt>
                <c:pt idx="5">
                  <c:v>40756</c:v>
                </c:pt>
              </c:numCache>
            </c:numRef>
          </c:cat>
          <c:val>
            <c:numRef>
              <c:f>Июль2011!$C$78:$H$78</c:f>
              <c:numCache>
                <c:formatCode>#,##0</c:formatCode>
                <c:ptCount val="6"/>
                <c:pt idx="0">
                  <c:v>726460</c:v>
                </c:pt>
                <c:pt idx="1">
                  <c:v>734998</c:v>
                </c:pt>
                <c:pt idx="2">
                  <c:v>741626</c:v>
                </c:pt>
                <c:pt idx="3">
                  <c:v>747171</c:v>
                </c:pt>
                <c:pt idx="4">
                  <c:v>753268</c:v>
                </c:pt>
                <c:pt idx="5">
                  <c:v>758399</c:v>
                </c:pt>
              </c:numCache>
            </c:numRef>
          </c:val>
        </c:ser>
        <c:ser>
          <c:idx val="1"/>
          <c:order val="1"/>
          <c:tx>
            <c:strRef>
              <c:f>Март2011!$B$79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Июль2011!$C$77:$H$77</c:f>
              <c:numCache>
                <c:formatCode>m/d/yyyy</c:formatCode>
                <c:ptCount val="6"/>
                <c:pt idx="0">
                  <c:v>40603</c:v>
                </c:pt>
                <c:pt idx="1">
                  <c:v>40634</c:v>
                </c:pt>
                <c:pt idx="2">
                  <c:v>40664</c:v>
                </c:pt>
                <c:pt idx="3">
                  <c:v>40695</c:v>
                </c:pt>
                <c:pt idx="4">
                  <c:v>40725</c:v>
                </c:pt>
                <c:pt idx="5">
                  <c:v>40756</c:v>
                </c:pt>
              </c:numCache>
            </c:numRef>
          </c:cat>
          <c:val>
            <c:numRef>
              <c:f>Июль2011!$C$79:$H$79</c:f>
              <c:numCache>
                <c:formatCode>#,##0</c:formatCode>
                <c:ptCount val="6"/>
                <c:pt idx="0">
                  <c:v>17317</c:v>
                </c:pt>
                <c:pt idx="1">
                  <c:v>17458</c:v>
                </c:pt>
                <c:pt idx="2">
                  <c:v>17596</c:v>
                </c:pt>
                <c:pt idx="3">
                  <c:v>17659</c:v>
                </c:pt>
                <c:pt idx="4">
                  <c:v>17785</c:v>
                </c:pt>
                <c:pt idx="5">
                  <c:v>17882</c:v>
                </c:pt>
              </c:numCache>
            </c:numRef>
          </c:val>
        </c:ser>
        <c:ser>
          <c:idx val="2"/>
          <c:order val="2"/>
          <c:tx>
            <c:strRef>
              <c:f>Март2011!$B$80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Июль2011!$C$77:$H$77</c:f>
              <c:numCache>
                <c:formatCode>m/d/yyyy</c:formatCode>
                <c:ptCount val="6"/>
                <c:pt idx="0">
                  <c:v>40603</c:v>
                </c:pt>
                <c:pt idx="1">
                  <c:v>40634</c:v>
                </c:pt>
                <c:pt idx="2">
                  <c:v>40664</c:v>
                </c:pt>
                <c:pt idx="3">
                  <c:v>40695</c:v>
                </c:pt>
                <c:pt idx="4">
                  <c:v>40725</c:v>
                </c:pt>
                <c:pt idx="5">
                  <c:v>40756</c:v>
                </c:pt>
              </c:numCache>
            </c:numRef>
          </c:cat>
          <c:val>
            <c:numRef>
              <c:f>Июль2011!$C$80:$H$80</c:f>
              <c:numCache>
                <c:formatCode>#,##0</c:formatCode>
                <c:ptCount val="6"/>
                <c:pt idx="0">
                  <c:v>4380</c:v>
                </c:pt>
                <c:pt idx="1">
                  <c:v>4468</c:v>
                </c:pt>
                <c:pt idx="2">
                  <c:v>4550</c:v>
                </c:pt>
                <c:pt idx="3">
                  <c:v>4154</c:v>
                </c:pt>
                <c:pt idx="4">
                  <c:v>3840</c:v>
                </c:pt>
                <c:pt idx="5">
                  <c:v>3763</c:v>
                </c:pt>
              </c:numCache>
            </c:numRef>
          </c:val>
        </c:ser>
        <c:ser>
          <c:idx val="3"/>
          <c:order val="3"/>
          <c:tx>
            <c:strRef>
              <c:f>Март2011!$B$81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Июль2011!$C$77:$H$77</c:f>
              <c:numCache>
                <c:formatCode>m/d/yyyy</c:formatCode>
                <c:ptCount val="6"/>
                <c:pt idx="0">
                  <c:v>40603</c:v>
                </c:pt>
                <c:pt idx="1">
                  <c:v>40634</c:v>
                </c:pt>
                <c:pt idx="2">
                  <c:v>40664</c:v>
                </c:pt>
                <c:pt idx="3">
                  <c:v>40695</c:v>
                </c:pt>
                <c:pt idx="4">
                  <c:v>40725</c:v>
                </c:pt>
                <c:pt idx="5">
                  <c:v>40756</c:v>
                </c:pt>
              </c:numCache>
            </c:numRef>
          </c:cat>
          <c:val>
            <c:numRef>
              <c:f>Июль2011!$C$81:$H$81</c:f>
              <c:numCache>
                <c:formatCode>#,##0</c:formatCode>
                <c:ptCount val="6"/>
                <c:pt idx="0">
                  <c:v>5477</c:v>
                </c:pt>
                <c:pt idx="1">
                  <c:v>5562</c:v>
                </c:pt>
                <c:pt idx="2">
                  <c:v>5662</c:v>
                </c:pt>
                <c:pt idx="3">
                  <c:v>5720</c:v>
                </c:pt>
                <c:pt idx="4">
                  <c:v>5765</c:v>
                </c:pt>
                <c:pt idx="5">
                  <c:v>5809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2100096"/>
        <c:axId val="202105984"/>
        <c:axId val="0"/>
      </c:bar3DChart>
      <c:dateAx>
        <c:axId val="202100096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10598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210598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1000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869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2219520"/>
        <c:axId val="202221056"/>
        <c:axId val="0"/>
      </c:bar3DChart>
      <c:dateAx>
        <c:axId val="2022195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221056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222105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2195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677E-2"/>
          <c:y val="2.6465052783344181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Август2011!$B$78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Август2011!$C$77:$H$77</c:f>
              <c:numCache>
                <c:formatCode>m/d/yyyy</c:formatCode>
                <c:ptCount val="6"/>
                <c:pt idx="0">
                  <c:v>40634</c:v>
                </c:pt>
                <c:pt idx="1">
                  <c:v>40664</c:v>
                </c:pt>
                <c:pt idx="2">
                  <c:v>40695</c:v>
                </c:pt>
                <c:pt idx="3">
                  <c:v>40725</c:v>
                </c:pt>
                <c:pt idx="4">
                  <c:v>40756</c:v>
                </c:pt>
                <c:pt idx="5">
                  <c:v>40787</c:v>
                </c:pt>
              </c:numCache>
            </c:numRef>
          </c:cat>
          <c:val>
            <c:numRef>
              <c:f>Август2011!$C$78:$H$78</c:f>
              <c:numCache>
                <c:formatCode>#,##0</c:formatCode>
                <c:ptCount val="6"/>
                <c:pt idx="0">
                  <c:v>734998</c:v>
                </c:pt>
                <c:pt idx="1">
                  <c:v>741626</c:v>
                </c:pt>
                <c:pt idx="2">
                  <c:v>747171</c:v>
                </c:pt>
                <c:pt idx="3">
                  <c:v>753268</c:v>
                </c:pt>
                <c:pt idx="4">
                  <c:v>758399</c:v>
                </c:pt>
                <c:pt idx="5">
                  <c:v>760620</c:v>
                </c:pt>
              </c:numCache>
            </c:numRef>
          </c:val>
        </c:ser>
        <c:ser>
          <c:idx val="1"/>
          <c:order val="1"/>
          <c:tx>
            <c:strRef>
              <c:f>Март2011!$B$79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Август2011!$C$77:$H$77</c:f>
              <c:numCache>
                <c:formatCode>m/d/yyyy</c:formatCode>
                <c:ptCount val="6"/>
                <c:pt idx="0">
                  <c:v>40634</c:v>
                </c:pt>
                <c:pt idx="1">
                  <c:v>40664</c:v>
                </c:pt>
                <c:pt idx="2">
                  <c:v>40695</c:v>
                </c:pt>
                <c:pt idx="3">
                  <c:v>40725</c:v>
                </c:pt>
                <c:pt idx="4">
                  <c:v>40756</c:v>
                </c:pt>
                <c:pt idx="5">
                  <c:v>40787</c:v>
                </c:pt>
              </c:numCache>
            </c:numRef>
          </c:cat>
          <c:val>
            <c:numRef>
              <c:f>Август2011!$C$79:$H$79</c:f>
              <c:numCache>
                <c:formatCode>#,##0</c:formatCode>
                <c:ptCount val="6"/>
                <c:pt idx="0">
                  <c:v>17458</c:v>
                </c:pt>
                <c:pt idx="1">
                  <c:v>17596</c:v>
                </c:pt>
                <c:pt idx="2">
                  <c:v>17659</c:v>
                </c:pt>
                <c:pt idx="3">
                  <c:v>17785</c:v>
                </c:pt>
                <c:pt idx="4">
                  <c:v>17882</c:v>
                </c:pt>
                <c:pt idx="5">
                  <c:v>17914</c:v>
                </c:pt>
              </c:numCache>
            </c:numRef>
          </c:val>
        </c:ser>
        <c:ser>
          <c:idx val="2"/>
          <c:order val="2"/>
          <c:tx>
            <c:strRef>
              <c:f>Март2011!$B$80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Август2011!$C$77:$H$77</c:f>
              <c:numCache>
                <c:formatCode>m/d/yyyy</c:formatCode>
                <c:ptCount val="6"/>
                <c:pt idx="0">
                  <c:v>40634</c:v>
                </c:pt>
                <c:pt idx="1">
                  <c:v>40664</c:v>
                </c:pt>
                <c:pt idx="2">
                  <c:v>40695</c:v>
                </c:pt>
                <c:pt idx="3">
                  <c:v>40725</c:v>
                </c:pt>
                <c:pt idx="4">
                  <c:v>40756</c:v>
                </c:pt>
                <c:pt idx="5">
                  <c:v>40787</c:v>
                </c:pt>
              </c:numCache>
            </c:numRef>
          </c:cat>
          <c:val>
            <c:numRef>
              <c:f>Август2011!$C$80:$H$80</c:f>
              <c:numCache>
                <c:formatCode>#,##0</c:formatCode>
                <c:ptCount val="6"/>
                <c:pt idx="0">
                  <c:v>4468</c:v>
                </c:pt>
                <c:pt idx="1">
                  <c:v>4550</c:v>
                </c:pt>
                <c:pt idx="2">
                  <c:v>4154</c:v>
                </c:pt>
                <c:pt idx="3">
                  <c:v>3840</c:v>
                </c:pt>
                <c:pt idx="4">
                  <c:v>3763</c:v>
                </c:pt>
                <c:pt idx="5">
                  <c:v>3165</c:v>
                </c:pt>
              </c:numCache>
            </c:numRef>
          </c:val>
        </c:ser>
        <c:ser>
          <c:idx val="3"/>
          <c:order val="3"/>
          <c:tx>
            <c:strRef>
              <c:f>Март2011!$B$81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Август2011!$C$77:$H$77</c:f>
              <c:numCache>
                <c:formatCode>m/d/yyyy</c:formatCode>
                <c:ptCount val="6"/>
                <c:pt idx="0">
                  <c:v>40634</c:v>
                </c:pt>
                <c:pt idx="1">
                  <c:v>40664</c:v>
                </c:pt>
                <c:pt idx="2">
                  <c:v>40695</c:v>
                </c:pt>
                <c:pt idx="3">
                  <c:v>40725</c:v>
                </c:pt>
                <c:pt idx="4">
                  <c:v>40756</c:v>
                </c:pt>
                <c:pt idx="5">
                  <c:v>40787</c:v>
                </c:pt>
              </c:numCache>
            </c:numRef>
          </c:cat>
          <c:val>
            <c:numRef>
              <c:f>Август2011!$C$81:$H$81</c:f>
              <c:numCache>
                <c:formatCode>#,##0</c:formatCode>
                <c:ptCount val="6"/>
                <c:pt idx="0">
                  <c:v>5562</c:v>
                </c:pt>
                <c:pt idx="1">
                  <c:v>5662</c:v>
                </c:pt>
                <c:pt idx="2">
                  <c:v>5720</c:v>
                </c:pt>
                <c:pt idx="3">
                  <c:v>5765</c:v>
                </c:pt>
                <c:pt idx="4">
                  <c:v>5809</c:v>
                </c:pt>
                <c:pt idx="5">
                  <c:v>5845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2263936"/>
        <c:axId val="202269824"/>
        <c:axId val="0"/>
      </c:bar3DChart>
      <c:dateAx>
        <c:axId val="202263936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2698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226982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2639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869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2350592"/>
        <c:axId val="202352128"/>
        <c:axId val="0"/>
      </c:bar3DChart>
      <c:dateAx>
        <c:axId val="2023505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352128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235212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3505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677E-2"/>
          <c:y val="2.6465052783344181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Сентябрь2011!$B$78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Сентябрь2011!$C$77:$H$77</c:f>
              <c:numCache>
                <c:formatCode>m/d/yyyy</c:formatCode>
                <c:ptCount val="6"/>
                <c:pt idx="0">
                  <c:v>40664</c:v>
                </c:pt>
                <c:pt idx="1">
                  <c:v>40695</c:v>
                </c:pt>
                <c:pt idx="2">
                  <c:v>40725</c:v>
                </c:pt>
                <c:pt idx="3">
                  <c:v>40756</c:v>
                </c:pt>
                <c:pt idx="4">
                  <c:v>40787</c:v>
                </c:pt>
                <c:pt idx="5">
                  <c:v>40817</c:v>
                </c:pt>
              </c:numCache>
            </c:numRef>
          </c:cat>
          <c:val>
            <c:numRef>
              <c:f>Сентябрь2011!$C$78:$H$78</c:f>
              <c:numCache>
                <c:formatCode>#,##0</c:formatCode>
                <c:ptCount val="6"/>
                <c:pt idx="0">
                  <c:v>741626</c:v>
                </c:pt>
                <c:pt idx="1">
                  <c:v>747171</c:v>
                </c:pt>
                <c:pt idx="2">
                  <c:v>753268</c:v>
                </c:pt>
                <c:pt idx="3">
                  <c:v>758399</c:v>
                </c:pt>
                <c:pt idx="4">
                  <c:v>760620</c:v>
                </c:pt>
                <c:pt idx="5">
                  <c:v>756182</c:v>
                </c:pt>
              </c:numCache>
            </c:numRef>
          </c:val>
        </c:ser>
        <c:ser>
          <c:idx val="1"/>
          <c:order val="1"/>
          <c:tx>
            <c:strRef>
              <c:f>Март2011!$B$79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Сентябрь2011!$C$77:$H$77</c:f>
              <c:numCache>
                <c:formatCode>m/d/yyyy</c:formatCode>
                <c:ptCount val="6"/>
                <c:pt idx="0">
                  <c:v>40664</c:v>
                </c:pt>
                <c:pt idx="1">
                  <c:v>40695</c:v>
                </c:pt>
                <c:pt idx="2">
                  <c:v>40725</c:v>
                </c:pt>
                <c:pt idx="3">
                  <c:v>40756</c:v>
                </c:pt>
                <c:pt idx="4">
                  <c:v>40787</c:v>
                </c:pt>
                <c:pt idx="5">
                  <c:v>40817</c:v>
                </c:pt>
              </c:numCache>
            </c:numRef>
          </c:cat>
          <c:val>
            <c:numRef>
              <c:f>Сентябрь2011!$C$79:$H$79</c:f>
              <c:numCache>
                <c:formatCode>#,##0</c:formatCode>
                <c:ptCount val="6"/>
                <c:pt idx="0">
                  <c:v>17596</c:v>
                </c:pt>
                <c:pt idx="1">
                  <c:v>17659</c:v>
                </c:pt>
                <c:pt idx="2">
                  <c:v>17785</c:v>
                </c:pt>
                <c:pt idx="3">
                  <c:v>17882</c:v>
                </c:pt>
                <c:pt idx="4">
                  <c:v>17914</c:v>
                </c:pt>
                <c:pt idx="5">
                  <c:v>16858</c:v>
                </c:pt>
              </c:numCache>
            </c:numRef>
          </c:val>
        </c:ser>
        <c:ser>
          <c:idx val="2"/>
          <c:order val="2"/>
          <c:tx>
            <c:strRef>
              <c:f>Март2011!$B$80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Сентябрь2011!$C$77:$H$77</c:f>
              <c:numCache>
                <c:formatCode>m/d/yyyy</c:formatCode>
                <c:ptCount val="6"/>
                <c:pt idx="0">
                  <c:v>40664</c:v>
                </c:pt>
                <c:pt idx="1">
                  <c:v>40695</c:v>
                </c:pt>
                <c:pt idx="2">
                  <c:v>40725</c:v>
                </c:pt>
                <c:pt idx="3">
                  <c:v>40756</c:v>
                </c:pt>
                <c:pt idx="4">
                  <c:v>40787</c:v>
                </c:pt>
                <c:pt idx="5">
                  <c:v>40817</c:v>
                </c:pt>
              </c:numCache>
            </c:numRef>
          </c:cat>
          <c:val>
            <c:numRef>
              <c:f>Сентябрь2011!$C$80:$H$80</c:f>
              <c:numCache>
                <c:formatCode>#,##0</c:formatCode>
                <c:ptCount val="6"/>
                <c:pt idx="0">
                  <c:v>4550</c:v>
                </c:pt>
                <c:pt idx="1">
                  <c:v>4154</c:v>
                </c:pt>
                <c:pt idx="2">
                  <c:v>3840</c:v>
                </c:pt>
                <c:pt idx="3">
                  <c:v>3763</c:v>
                </c:pt>
                <c:pt idx="4">
                  <c:v>3165</c:v>
                </c:pt>
                <c:pt idx="5">
                  <c:v>2939</c:v>
                </c:pt>
              </c:numCache>
            </c:numRef>
          </c:val>
        </c:ser>
        <c:ser>
          <c:idx val="3"/>
          <c:order val="3"/>
          <c:tx>
            <c:strRef>
              <c:f>Март2011!$B$81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Сентябрь2011!$C$77:$H$77</c:f>
              <c:numCache>
                <c:formatCode>m/d/yyyy</c:formatCode>
                <c:ptCount val="6"/>
                <c:pt idx="0">
                  <c:v>40664</c:v>
                </c:pt>
                <c:pt idx="1">
                  <c:v>40695</c:v>
                </c:pt>
                <c:pt idx="2">
                  <c:v>40725</c:v>
                </c:pt>
                <c:pt idx="3">
                  <c:v>40756</c:v>
                </c:pt>
                <c:pt idx="4">
                  <c:v>40787</c:v>
                </c:pt>
                <c:pt idx="5">
                  <c:v>40817</c:v>
                </c:pt>
              </c:numCache>
            </c:numRef>
          </c:cat>
          <c:val>
            <c:numRef>
              <c:f>Сентябрь2011!$C$81:$H$81</c:f>
              <c:numCache>
                <c:formatCode>#,##0</c:formatCode>
                <c:ptCount val="6"/>
                <c:pt idx="0">
                  <c:v>5662</c:v>
                </c:pt>
                <c:pt idx="1">
                  <c:v>5720</c:v>
                </c:pt>
                <c:pt idx="2">
                  <c:v>5765</c:v>
                </c:pt>
                <c:pt idx="3">
                  <c:v>5809</c:v>
                </c:pt>
                <c:pt idx="4">
                  <c:v>5845</c:v>
                </c:pt>
                <c:pt idx="5">
                  <c:v>5301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5227008"/>
        <c:axId val="199304320"/>
        <c:axId val="0"/>
      </c:bar3DChart>
      <c:dateAx>
        <c:axId val="195227008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30432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930432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52270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44" r="0.75000000000000044" t="1" header="0.5" footer="0.5"/>
    <c:pageSetup paperSize="9" orientation="landscape"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891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9450624"/>
        <c:axId val="199452160"/>
        <c:axId val="0"/>
      </c:bar3DChart>
      <c:dateAx>
        <c:axId val="1994506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45216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9945216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450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78" r="0.75000000000000078" t="1" header="0.5" footer="0.5"/>
    <c:pageSetup paperSize="9" orientation="landscape"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18E-2"/>
          <c:y val="2.6465052783344198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Октябрь2011!$B$78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Октябрь2011!$C$77:$H$77</c:f>
              <c:numCache>
                <c:formatCode>m/d/yyyy</c:formatCode>
                <c:ptCount val="6"/>
                <c:pt idx="0">
                  <c:v>40695</c:v>
                </c:pt>
                <c:pt idx="1">
                  <c:v>40725</c:v>
                </c:pt>
                <c:pt idx="2">
                  <c:v>40756</c:v>
                </c:pt>
                <c:pt idx="3">
                  <c:v>40787</c:v>
                </c:pt>
                <c:pt idx="4">
                  <c:v>40817</c:v>
                </c:pt>
                <c:pt idx="5">
                  <c:v>40848</c:v>
                </c:pt>
              </c:numCache>
            </c:numRef>
          </c:cat>
          <c:val>
            <c:numRef>
              <c:f>Октябрь2011!$C$78:$H$78</c:f>
              <c:numCache>
                <c:formatCode>#,##0</c:formatCode>
                <c:ptCount val="6"/>
                <c:pt idx="0">
                  <c:v>747171</c:v>
                </c:pt>
                <c:pt idx="1">
                  <c:v>753268</c:v>
                </c:pt>
                <c:pt idx="2">
                  <c:v>758399</c:v>
                </c:pt>
                <c:pt idx="3">
                  <c:v>760620</c:v>
                </c:pt>
                <c:pt idx="4">
                  <c:v>756182</c:v>
                </c:pt>
                <c:pt idx="5">
                  <c:v>767680</c:v>
                </c:pt>
              </c:numCache>
            </c:numRef>
          </c:val>
        </c:ser>
        <c:ser>
          <c:idx val="1"/>
          <c:order val="1"/>
          <c:tx>
            <c:strRef>
              <c:f>Октябрь2011!$B$79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Октябрь2011!$C$77:$H$77</c:f>
              <c:numCache>
                <c:formatCode>m/d/yyyy</c:formatCode>
                <c:ptCount val="6"/>
                <c:pt idx="0">
                  <c:v>40695</c:v>
                </c:pt>
                <c:pt idx="1">
                  <c:v>40725</c:v>
                </c:pt>
                <c:pt idx="2">
                  <c:v>40756</c:v>
                </c:pt>
                <c:pt idx="3">
                  <c:v>40787</c:v>
                </c:pt>
                <c:pt idx="4">
                  <c:v>40817</c:v>
                </c:pt>
                <c:pt idx="5">
                  <c:v>40848</c:v>
                </c:pt>
              </c:numCache>
            </c:numRef>
          </c:cat>
          <c:val>
            <c:numRef>
              <c:f>Октябрь2011!$C$79:$H$79</c:f>
              <c:numCache>
                <c:formatCode>#,##0</c:formatCode>
                <c:ptCount val="6"/>
                <c:pt idx="0">
                  <c:v>17659</c:v>
                </c:pt>
                <c:pt idx="1">
                  <c:v>17785</c:v>
                </c:pt>
                <c:pt idx="2">
                  <c:v>17882</c:v>
                </c:pt>
                <c:pt idx="3">
                  <c:v>17914</c:v>
                </c:pt>
                <c:pt idx="4">
                  <c:v>16858</c:v>
                </c:pt>
                <c:pt idx="5">
                  <c:v>17003</c:v>
                </c:pt>
              </c:numCache>
            </c:numRef>
          </c:val>
        </c:ser>
        <c:ser>
          <c:idx val="2"/>
          <c:order val="2"/>
          <c:tx>
            <c:strRef>
              <c:f>Октябрь2011!$B$80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Октябрь2011!$C$77:$H$77</c:f>
              <c:numCache>
                <c:formatCode>m/d/yyyy</c:formatCode>
                <c:ptCount val="6"/>
                <c:pt idx="0">
                  <c:v>40695</c:v>
                </c:pt>
                <c:pt idx="1">
                  <c:v>40725</c:v>
                </c:pt>
                <c:pt idx="2">
                  <c:v>40756</c:v>
                </c:pt>
                <c:pt idx="3">
                  <c:v>40787</c:v>
                </c:pt>
                <c:pt idx="4">
                  <c:v>40817</c:v>
                </c:pt>
                <c:pt idx="5">
                  <c:v>40848</c:v>
                </c:pt>
              </c:numCache>
            </c:numRef>
          </c:cat>
          <c:val>
            <c:numRef>
              <c:f>Октябрь2011!$C$80:$H$80</c:f>
              <c:numCache>
                <c:formatCode>#,##0</c:formatCode>
                <c:ptCount val="6"/>
                <c:pt idx="0">
                  <c:v>4154</c:v>
                </c:pt>
                <c:pt idx="1">
                  <c:v>3840</c:v>
                </c:pt>
                <c:pt idx="2">
                  <c:v>3763</c:v>
                </c:pt>
                <c:pt idx="3">
                  <c:v>3165</c:v>
                </c:pt>
                <c:pt idx="4">
                  <c:v>2939</c:v>
                </c:pt>
                <c:pt idx="5">
                  <c:v>2972</c:v>
                </c:pt>
              </c:numCache>
            </c:numRef>
          </c:val>
        </c:ser>
        <c:ser>
          <c:idx val="3"/>
          <c:order val="3"/>
          <c:tx>
            <c:strRef>
              <c:f>Октябрь2011!$B$81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Октябрь2011!$C$77:$H$77</c:f>
              <c:numCache>
                <c:formatCode>m/d/yyyy</c:formatCode>
                <c:ptCount val="6"/>
                <c:pt idx="0">
                  <c:v>40695</c:v>
                </c:pt>
                <c:pt idx="1">
                  <c:v>40725</c:v>
                </c:pt>
                <c:pt idx="2">
                  <c:v>40756</c:v>
                </c:pt>
                <c:pt idx="3">
                  <c:v>40787</c:v>
                </c:pt>
                <c:pt idx="4">
                  <c:v>40817</c:v>
                </c:pt>
                <c:pt idx="5">
                  <c:v>40848</c:v>
                </c:pt>
              </c:numCache>
            </c:numRef>
          </c:cat>
          <c:val>
            <c:numRef>
              <c:f>Октябрь2011!$C$81:$H$81</c:f>
              <c:numCache>
                <c:formatCode>#,##0</c:formatCode>
                <c:ptCount val="6"/>
                <c:pt idx="0">
                  <c:v>5720</c:v>
                </c:pt>
                <c:pt idx="1">
                  <c:v>5765</c:v>
                </c:pt>
                <c:pt idx="2">
                  <c:v>5809</c:v>
                </c:pt>
                <c:pt idx="3">
                  <c:v>5845</c:v>
                </c:pt>
                <c:pt idx="4">
                  <c:v>5301</c:v>
                </c:pt>
                <c:pt idx="5">
                  <c:v>5439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9478656"/>
        <c:axId val="199480448"/>
        <c:axId val="0"/>
      </c:bar3DChart>
      <c:dateAx>
        <c:axId val="199478656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48044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948044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94786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78" r="0.75000000000000078" t="1" header="0.5" footer="0.5"/>
    <c:pageSetup paperSize="9" orientation="landscape"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13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Июнь2010!$B$44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Июнь2010!$E$44:$H$44</c:f>
              <c:numCache>
                <c:formatCode>#,##0</c:formatCode>
                <c:ptCount val="4"/>
                <c:pt idx="0">
                  <c:v>198973</c:v>
                </c:pt>
                <c:pt idx="1">
                  <c:v>417403</c:v>
                </c:pt>
                <c:pt idx="2">
                  <c:v>559320</c:v>
                </c:pt>
                <c:pt idx="3">
                  <c:v>671475</c:v>
                </c:pt>
              </c:numCache>
            </c:numRef>
          </c:val>
        </c:ser>
        <c:ser>
          <c:idx val="1"/>
          <c:order val="1"/>
          <c:tx>
            <c:strRef>
              <c:f>Июнь2010!$B$45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Июнь2010!$E$45:$H$45</c:f>
              <c:numCache>
                <c:formatCode>#,##0</c:formatCode>
                <c:ptCount val="4"/>
                <c:pt idx="0">
                  <c:v>10665</c:v>
                </c:pt>
                <c:pt idx="1">
                  <c:v>12703</c:v>
                </c:pt>
                <c:pt idx="2">
                  <c:v>14748</c:v>
                </c:pt>
                <c:pt idx="3">
                  <c:v>16364</c:v>
                </c:pt>
              </c:numCache>
            </c:numRef>
          </c:val>
        </c:ser>
        <c:ser>
          <c:idx val="2"/>
          <c:order val="2"/>
          <c:tx>
            <c:strRef>
              <c:f>Июнь2010!$B$46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Июнь2010!$E$46:$H$46</c:f>
              <c:numCache>
                <c:formatCode>#,##0</c:formatCode>
                <c:ptCount val="4"/>
                <c:pt idx="0" formatCode="General">
                  <c:v>1140</c:v>
                </c:pt>
                <c:pt idx="1">
                  <c:v>2078</c:v>
                </c:pt>
                <c:pt idx="2">
                  <c:v>3097</c:v>
                </c:pt>
                <c:pt idx="3">
                  <c:v>3851</c:v>
                </c:pt>
              </c:numCache>
            </c:numRef>
          </c:val>
        </c:ser>
        <c:ser>
          <c:idx val="3"/>
          <c:order val="3"/>
          <c:tx>
            <c:strRef>
              <c:f>Июнь2010!$B$47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Июнь2010!$E$43:$H$43</c:f>
              <c:numCache>
                <c:formatCode>m/d/yyyy</c:formatCode>
                <c:ptCount val="4"/>
                <c:pt idx="0">
                  <c:v>39083</c:v>
                </c:pt>
                <c:pt idx="1">
                  <c:v>39448</c:v>
                </c:pt>
                <c:pt idx="2">
                  <c:v>39814</c:v>
                </c:pt>
                <c:pt idx="3">
                  <c:v>40179</c:v>
                </c:pt>
              </c:numCache>
            </c:numRef>
          </c:cat>
          <c:val>
            <c:numRef>
              <c:f>Июнь2010!$E$47:$H$47</c:f>
              <c:numCache>
                <c:formatCode>#,##0</c:formatCode>
                <c:ptCount val="4"/>
                <c:pt idx="0">
                  <c:v>2839</c:v>
                </c:pt>
                <c:pt idx="1">
                  <c:v>4061</c:v>
                </c:pt>
                <c:pt idx="2">
                  <c:v>4512</c:v>
                </c:pt>
                <c:pt idx="3">
                  <c:v>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2625024"/>
        <c:axId val="202626560"/>
        <c:axId val="0"/>
      </c:bar3DChart>
      <c:dateAx>
        <c:axId val="2026250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626560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20262656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6250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" r="0.750000000000001" t="1" header="0.5" footer="0.5"/>
    <c:pageSetup paperSize="9" orientation="landscape"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12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Ноябрь2011!$B$78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Ноябрь2011!$C$77:$H$77</c:f>
              <c:numCache>
                <c:formatCode>m/d/yyyy</c:formatCode>
                <c:ptCount val="6"/>
                <c:pt idx="0">
                  <c:v>40725</c:v>
                </c:pt>
                <c:pt idx="1">
                  <c:v>40756</c:v>
                </c:pt>
                <c:pt idx="2">
                  <c:v>40787</c:v>
                </c:pt>
                <c:pt idx="3">
                  <c:v>40817</c:v>
                </c:pt>
                <c:pt idx="4">
                  <c:v>40848</c:v>
                </c:pt>
                <c:pt idx="5">
                  <c:v>40878</c:v>
                </c:pt>
              </c:numCache>
            </c:numRef>
          </c:cat>
          <c:val>
            <c:numRef>
              <c:f>Ноябрь2011!$C$78:$H$78</c:f>
              <c:numCache>
                <c:formatCode>#,##0</c:formatCode>
                <c:ptCount val="6"/>
                <c:pt idx="0">
                  <c:v>753268</c:v>
                </c:pt>
                <c:pt idx="1">
                  <c:v>758399</c:v>
                </c:pt>
                <c:pt idx="2">
                  <c:v>760620</c:v>
                </c:pt>
                <c:pt idx="3">
                  <c:v>756182</c:v>
                </c:pt>
                <c:pt idx="4">
                  <c:v>767680</c:v>
                </c:pt>
                <c:pt idx="5">
                  <c:v>774773</c:v>
                </c:pt>
              </c:numCache>
            </c:numRef>
          </c:val>
        </c:ser>
        <c:ser>
          <c:idx val="1"/>
          <c:order val="1"/>
          <c:tx>
            <c:strRef>
              <c:f>Ноябрь2011!$B$79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Ноябрь2011!$C$77:$H$77</c:f>
              <c:numCache>
                <c:formatCode>m/d/yyyy</c:formatCode>
                <c:ptCount val="6"/>
                <c:pt idx="0">
                  <c:v>40725</c:v>
                </c:pt>
                <c:pt idx="1">
                  <c:v>40756</c:v>
                </c:pt>
                <c:pt idx="2">
                  <c:v>40787</c:v>
                </c:pt>
                <c:pt idx="3">
                  <c:v>40817</c:v>
                </c:pt>
                <c:pt idx="4">
                  <c:v>40848</c:v>
                </c:pt>
                <c:pt idx="5">
                  <c:v>40878</c:v>
                </c:pt>
              </c:numCache>
            </c:numRef>
          </c:cat>
          <c:val>
            <c:numRef>
              <c:f>Ноябрь2011!$C$79:$H$79</c:f>
              <c:numCache>
                <c:formatCode>#,##0</c:formatCode>
                <c:ptCount val="6"/>
                <c:pt idx="0">
                  <c:v>17785</c:v>
                </c:pt>
                <c:pt idx="1">
                  <c:v>17882</c:v>
                </c:pt>
                <c:pt idx="2">
                  <c:v>17914</c:v>
                </c:pt>
                <c:pt idx="3">
                  <c:v>16858</c:v>
                </c:pt>
                <c:pt idx="4">
                  <c:v>17003</c:v>
                </c:pt>
                <c:pt idx="5">
                  <c:v>17114</c:v>
                </c:pt>
              </c:numCache>
            </c:numRef>
          </c:val>
        </c:ser>
        <c:ser>
          <c:idx val="2"/>
          <c:order val="2"/>
          <c:tx>
            <c:strRef>
              <c:f>Ноябрь2011!$B$80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Ноябрь2011!$C$77:$H$77</c:f>
              <c:numCache>
                <c:formatCode>m/d/yyyy</c:formatCode>
                <c:ptCount val="6"/>
                <c:pt idx="0">
                  <c:v>40725</c:v>
                </c:pt>
                <c:pt idx="1">
                  <c:v>40756</c:v>
                </c:pt>
                <c:pt idx="2">
                  <c:v>40787</c:v>
                </c:pt>
                <c:pt idx="3">
                  <c:v>40817</c:v>
                </c:pt>
                <c:pt idx="4">
                  <c:v>40848</c:v>
                </c:pt>
                <c:pt idx="5">
                  <c:v>40878</c:v>
                </c:pt>
              </c:numCache>
            </c:numRef>
          </c:cat>
          <c:val>
            <c:numRef>
              <c:f>Ноябрь2011!$C$80:$H$80</c:f>
              <c:numCache>
                <c:formatCode>#,##0</c:formatCode>
                <c:ptCount val="6"/>
                <c:pt idx="0">
                  <c:v>3840</c:v>
                </c:pt>
                <c:pt idx="1">
                  <c:v>3763</c:v>
                </c:pt>
                <c:pt idx="2">
                  <c:v>3165</c:v>
                </c:pt>
                <c:pt idx="3">
                  <c:v>2939</c:v>
                </c:pt>
                <c:pt idx="4">
                  <c:v>2972</c:v>
                </c:pt>
                <c:pt idx="5">
                  <c:v>3002</c:v>
                </c:pt>
              </c:numCache>
            </c:numRef>
          </c:val>
        </c:ser>
        <c:ser>
          <c:idx val="3"/>
          <c:order val="3"/>
          <c:tx>
            <c:strRef>
              <c:f>Ноябрь2011!$B$81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Ноябрь2011!$C$77:$H$77</c:f>
              <c:numCache>
                <c:formatCode>m/d/yyyy</c:formatCode>
                <c:ptCount val="6"/>
                <c:pt idx="0">
                  <c:v>40725</c:v>
                </c:pt>
                <c:pt idx="1">
                  <c:v>40756</c:v>
                </c:pt>
                <c:pt idx="2">
                  <c:v>40787</c:v>
                </c:pt>
                <c:pt idx="3">
                  <c:v>40817</c:v>
                </c:pt>
                <c:pt idx="4">
                  <c:v>40848</c:v>
                </c:pt>
                <c:pt idx="5">
                  <c:v>40878</c:v>
                </c:pt>
              </c:numCache>
            </c:numRef>
          </c:cat>
          <c:val>
            <c:numRef>
              <c:f>Ноябрь2011!$C$81:$H$81</c:f>
              <c:numCache>
                <c:formatCode>#,##0</c:formatCode>
                <c:ptCount val="6"/>
                <c:pt idx="0">
                  <c:v>5765</c:v>
                </c:pt>
                <c:pt idx="1">
                  <c:v>5809</c:v>
                </c:pt>
                <c:pt idx="2">
                  <c:v>5845</c:v>
                </c:pt>
                <c:pt idx="3">
                  <c:v>5301</c:v>
                </c:pt>
                <c:pt idx="4">
                  <c:v>5439</c:v>
                </c:pt>
                <c:pt idx="5">
                  <c:v>5463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2665984"/>
        <c:axId val="202667520"/>
        <c:axId val="0"/>
      </c:bar3DChart>
      <c:dateAx>
        <c:axId val="202665984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66752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266752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665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" r="0.750000000000001" t="1" header="0.5" footer="0.5"/>
    <c:pageSetup paperSize="9" orientation="landscape"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35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Декабрь2011!$B$44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Декабрь2011!$C$43:$H$43</c:f>
              <c:numCache>
                <c:formatCode>General</c:formatCode>
                <c:ptCount val="6"/>
                <c:pt idx="2" formatCode="m/d/yyyy">
                  <c:v>39448</c:v>
                </c:pt>
                <c:pt idx="3" formatCode="m/d/yyyy">
                  <c:v>39814</c:v>
                </c:pt>
                <c:pt idx="4" formatCode="m/d/yyyy">
                  <c:v>40179</c:v>
                </c:pt>
                <c:pt idx="5" formatCode="m/d/yyyy">
                  <c:v>40544</c:v>
                </c:pt>
              </c:numCache>
            </c:numRef>
          </c:cat>
          <c:val>
            <c:numRef>
              <c:f>Декабрь2011!$C$44:$H$44</c:f>
              <c:numCache>
                <c:formatCode>General</c:formatCode>
                <c:ptCount val="6"/>
                <c:pt idx="2" formatCode="#,##0">
                  <c:v>417403</c:v>
                </c:pt>
                <c:pt idx="3" formatCode="#,##0">
                  <c:v>559320</c:v>
                </c:pt>
                <c:pt idx="4" formatCode="#,##0">
                  <c:v>671475</c:v>
                </c:pt>
                <c:pt idx="5" formatCode="#,##0">
                  <c:v>714295</c:v>
                </c:pt>
              </c:numCache>
            </c:numRef>
          </c:val>
        </c:ser>
        <c:ser>
          <c:idx val="1"/>
          <c:order val="1"/>
          <c:tx>
            <c:strRef>
              <c:f>Декабрь2011!$B$45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Декабрь2011!$C$43:$H$43</c:f>
              <c:numCache>
                <c:formatCode>General</c:formatCode>
                <c:ptCount val="6"/>
                <c:pt idx="2" formatCode="m/d/yyyy">
                  <c:v>39448</c:v>
                </c:pt>
                <c:pt idx="3" formatCode="m/d/yyyy">
                  <c:v>39814</c:v>
                </c:pt>
                <c:pt idx="4" formatCode="m/d/yyyy">
                  <c:v>40179</c:v>
                </c:pt>
                <c:pt idx="5" formatCode="m/d/yyyy">
                  <c:v>40544</c:v>
                </c:pt>
              </c:numCache>
            </c:numRef>
          </c:cat>
          <c:val>
            <c:numRef>
              <c:f>Декабрь2011!$C$45:$H$45</c:f>
              <c:numCache>
                <c:formatCode>General</c:formatCode>
                <c:ptCount val="6"/>
                <c:pt idx="2" formatCode="#,##0">
                  <c:v>12703</c:v>
                </c:pt>
                <c:pt idx="3" formatCode="#,##0">
                  <c:v>14748</c:v>
                </c:pt>
                <c:pt idx="4" formatCode="#,##0">
                  <c:v>16364</c:v>
                </c:pt>
                <c:pt idx="5" formatCode="#,##0">
                  <c:v>17170</c:v>
                </c:pt>
              </c:numCache>
            </c:numRef>
          </c:val>
        </c:ser>
        <c:ser>
          <c:idx val="2"/>
          <c:order val="2"/>
          <c:tx>
            <c:strRef>
              <c:f>Декабрь2011!$B$46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Декабрь2011!$C$43:$H$43</c:f>
              <c:numCache>
                <c:formatCode>General</c:formatCode>
                <c:ptCount val="6"/>
                <c:pt idx="2" formatCode="m/d/yyyy">
                  <c:v>39448</c:v>
                </c:pt>
                <c:pt idx="3" formatCode="m/d/yyyy">
                  <c:v>39814</c:v>
                </c:pt>
                <c:pt idx="4" formatCode="m/d/yyyy">
                  <c:v>40179</c:v>
                </c:pt>
                <c:pt idx="5" formatCode="m/d/yyyy">
                  <c:v>40544</c:v>
                </c:pt>
              </c:numCache>
            </c:numRef>
          </c:cat>
          <c:val>
            <c:numRef>
              <c:f>Декабрь2011!$C$46:$H$46</c:f>
              <c:numCache>
                <c:formatCode>General</c:formatCode>
                <c:ptCount val="6"/>
                <c:pt idx="2" formatCode="#,##0">
                  <c:v>2078</c:v>
                </c:pt>
                <c:pt idx="3" formatCode="#,##0">
                  <c:v>3097</c:v>
                </c:pt>
                <c:pt idx="4" formatCode="#,##0">
                  <c:v>3851</c:v>
                </c:pt>
                <c:pt idx="5" formatCode="#,##0">
                  <c:v>4295</c:v>
                </c:pt>
              </c:numCache>
            </c:numRef>
          </c:val>
        </c:ser>
        <c:ser>
          <c:idx val="3"/>
          <c:order val="3"/>
          <c:tx>
            <c:strRef>
              <c:f>Декабрь2011!$B$47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Декабрь2011!$C$43:$H$43</c:f>
              <c:numCache>
                <c:formatCode>General</c:formatCode>
                <c:ptCount val="6"/>
                <c:pt idx="2" formatCode="m/d/yyyy">
                  <c:v>39448</c:v>
                </c:pt>
                <c:pt idx="3" formatCode="m/d/yyyy">
                  <c:v>39814</c:v>
                </c:pt>
                <c:pt idx="4" formatCode="m/d/yyyy">
                  <c:v>40179</c:v>
                </c:pt>
                <c:pt idx="5" formatCode="m/d/yyyy">
                  <c:v>40544</c:v>
                </c:pt>
              </c:numCache>
            </c:numRef>
          </c:cat>
          <c:val>
            <c:numRef>
              <c:f>Декабрь2011!$C$47:$H$47</c:f>
              <c:numCache>
                <c:formatCode>General</c:formatCode>
                <c:ptCount val="6"/>
                <c:pt idx="2" formatCode="#,##0">
                  <c:v>4061</c:v>
                </c:pt>
                <c:pt idx="3" formatCode="#,##0">
                  <c:v>4512</c:v>
                </c:pt>
                <c:pt idx="4" formatCode="#,##0">
                  <c:v>4717</c:v>
                </c:pt>
                <c:pt idx="5" formatCode="#,##0">
                  <c:v>5348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1769344"/>
        <c:axId val="201770880"/>
        <c:axId val="0"/>
      </c:bar3DChart>
      <c:dateAx>
        <c:axId val="2017693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770880"/>
        <c:crosses val="autoZero"/>
        <c:auto val="1"/>
        <c:lblOffset val="100"/>
        <c:baseTimeUnit val="years"/>
        <c:majorUnit val="1"/>
        <c:minorUnit val="1"/>
      </c:dateAx>
      <c:valAx>
        <c:axId val="2017708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17693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1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Декабрь2011!$B$78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Декабрь2011!$C$77:$H$77</c:f>
              <c:numCache>
                <c:formatCode>m/d/yyyy</c:formatCode>
                <c:ptCount val="6"/>
                <c:pt idx="0">
                  <c:v>40756</c:v>
                </c:pt>
                <c:pt idx="1">
                  <c:v>40787</c:v>
                </c:pt>
                <c:pt idx="2">
                  <c:v>40817</c:v>
                </c:pt>
                <c:pt idx="3">
                  <c:v>40848</c:v>
                </c:pt>
                <c:pt idx="4">
                  <c:v>40878</c:v>
                </c:pt>
                <c:pt idx="5">
                  <c:v>40909</c:v>
                </c:pt>
              </c:numCache>
            </c:numRef>
          </c:cat>
          <c:val>
            <c:numRef>
              <c:f>Декабрь2011!$C$78:$H$78</c:f>
              <c:numCache>
                <c:formatCode>#,##0</c:formatCode>
                <c:ptCount val="6"/>
                <c:pt idx="0">
                  <c:v>758399</c:v>
                </c:pt>
                <c:pt idx="1">
                  <c:v>760620</c:v>
                </c:pt>
                <c:pt idx="2">
                  <c:v>756182</c:v>
                </c:pt>
                <c:pt idx="3">
                  <c:v>767680</c:v>
                </c:pt>
                <c:pt idx="4">
                  <c:v>772175</c:v>
                </c:pt>
                <c:pt idx="5">
                  <c:v>780760</c:v>
                </c:pt>
              </c:numCache>
            </c:numRef>
          </c:val>
        </c:ser>
        <c:ser>
          <c:idx val="1"/>
          <c:order val="1"/>
          <c:tx>
            <c:strRef>
              <c:f>Декабрь2011!$B$79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Декабрь2011!$C$77:$H$77</c:f>
              <c:numCache>
                <c:formatCode>m/d/yyyy</c:formatCode>
                <c:ptCount val="6"/>
                <c:pt idx="0">
                  <c:v>40756</c:v>
                </c:pt>
                <c:pt idx="1">
                  <c:v>40787</c:v>
                </c:pt>
                <c:pt idx="2">
                  <c:v>40817</c:v>
                </c:pt>
                <c:pt idx="3">
                  <c:v>40848</c:v>
                </c:pt>
                <c:pt idx="4">
                  <c:v>40878</c:v>
                </c:pt>
                <c:pt idx="5">
                  <c:v>40909</c:v>
                </c:pt>
              </c:numCache>
            </c:numRef>
          </c:cat>
          <c:val>
            <c:numRef>
              <c:f>Декабрь2011!$C$79:$H$79</c:f>
              <c:numCache>
                <c:formatCode>#,##0</c:formatCode>
                <c:ptCount val="6"/>
                <c:pt idx="0">
                  <c:v>17882</c:v>
                </c:pt>
                <c:pt idx="1">
                  <c:v>17914</c:v>
                </c:pt>
                <c:pt idx="2">
                  <c:v>16858</c:v>
                </c:pt>
                <c:pt idx="3">
                  <c:v>17003</c:v>
                </c:pt>
                <c:pt idx="4">
                  <c:v>16850</c:v>
                </c:pt>
                <c:pt idx="5">
                  <c:v>17259</c:v>
                </c:pt>
              </c:numCache>
            </c:numRef>
          </c:val>
        </c:ser>
        <c:ser>
          <c:idx val="2"/>
          <c:order val="2"/>
          <c:tx>
            <c:strRef>
              <c:f>Декабрь2011!$B$80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Декабрь2011!$C$77:$H$77</c:f>
              <c:numCache>
                <c:formatCode>m/d/yyyy</c:formatCode>
                <c:ptCount val="6"/>
                <c:pt idx="0">
                  <c:v>40756</c:v>
                </c:pt>
                <c:pt idx="1">
                  <c:v>40787</c:v>
                </c:pt>
                <c:pt idx="2">
                  <c:v>40817</c:v>
                </c:pt>
                <c:pt idx="3">
                  <c:v>40848</c:v>
                </c:pt>
                <c:pt idx="4">
                  <c:v>40878</c:v>
                </c:pt>
                <c:pt idx="5">
                  <c:v>40909</c:v>
                </c:pt>
              </c:numCache>
            </c:numRef>
          </c:cat>
          <c:val>
            <c:numRef>
              <c:f>Декабрь2011!$C$80:$H$80</c:f>
              <c:numCache>
                <c:formatCode>#,##0</c:formatCode>
                <c:ptCount val="6"/>
                <c:pt idx="0">
                  <c:v>3763</c:v>
                </c:pt>
                <c:pt idx="1">
                  <c:v>3165</c:v>
                </c:pt>
                <c:pt idx="2">
                  <c:v>2939</c:v>
                </c:pt>
                <c:pt idx="3">
                  <c:v>2972</c:v>
                </c:pt>
                <c:pt idx="4">
                  <c:v>5058</c:v>
                </c:pt>
                <c:pt idx="5">
                  <c:v>3048</c:v>
                </c:pt>
              </c:numCache>
            </c:numRef>
          </c:val>
        </c:ser>
        <c:ser>
          <c:idx val="3"/>
          <c:order val="3"/>
          <c:tx>
            <c:strRef>
              <c:f>Декабрь2011!$B$81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Декабрь2011!$C$77:$H$77</c:f>
              <c:numCache>
                <c:formatCode>m/d/yyyy</c:formatCode>
                <c:ptCount val="6"/>
                <c:pt idx="0">
                  <c:v>40756</c:v>
                </c:pt>
                <c:pt idx="1">
                  <c:v>40787</c:v>
                </c:pt>
                <c:pt idx="2">
                  <c:v>40817</c:v>
                </c:pt>
                <c:pt idx="3">
                  <c:v>40848</c:v>
                </c:pt>
                <c:pt idx="4">
                  <c:v>40878</c:v>
                </c:pt>
                <c:pt idx="5">
                  <c:v>40909</c:v>
                </c:pt>
              </c:numCache>
            </c:numRef>
          </c:cat>
          <c:val>
            <c:numRef>
              <c:f>Декабрь2011!$C$81:$H$81</c:f>
              <c:numCache>
                <c:formatCode>#,##0</c:formatCode>
                <c:ptCount val="6"/>
                <c:pt idx="0">
                  <c:v>5809</c:v>
                </c:pt>
                <c:pt idx="1">
                  <c:v>5845</c:v>
                </c:pt>
                <c:pt idx="2">
                  <c:v>5301</c:v>
                </c:pt>
                <c:pt idx="3">
                  <c:v>5439</c:v>
                </c:pt>
                <c:pt idx="4">
                  <c:v>5242</c:v>
                </c:pt>
                <c:pt idx="5">
                  <c:v>5451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2964992"/>
        <c:axId val="202966528"/>
        <c:axId val="0"/>
      </c:bar3DChart>
      <c:dateAx>
        <c:axId val="202964992"/>
        <c:scaling>
          <c:orientation val="minMax"/>
        </c:scaling>
        <c:delete val="0"/>
        <c:axPos val="b"/>
        <c:numFmt formatCode="d/m/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96652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296652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29649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0.xml"/><Relationship Id="rId1" Type="http://schemas.openxmlformats.org/officeDocument/2006/relationships/chart" Target="../charts/chart6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2.xml"/><Relationship Id="rId1" Type="http://schemas.openxmlformats.org/officeDocument/2006/relationships/chart" Target="../charts/chart7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6.xml"/><Relationship Id="rId1" Type="http://schemas.openxmlformats.org/officeDocument/2006/relationships/chart" Target="../charts/chart75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Relationship Id="rId4" Type="http://schemas.openxmlformats.org/officeDocument/2006/relationships/chart" Target="../charts/chart8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4.xml"/><Relationship Id="rId1" Type="http://schemas.openxmlformats.org/officeDocument/2006/relationships/chart" Target="../charts/chart83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8.xml"/><Relationship Id="rId1" Type="http://schemas.openxmlformats.org/officeDocument/2006/relationships/chart" Target="../charts/chart87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0.xml"/><Relationship Id="rId1" Type="http://schemas.openxmlformats.org/officeDocument/2006/relationships/chart" Target="../charts/chart89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Relationship Id="rId4" Type="http://schemas.openxmlformats.org/officeDocument/2006/relationships/chart" Target="../charts/chart9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6.xml"/><Relationship Id="rId1" Type="http://schemas.openxmlformats.org/officeDocument/2006/relationships/chart" Target="../charts/chart95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0.xml"/><Relationship Id="rId1" Type="http://schemas.openxmlformats.org/officeDocument/2006/relationships/chart" Target="../charts/chart9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2.xml"/><Relationship Id="rId1" Type="http://schemas.openxmlformats.org/officeDocument/2006/relationships/chart" Target="../charts/chart101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6.xml"/><Relationship Id="rId1" Type="http://schemas.openxmlformats.org/officeDocument/2006/relationships/chart" Target="../charts/chart105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8.xml"/><Relationship Id="rId1" Type="http://schemas.openxmlformats.org/officeDocument/2006/relationships/chart" Target="../charts/chart107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2.xml"/><Relationship Id="rId1" Type="http://schemas.openxmlformats.org/officeDocument/2006/relationships/chart" Target="../charts/chart111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4.xml"/><Relationship Id="rId1" Type="http://schemas.openxmlformats.org/officeDocument/2006/relationships/chart" Target="../charts/chart113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7</xdr:col>
      <xdr:colOff>1238250</xdr:colOff>
      <xdr:row>0</xdr:row>
      <xdr:rowOff>0</xdr:rowOff>
    </xdr:to>
    <xdr:graphicFrame macro="">
      <xdr:nvGraphicFramePr>
        <xdr:cNvPr id="528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0</xdr:rowOff>
    </xdr:from>
    <xdr:to>
      <xdr:col>7</xdr:col>
      <xdr:colOff>1228725</xdr:colOff>
      <xdr:row>0</xdr:row>
      <xdr:rowOff>0</xdr:rowOff>
    </xdr:to>
    <xdr:graphicFrame macro="">
      <xdr:nvGraphicFramePr>
        <xdr:cNvPr id="528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528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528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417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417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111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1115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72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72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82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827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92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929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103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1032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113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1134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133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1339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1441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1441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154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154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1646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1646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174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174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185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1851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195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1953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205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2056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215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215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287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2875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2978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2978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3080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3080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3182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3182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3285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3285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3388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3388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430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430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441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4411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451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4513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482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4821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492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4923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502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5025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5128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5128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5332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5333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543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5435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5230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5230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5640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5640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574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574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584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584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5537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5537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594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5947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6057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6057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6057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6058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615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6152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625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6254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635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635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645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6459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656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6569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6569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6570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666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666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6766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6766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686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686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697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6971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707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7073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717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7176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727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727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738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7381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18747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18747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110598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11059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48</xdr:row>
      <xdr:rowOff>123825</xdr:rowOff>
    </xdr:from>
    <xdr:to>
      <xdr:col>7</xdr:col>
      <xdr:colOff>1238250</xdr:colOff>
      <xdr:row>73</xdr:row>
      <xdr:rowOff>104775</xdr:rowOff>
    </xdr:to>
    <xdr:graphicFrame macro="">
      <xdr:nvGraphicFramePr>
        <xdr:cNvPr id="134047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83</xdr:row>
      <xdr:rowOff>161925</xdr:rowOff>
    </xdr:from>
    <xdr:to>
      <xdr:col>7</xdr:col>
      <xdr:colOff>1228725</xdr:colOff>
      <xdr:row>113</xdr:row>
      <xdr:rowOff>28575</xdr:rowOff>
    </xdr:to>
    <xdr:graphicFrame macro="">
      <xdr:nvGraphicFramePr>
        <xdr:cNvPr id="134047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orablev/&#1052;&#1086;&#1080;%20&#1076;&#1086;&#1082;&#1091;&#1084;&#1077;&#1085;&#1090;&#1099;/Downloads/bidders_clients_0109201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orablev/&#1052;&#1086;&#1080;%20&#1076;&#1086;&#1082;&#1091;&#1084;&#1077;&#1085;&#1090;&#1099;/Downloads/bidders_clients_010220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юнь2007"/>
      <sheetName val="Июль2007"/>
      <sheetName val="Август2007"/>
      <sheetName val="Сентябрь2007"/>
      <sheetName val="Октябрь2007"/>
      <sheetName val="Ноябрь2007"/>
      <sheetName val="Декабрь2007"/>
      <sheetName val="Январь2008"/>
      <sheetName val="Февраль2008"/>
      <sheetName val="Март2008"/>
      <sheetName val="Апрель2008"/>
      <sheetName val="Май2008"/>
      <sheetName val="Июнь2008"/>
      <sheetName val="Июль2008"/>
      <sheetName val="Август2008"/>
      <sheetName val="Сентябрь2008"/>
      <sheetName val="Октябрь2008"/>
      <sheetName val="Ноябрь2008"/>
      <sheetName val="Декабрь2008"/>
      <sheetName val="Январь2009"/>
      <sheetName val="Февраль2009"/>
      <sheetName val="Март2009"/>
      <sheetName val="Апрель2009"/>
      <sheetName val="Май2009"/>
      <sheetName val="Июнь2009"/>
      <sheetName val="Июль2009"/>
      <sheetName val="Август2009"/>
      <sheetName val="Сентябрь2009"/>
      <sheetName val="Октябрь2009"/>
      <sheetName val="Ноябрь2009"/>
      <sheetName val="Декабрь2009"/>
      <sheetName val="Январь2010"/>
      <sheetName val="Февраль2010"/>
      <sheetName val="Март2010"/>
      <sheetName val="Апрель2010"/>
      <sheetName val="Май2010"/>
      <sheetName val="Июнь2010"/>
      <sheetName val="Июль2010"/>
      <sheetName val="Август20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>
        <row r="43">
          <cell r="E43">
            <v>39083</v>
          </cell>
          <cell r="F43">
            <v>39448</v>
          </cell>
          <cell r="G43">
            <v>39814</v>
          </cell>
          <cell r="H43">
            <v>40179</v>
          </cell>
        </row>
        <row r="44">
          <cell r="B44" t="str">
            <v>Физические лица</v>
          </cell>
          <cell r="E44">
            <v>198973</v>
          </cell>
          <cell r="F44">
            <v>417403</v>
          </cell>
          <cell r="G44">
            <v>559320</v>
          </cell>
          <cell r="H44">
            <v>671475</v>
          </cell>
        </row>
        <row r="45">
          <cell r="B45" t="str">
            <v>Юридические лица</v>
          </cell>
          <cell r="E45">
            <v>10665</v>
          </cell>
          <cell r="F45">
            <v>12703</v>
          </cell>
          <cell r="G45">
            <v>14748</v>
          </cell>
          <cell r="H45">
            <v>16364</v>
          </cell>
        </row>
        <row r="46">
          <cell r="B46" t="str">
            <v>Нерезиденты</v>
          </cell>
          <cell r="E46">
            <v>1140</v>
          </cell>
          <cell r="F46">
            <v>2078</v>
          </cell>
          <cell r="G46">
            <v>3097</v>
          </cell>
          <cell r="H46">
            <v>3851</v>
          </cell>
        </row>
        <row r="47">
          <cell r="B47" t="str">
            <v>Клиенты, передавшие свои средства в ДУ</v>
          </cell>
          <cell r="E47">
            <v>2839</v>
          </cell>
          <cell r="F47">
            <v>4061</v>
          </cell>
          <cell r="G47">
            <v>4512</v>
          </cell>
          <cell r="H47">
            <v>4717</v>
          </cell>
        </row>
      </sheetData>
      <sheetData sheetId="37" refreshError="1"/>
      <sheetData sheetId="38">
        <row r="77">
          <cell r="C77">
            <v>40269</v>
          </cell>
          <cell r="D77">
            <v>40299</v>
          </cell>
          <cell r="E77">
            <v>40330</v>
          </cell>
          <cell r="F77">
            <v>40360</v>
          </cell>
          <cell r="G77">
            <v>40391</v>
          </cell>
          <cell r="H77">
            <v>40422</v>
          </cell>
        </row>
        <row r="78">
          <cell r="B78" t="str">
            <v>Физические лица</v>
          </cell>
          <cell r="C78">
            <v>697291</v>
          </cell>
          <cell r="D78">
            <v>707663</v>
          </cell>
          <cell r="E78">
            <v>711454</v>
          </cell>
          <cell r="F78">
            <v>699870</v>
          </cell>
          <cell r="G78">
            <v>693388</v>
          </cell>
          <cell r="H78">
            <v>683152</v>
          </cell>
        </row>
        <row r="79">
          <cell r="B79" t="str">
            <v>Юридические лица</v>
          </cell>
          <cell r="C79">
            <v>16723</v>
          </cell>
          <cell r="D79">
            <v>16892</v>
          </cell>
          <cell r="E79">
            <v>16953</v>
          </cell>
          <cell r="F79">
            <v>16990</v>
          </cell>
          <cell r="G79">
            <v>17040</v>
          </cell>
          <cell r="H79">
            <v>16657</v>
          </cell>
        </row>
        <row r="80">
          <cell r="B80" t="str">
            <v>Нерезиденты</v>
          </cell>
          <cell r="C80">
            <v>3985</v>
          </cell>
          <cell r="D80">
            <v>3790</v>
          </cell>
          <cell r="E80">
            <v>3849</v>
          </cell>
          <cell r="F80">
            <v>3921</v>
          </cell>
          <cell r="G80">
            <v>3954</v>
          </cell>
          <cell r="H80">
            <v>3983</v>
          </cell>
        </row>
        <row r="81">
          <cell r="B81" t="str">
            <v>Клиенты, передавшие свои средства в ДУ</v>
          </cell>
          <cell r="C81">
            <v>4866</v>
          </cell>
          <cell r="D81">
            <v>4947</v>
          </cell>
          <cell r="E81">
            <v>5006</v>
          </cell>
          <cell r="F81">
            <v>5080</v>
          </cell>
          <cell r="G81">
            <v>5145</v>
          </cell>
          <cell r="H81">
            <v>5084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юнь2007"/>
      <sheetName val="Июль2007"/>
      <sheetName val="Август2007"/>
      <sheetName val="Сентябрь2007"/>
      <sheetName val="Октябрь2007"/>
      <sheetName val="Ноябрь2007"/>
      <sheetName val="Декабрь2007"/>
      <sheetName val="Январь2008"/>
      <sheetName val="Февраль2008"/>
      <sheetName val="Март2008"/>
      <sheetName val="Апрель2008"/>
      <sheetName val="Май2008"/>
      <sheetName val="Июнь2008"/>
      <sheetName val="Июль2008"/>
      <sheetName val="Август2008"/>
      <sheetName val="Сентябрь2008"/>
      <sheetName val="Октябрь2008"/>
      <sheetName val="Ноябрь2008"/>
      <sheetName val="Декабрь2008"/>
      <sheetName val="Январь2009"/>
      <sheetName val="Февраль2009"/>
      <sheetName val="Март2009"/>
      <sheetName val="Апрель2009"/>
      <sheetName val="Май2009"/>
      <sheetName val="Июнь2009"/>
      <sheetName val="Июль2009"/>
      <sheetName val="Август2009"/>
      <sheetName val="Сентябрь2009"/>
      <sheetName val="Октябрь2009"/>
      <sheetName val="Ноябрь2009"/>
      <sheetName val="Декабрь2009"/>
      <sheetName val="Январь2010"/>
      <sheetName val="Февраль2010"/>
      <sheetName val="Март2010"/>
      <sheetName val="Апрель2010"/>
      <sheetName val="Май2010"/>
      <sheetName val="Июнь2010"/>
      <sheetName val="Июль2010"/>
      <sheetName val="Август2010"/>
      <sheetName val="Сентябрь2010"/>
      <sheetName val="Октябрь2010"/>
      <sheetName val="Ноябрь2010"/>
      <sheetName val="Декабрь2010"/>
      <sheetName val="Январь201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>
        <row r="43">
          <cell r="E43">
            <v>39083</v>
          </cell>
          <cell r="F43">
            <v>39448</v>
          </cell>
          <cell r="G43">
            <v>39814</v>
          </cell>
          <cell r="H43">
            <v>40179</v>
          </cell>
        </row>
        <row r="44">
          <cell r="B44" t="str">
            <v>Физические лица</v>
          </cell>
          <cell r="E44">
            <v>198973</v>
          </cell>
          <cell r="F44">
            <v>417403</v>
          </cell>
          <cell r="G44">
            <v>559320</v>
          </cell>
          <cell r="H44">
            <v>671475</v>
          </cell>
        </row>
        <row r="45">
          <cell r="B45" t="str">
            <v>Юридические лица</v>
          </cell>
          <cell r="E45">
            <v>10665</v>
          </cell>
          <cell r="F45">
            <v>12703</v>
          </cell>
          <cell r="G45">
            <v>14748</v>
          </cell>
          <cell r="H45">
            <v>16364</v>
          </cell>
        </row>
        <row r="46">
          <cell r="B46" t="str">
            <v>Нерезиденты</v>
          </cell>
          <cell r="E46">
            <v>1140</v>
          </cell>
          <cell r="F46">
            <v>2078</v>
          </cell>
          <cell r="G46">
            <v>3097</v>
          </cell>
          <cell r="H46">
            <v>3851</v>
          </cell>
        </row>
        <row r="47">
          <cell r="B47" t="str">
            <v>Клиенты, передавшие свои средства в ДУ</v>
          </cell>
          <cell r="E47">
            <v>2839</v>
          </cell>
          <cell r="F47">
            <v>4061</v>
          </cell>
          <cell r="G47">
            <v>4512</v>
          </cell>
          <cell r="H47">
            <v>4717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77">
          <cell r="C77">
            <v>40422</v>
          </cell>
          <cell r="D77">
            <v>40452</v>
          </cell>
          <cell r="E77">
            <v>40483</v>
          </cell>
          <cell r="F77">
            <v>40513</v>
          </cell>
          <cell r="G77">
            <v>40544</v>
          </cell>
          <cell r="H77">
            <v>40575</v>
          </cell>
        </row>
        <row r="78">
          <cell r="B78" t="str">
            <v>Физические лица</v>
          </cell>
          <cell r="C78">
            <v>683152</v>
          </cell>
          <cell r="D78">
            <v>689991</v>
          </cell>
          <cell r="E78">
            <v>697047</v>
          </cell>
          <cell r="F78">
            <v>705828</v>
          </cell>
          <cell r="G78">
            <v>714295</v>
          </cell>
          <cell r="H78">
            <v>719378</v>
          </cell>
        </row>
        <row r="79">
          <cell r="B79" t="str">
            <v>Юридические лица</v>
          </cell>
          <cell r="C79">
            <v>16657</v>
          </cell>
          <cell r="D79">
            <v>16760</v>
          </cell>
          <cell r="E79">
            <v>16885</v>
          </cell>
          <cell r="F79">
            <v>17040</v>
          </cell>
          <cell r="G79">
            <v>17170</v>
          </cell>
          <cell r="H79">
            <v>17211</v>
          </cell>
        </row>
        <row r="80">
          <cell r="B80" t="str">
            <v>Нерезиденты</v>
          </cell>
          <cell r="C80">
            <v>3983</v>
          </cell>
          <cell r="D80">
            <v>4042</v>
          </cell>
          <cell r="E80">
            <v>4107</v>
          </cell>
          <cell r="F80">
            <v>4196</v>
          </cell>
          <cell r="G80">
            <v>4295</v>
          </cell>
          <cell r="H80">
            <v>4331</v>
          </cell>
        </row>
        <row r="81">
          <cell r="B81" t="str">
            <v>Клиенты, передавшие свои средства в ДУ</v>
          </cell>
          <cell r="C81">
            <v>5084</v>
          </cell>
          <cell r="D81">
            <v>5127</v>
          </cell>
          <cell r="E81">
            <v>5189</v>
          </cell>
          <cell r="F81">
            <v>5255</v>
          </cell>
          <cell r="G81">
            <v>5348</v>
          </cell>
          <cell r="H81">
            <v>5399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0"/>
  <dimension ref="B2:P174"/>
  <sheetViews>
    <sheetView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0" width="9.140625" style="3"/>
    <col min="11" max="11" width="12.7109375" style="3" bestFit="1" customWidth="1"/>
    <col min="12" max="12" width="34.85546875" style="3" customWidth="1"/>
    <col min="13" max="13" width="26.5703125" style="3" customWidth="1"/>
    <col min="14" max="16384" width="9.140625" style="3"/>
  </cols>
  <sheetData>
    <row r="2" spans="2:16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16" s="1" customFormat="1" ht="21" thickBot="1" x14ac:dyDescent="0.25">
      <c r="B3" s="176" t="s">
        <v>76</v>
      </c>
      <c r="C3" s="176"/>
      <c r="D3" s="176"/>
      <c r="E3" s="176"/>
      <c r="F3" s="176"/>
      <c r="G3" s="176"/>
      <c r="H3" s="176"/>
    </row>
    <row r="4" spans="2:16" s="1" customFormat="1" ht="18" thickTop="1" x14ac:dyDescent="0.2"/>
    <row r="5" spans="2:16" s="1" customFormat="1" ht="17.25" x14ac:dyDescent="0.2">
      <c r="B5" s="32"/>
      <c r="C5" s="32"/>
      <c r="D5" s="32"/>
      <c r="E5" s="32"/>
      <c r="F5" s="32"/>
      <c r="G5" s="32"/>
      <c r="H5" s="32"/>
    </row>
    <row r="6" spans="2:16" s="1" customFormat="1" ht="17.25" x14ac:dyDescent="0.2">
      <c r="B6" s="33" t="s">
        <v>83</v>
      </c>
      <c r="C6" s="32"/>
      <c r="D6" s="32"/>
      <c r="E6" s="32"/>
      <c r="F6" s="32"/>
      <c r="G6" s="32"/>
      <c r="H6" s="32"/>
    </row>
    <row r="7" spans="2:16" s="1" customFormat="1" ht="18" thickBot="1" x14ac:dyDescent="0.25">
      <c r="B7" s="36"/>
      <c r="C7" s="36"/>
      <c r="D7" s="36"/>
      <c r="E7" s="36"/>
      <c r="F7" s="36"/>
      <c r="G7" s="36"/>
      <c r="H7" s="36"/>
      <c r="J7"/>
      <c r="K7"/>
      <c r="L7"/>
      <c r="M7"/>
      <c r="N7"/>
    </row>
    <row r="8" spans="2:16" x14ac:dyDescent="0.2">
      <c r="B8" s="2"/>
      <c r="C8" s="2"/>
      <c r="D8" s="2"/>
      <c r="E8" s="2"/>
      <c r="J8"/>
      <c r="K8"/>
      <c r="L8"/>
      <c r="M8"/>
      <c r="N8"/>
    </row>
    <row r="9" spans="2:16" s="5" customFormat="1" ht="12.75" x14ac:dyDescent="0.2">
      <c r="C9" s="4"/>
      <c r="D9" s="4"/>
      <c r="E9" s="4"/>
      <c r="F9" s="4"/>
      <c r="J9"/>
      <c r="K9"/>
      <c r="L9"/>
      <c r="M9"/>
      <c r="N9"/>
    </row>
    <row r="10" spans="2:16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  <c r="J10"/>
      <c r="K10"/>
      <c r="L10"/>
      <c r="M10"/>
      <c r="N10"/>
      <c r="O10"/>
      <c r="P10"/>
    </row>
    <row r="11" spans="2:16" s="100" customFormat="1" ht="15.75" thickBot="1" x14ac:dyDescent="0.25">
      <c r="B11" s="156" t="s">
        <v>45</v>
      </c>
      <c r="C11" s="156"/>
      <c r="D11" s="157"/>
      <c r="E11" s="101">
        <v>39234</v>
      </c>
      <c r="F11" s="101">
        <v>39264</v>
      </c>
      <c r="G11" s="29" t="s">
        <v>12</v>
      </c>
      <c r="H11" s="29" t="s">
        <v>13</v>
      </c>
      <c r="J11"/>
      <c r="K11"/>
      <c r="L11"/>
      <c r="M11"/>
      <c r="N11"/>
      <c r="O11"/>
      <c r="P11"/>
    </row>
    <row r="12" spans="2:16" ht="17.25" x14ac:dyDescent="0.2">
      <c r="B12" s="163" t="s">
        <v>0</v>
      </c>
      <c r="C12" s="163"/>
      <c r="D12" s="164"/>
      <c r="E12" s="21">
        <v>418229</v>
      </c>
      <c r="F12" s="21">
        <v>425560</v>
      </c>
      <c r="G12" s="22">
        <f>F12-E12</f>
        <v>7331</v>
      </c>
      <c r="H12" s="23">
        <f>F12/E12-1</f>
        <v>1.7528674482161666E-2</v>
      </c>
      <c r="J12"/>
      <c r="K12"/>
      <c r="L12"/>
      <c r="M12"/>
      <c r="N12"/>
      <c r="O12"/>
      <c r="P12"/>
    </row>
    <row r="13" spans="2:16" ht="17.25" x14ac:dyDescent="0.2">
      <c r="B13" s="147" t="s">
        <v>1</v>
      </c>
      <c r="C13" s="147"/>
      <c r="D13" s="148"/>
      <c r="E13" s="12">
        <v>26466</v>
      </c>
      <c r="F13" s="12">
        <v>26544</v>
      </c>
      <c r="G13" s="13">
        <f>F13-E13</f>
        <v>78</v>
      </c>
      <c r="H13" s="14">
        <f>F13/E13-1</f>
        <v>2.9471775107685616E-3</v>
      </c>
      <c r="J13"/>
      <c r="K13"/>
      <c r="L13"/>
      <c r="M13"/>
      <c r="N13"/>
      <c r="O13"/>
      <c r="P13"/>
    </row>
    <row r="14" spans="2:16" ht="17.25" x14ac:dyDescent="0.2">
      <c r="B14" s="147" t="s">
        <v>2</v>
      </c>
      <c r="C14" s="147"/>
      <c r="D14" s="148"/>
      <c r="E14" s="12">
        <v>2265</v>
      </c>
      <c r="F14" s="12">
        <v>2591</v>
      </c>
      <c r="G14" s="13">
        <f>F14-E14</f>
        <v>326</v>
      </c>
      <c r="H14" s="14">
        <f>F14/E14-1</f>
        <v>0.14392935982339949</v>
      </c>
      <c r="J14"/>
      <c r="K14"/>
      <c r="L14"/>
      <c r="M14"/>
      <c r="N14"/>
      <c r="O14"/>
      <c r="P14"/>
    </row>
    <row r="15" spans="2:16" ht="18" thickBot="1" x14ac:dyDescent="0.25">
      <c r="B15" s="173" t="s">
        <v>3</v>
      </c>
      <c r="C15" s="173"/>
      <c r="D15" s="174"/>
      <c r="E15" s="15">
        <v>9189</v>
      </c>
      <c r="F15" s="15">
        <v>9337</v>
      </c>
      <c r="G15" s="16">
        <f>F15-E15</f>
        <v>148</v>
      </c>
      <c r="H15" s="17">
        <f>F15/E15-1</f>
        <v>1.610621395146361E-2</v>
      </c>
      <c r="J15"/>
      <c r="K15"/>
      <c r="L15"/>
      <c r="M15"/>
      <c r="N15"/>
      <c r="O15"/>
      <c r="P15"/>
    </row>
    <row r="16" spans="2:16" ht="15.75" thickBot="1" x14ac:dyDescent="0.25">
      <c r="B16" s="159" t="s">
        <v>4</v>
      </c>
      <c r="C16" s="159"/>
      <c r="D16" s="160"/>
      <c r="E16" s="18">
        <v>456149</v>
      </c>
      <c r="F16" s="18">
        <v>464032</v>
      </c>
      <c r="G16" s="19">
        <f>F16-E16</f>
        <v>7883</v>
      </c>
      <c r="H16" s="20">
        <f>F16/E16-1</f>
        <v>1.7281633852096467E-2</v>
      </c>
      <c r="J16"/>
      <c r="K16"/>
      <c r="L16"/>
      <c r="M16"/>
      <c r="N16"/>
      <c r="O16"/>
      <c r="P16"/>
    </row>
    <row r="17" spans="2:16" ht="15" x14ac:dyDescent="0.2">
      <c r="B17" s="11"/>
      <c r="C17" s="2"/>
      <c r="D17" s="2"/>
      <c r="E17" s="2"/>
      <c r="F17" s="2"/>
      <c r="G17" s="2"/>
      <c r="J17"/>
      <c r="K17"/>
      <c r="L17"/>
      <c r="M17"/>
      <c r="N17"/>
      <c r="O17"/>
      <c r="P17"/>
    </row>
    <row r="18" spans="2:16" ht="15" x14ac:dyDescent="0.2">
      <c r="B18" s="11"/>
      <c r="C18" s="2"/>
      <c r="D18" s="2"/>
      <c r="E18" s="2"/>
      <c r="F18" s="2"/>
      <c r="G18" s="2"/>
      <c r="J18"/>
      <c r="K18"/>
      <c r="L18"/>
      <c r="M18"/>
      <c r="N18"/>
      <c r="O18"/>
      <c r="P18"/>
    </row>
    <row r="19" spans="2:16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  <c r="J19"/>
      <c r="K19"/>
      <c r="L19"/>
      <c r="M19"/>
      <c r="N19"/>
      <c r="O19"/>
      <c r="P19"/>
    </row>
    <row r="20" spans="2:16" ht="15.75" thickBot="1" x14ac:dyDescent="0.25">
      <c r="B20" s="156" t="s">
        <v>45</v>
      </c>
      <c r="C20" s="156"/>
      <c r="D20" s="157"/>
      <c r="E20" s="101">
        <v>39234</v>
      </c>
      <c r="F20" s="101">
        <v>39264</v>
      </c>
      <c r="G20" s="29" t="s">
        <v>12</v>
      </c>
      <c r="H20" s="29" t="s">
        <v>13</v>
      </c>
      <c r="J20"/>
      <c r="K20"/>
      <c r="L20"/>
      <c r="M20"/>
      <c r="N20"/>
      <c r="O20"/>
      <c r="P20"/>
    </row>
    <row r="21" spans="2:16" ht="17.25" x14ac:dyDescent="0.2">
      <c r="B21" s="163" t="s">
        <v>0</v>
      </c>
      <c r="C21" s="163"/>
      <c r="D21" s="164"/>
      <c r="E21" s="21">
        <v>362873</v>
      </c>
      <c r="F21" s="21">
        <v>368644</v>
      </c>
      <c r="G21" s="22">
        <f>F21-E21</f>
        <v>5771</v>
      </c>
      <c r="H21" s="23">
        <f>F21/E21-1</f>
        <v>1.590363570725839E-2</v>
      </c>
      <c r="J21"/>
      <c r="K21"/>
      <c r="L21"/>
      <c r="M21"/>
      <c r="N21"/>
      <c r="O21"/>
      <c r="P21"/>
    </row>
    <row r="22" spans="2:16" ht="17.25" x14ac:dyDescent="0.2">
      <c r="B22" s="147" t="s">
        <v>1</v>
      </c>
      <c r="C22" s="147"/>
      <c r="D22" s="148"/>
      <c r="E22" s="12">
        <v>11646</v>
      </c>
      <c r="F22" s="12">
        <v>11825</v>
      </c>
      <c r="G22" s="13">
        <f>F22-E22</f>
        <v>179</v>
      </c>
      <c r="H22" s="14">
        <f>F22/E22-1</f>
        <v>1.5370084149064045E-2</v>
      </c>
      <c r="J22"/>
      <c r="K22"/>
      <c r="L22"/>
      <c r="M22"/>
      <c r="N22"/>
      <c r="O22"/>
      <c r="P22"/>
    </row>
    <row r="23" spans="2:16" ht="17.25" x14ac:dyDescent="0.2">
      <c r="B23" s="147" t="s">
        <v>2</v>
      </c>
      <c r="C23" s="147"/>
      <c r="D23" s="148"/>
      <c r="E23" s="12">
        <v>1448</v>
      </c>
      <c r="F23" s="12">
        <v>1760</v>
      </c>
      <c r="G23" s="13">
        <f>F23-E23</f>
        <v>312</v>
      </c>
      <c r="H23" s="14">
        <f>F23/E23-1</f>
        <v>0.21546961325966851</v>
      </c>
      <c r="J23"/>
      <c r="K23"/>
      <c r="L23"/>
      <c r="M23"/>
      <c r="N23"/>
      <c r="O23"/>
      <c r="P23"/>
    </row>
    <row r="24" spans="2:16" ht="18" thickBot="1" x14ac:dyDescent="0.25">
      <c r="B24" s="173" t="s">
        <v>3</v>
      </c>
      <c r="C24" s="173"/>
      <c r="D24" s="174"/>
      <c r="E24" s="15">
        <v>3551</v>
      </c>
      <c r="F24" s="15">
        <v>3585</v>
      </c>
      <c r="G24" s="16">
        <f>F24-E24</f>
        <v>34</v>
      </c>
      <c r="H24" s="17">
        <f>F24/E24-1</f>
        <v>9.5747676710786767E-3</v>
      </c>
      <c r="J24"/>
      <c r="K24"/>
      <c r="L24"/>
      <c r="M24"/>
      <c r="N24"/>
      <c r="O24"/>
      <c r="P24"/>
    </row>
    <row r="25" spans="2:16" ht="15.75" thickBot="1" x14ac:dyDescent="0.25">
      <c r="B25" s="159" t="s">
        <v>4</v>
      </c>
      <c r="C25" s="159"/>
      <c r="D25" s="160"/>
      <c r="E25" s="18">
        <f>SUM(E21:E24)</f>
        <v>379518</v>
      </c>
      <c r="F25" s="18">
        <f>SUM(F21:F24)</f>
        <v>385814</v>
      </c>
      <c r="G25" s="19">
        <f>F25-E25</f>
        <v>6296</v>
      </c>
      <c r="H25" s="20">
        <f>F25/E25-1</f>
        <v>1.6589463477358013E-2</v>
      </c>
      <c r="J25"/>
      <c r="K25"/>
      <c r="L25"/>
      <c r="M25"/>
      <c r="N25"/>
    </row>
    <row r="26" spans="2:16" ht="15" x14ac:dyDescent="0.2">
      <c r="B26" s="11"/>
      <c r="C26" s="2"/>
      <c r="D26" s="2"/>
      <c r="E26" s="2"/>
      <c r="F26" s="2"/>
      <c r="G26" s="2"/>
      <c r="J26"/>
      <c r="K26"/>
      <c r="L26"/>
      <c r="M26"/>
      <c r="N26"/>
    </row>
    <row r="27" spans="2:16" ht="15" x14ac:dyDescent="0.2">
      <c r="B27" s="11"/>
      <c r="C27" s="2"/>
      <c r="D27" s="2"/>
      <c r="E27" s="2"/>
      <c r="F27" s="2"/>
      <c r="G27" s="2"/>
      <c r="J27"/>
      <c r="K27"/>
      <c r="L27"/>
      <c r="M27"/>
      <c r="N27"/>
    </row>
    <row r="28" spans="2:16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  <c r="J28"/>
      <c r="K28"/>
      <c r="L28"/>
      <c r="M28"/>
      <c r="N28"/>
    </row>
    <row r="29" spans="2:16" ht="30.75" thickBot="1" x14ac:dyDescent="0.25">
      <c r="B29" s="156" t="s">
        <v>45</v>
      </c>
      <c r="C29" s="156"/>
      <c r="D29" s="157"/>
      <c r="E29" s="102" t="s">
        <v>108</v>
      </c>
      <c r="F29" s="31" t="s">
        <v>109</v>
      </c>
      <c r="G29" s="29" t="s">
        <v>12</v>
      </c>
      <c r="H29" s="29" t="s">
        <v>13</v>
      </c>
      <c r="J29"/>
      <c r="K29"/>
      <c r="L29"/>
      <c r="M29"/>
      <c r="N29"/>
    </row>
    <row r="30" spans="2:16" ht="17.25" x14ac:dyDescent="0.2">
      <c r="B30" s="163" t="s">
        <v>0</v>
      </c>
      <c r="C30" s="163"/>
      <c r="D30" s="164"/>
      <c r="E30" s="21">
        <v>53344</v>
      </c>
      <c r="F30" s="21">
        <v>54014</v>
      </c>
      <c r="G30" s="22">
        <f>F30-E30</f>
        <v>670</v>
      </c>
      <c r="H30" s="23">
        <f>F30/E30-1</f>
        <v>1.2559988002399436E-2</v>
      </c>
      <c r="J30"/>
      <c r="K30"/>
      <c r="L30"/>
      <c r="M30"/>
      <c r="N30"/>
    </row>
    <row r="31" spans="2:16" ht="17.25" x14ac:dyDescent="0.2">
      <c r="B31" s="147" t="s">
        <v>1</v>
      </c>
      <c r="C31" s="147"/>
      <c r="D31" s="148"/>
      <c r="E31" s="12">
        <v>2141</v>
      </c>
      <c r="F31" s="12">
        <v>2220</v>
      </c>
      <c r="G31" s="13">
        <f>F31-E31</f>
        <v>79</v>
      </c>
      <c r="H31" s="14">
        <f>F31/E31-1</f>
        <v>3.6898645492760451E-2</v>
      </c>
      <c r="J31"/>
      <c r="K31"/>
      <c r="L31"/>
      <c r="M31"/>
      <c r="N31"/>
    </row>
    <row r="32" spans="2:16" ht="17.25" x14ac:dyDescent="0.2">
      <c r="B32" s="147" t="s">
        <v>2</v>
      </c>
      <c r="C32" s="147"/>
      <c r="D32" s="148"/>
      <c r="E32" s="12">
        <v>363</v>
      </c>
      <c r="F32" s="12">
        <v>392</v>
      </c>
      <c r="G32" s="13">
        <f>F32-E32</f>
        <v>29</v>
      </c>
      <c r="H32" s="14">
        <f>F32/E32-1</f>
        <v>7.9889807162534465E-2</v>
      </c>
    </row>
    <row r="33" spans="2:8" ht="18" thickBot="1" x14ac:dyDescent="0.25">
      <c r="B33" s="173" t="s">
        <v>3</v>
      </c>
      <c r="C33" s="173"/>
      <c r="D33" s="174"/>
      <c r="E33" s="15">
        <v>3211</v>
      </c>
      <c r="F33" s="15">
        <v>3159</v>
      </c>
      <c r="G33" s="16">
        <f>F33-E33</f>
        <v>-52</v>
      </c>
      <c r="H33" s="17">
        <f>F33/E33-1</f>
        <v>-1.619433198380571E-2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59059</v>
      </c>
      <c r="F34" s="18">
        <f>SUM(F30:F33)</f>
        <v>59785</v>
      </c>
      <c r="G34" s="19">
        <f>F34-E34</f>
        <v>726</v>
      </c>
      <c r="H34" s="20">
        <f>F34/E34-1</f>
        <v>1.2292791953808946E-2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0"/>
      <c r="F43" s="41">
        <v>38353</v>
      </c>
      <c r="G43" s="41">
        <v>38718</v>
      </c>
      <c r="H43" s="41">
        <v>39083</v>
      </c>
    </row>
    <row r="44" spans="2:8" ht="17.25" x14ac:dyDescent="0.3">
      <c r="B44" s="165" t="s">
        <v>0</v>
      </c>
      <c r="C44" s="165"/>
      <c r="D44" s="166"/>
      <c r="E44" s="44"/>
      <c r="F44" s="45">
        <v>63183</v>
      </c>
      <c r="G44" s="45">
        <v>95675</v>
      </c>
      <c r="H44" s="45">
        <v>198973</v>
      </c>
    </row>
    <row r="45" spans="2:8" ht="17.25" x14ac:dyDescent="0.3">
      <c r="B45" s="167" t="s">
        <v>1</v>
      </c>
      <c r="C45" s="167"/>
      <c r="D45" s="168"/>
      <c r="E45" s="46"/>
      <c r="F45" s="47">
        <v>5002</v>
      </c>
      <c r="G45" s="47">
        <v>8601</v>
      </c>
      <c r="H45" s="47">
        <v>10665</v>
      </c>
    </row>
    <row r="46" spans="2:8" ht="17.25" x14ac:dyDescent="0.3">
      <c r="B46" s="169" t="s">
        <v>2</v>
      </c>
      <c r="C46" s="169"/>
      <c r="D46" s="170"/>
      <c r="E46" s="48"/>
      <c r="F46" s="49">
        <v>234</v>
      </c>
      <c r="G46" s="49">
        <v>630</v>
      </c>
      <c r="H46" s="76">
        <v>1140</v>
      </c>
    </row>
    <row r="47" spans="2:8" ht="18" thickBot="1" x14ac:dyDescent="0.35">
      <c r="B47" s="171" t="s">
        <v>3</v>
      </c>
      <c r="C47" s="171"/>
      <c r="D47" s="172"/>
      <c r="E47" s="42"/>
      <c r="F47" s="43">
        <v>741</v>
      </c>
      <c r="G47" s="43">
        <v>1671</v>
      </c>
      <c r="H47" s="43">
        <v>2839</v>
      </c>
    </row>
    <row r="48" spans="2:8" ht="15.75" thickBot="1" x14ac:dyDescent="0.25">
      <c r="B48" s="159" t="s">
        <v>4</v>
      </c>
      <c r="C48" s="159"/>
      <c r="D48" s="160"/>
      <c r="E48" s="40"/>
      <c r="F48" s="50">
        <v>69160</v>
      </c>
      <c r="G48" s="50">
        <v>106577</v>
      </c>
      <c r="H48" s="50">
        <v>213617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39114</v>
      </c>
      <c r="D77" s="41">
        <v>39142</v>
      </c>
      <c r="E77" s="41">
        <v>39173</v>
      </c>
      <c r="F77" s="41">
        <v>39203</v>
      </c>
      <c r="G77" s="41">
        <v>39234</v>
      </c>
      <c r="H77" s="41">
        <v>39264</v>
      </c>
    </row>
    <row r="78" spans="2:8" ht="17.25" x14ac:dyDescent="0.3">
      <c r="B78" s="51" t="s">
        <v>0</v>
      </c>
      <c r="C78" s="45">
        <v>208764</v>
      </c>
      <c r="D78" s="45">
        <v>230712</v>
      </c>
      <c r="E78" s="45">
        <v>239508</v>
      </c>
      <c r="F78" s="45">
        <v>253143</v>
      </c>
      <c r="G78" s="45">
        <v>362873</v>
      </c>
      <c r="H78" s="45">
        <v>368644</v>
      </c>
    </row>
    <row r="79" spans="2:8" ht="17.25" x14ac:dyDescent="0.3">
      <c r="B79" s="52" t="s">
        <v>1</v>
      </c>
      <c r="C79" s="47">
        <v>10799</v>
      </c>
      <c r="D79" s="47">
        <v>11049</v>
      </c>
      <c r="E79" s="47">
        <v>11286</v>
      </c>
      <c r="F79" s="47">
        <v>11488</v>
      </c>
      <c r="G79" s="47">
        <v>11646</v>
      </c>
      <c r="H79" s="47">
        <v>11825</v>
      </c>
    </row>
    <row r="80" spans="2:8" ht="17.25" x14ac:dyDescent="0.3">
      <c r="B80" s="53" t="s">
        <v>2</v>
      </c>
      <c r="C80" s="78">
        <v>1183</v>
      </c>
      <c r="D80" s="78">
        <v>1215</v>
      </c>
      <c r="E80" s="78">
        <v>1255</v>
      </c>
      <c r="F80" s="78">
        <v>1319</v>
      </c>
      <c r="G80" s="78">
        <v>1448</v>
      </c>
      <c r="H80" s="78">
        <v>1760</v>
      </c>
    </row>
    <row r="81" spans="2:8" ht="18" thickBot="1" x14ac:dyDescent="0.35">
      <c r="B81" s="54" t="s">
        <v>3</v>
      </c>
      <c r="C81" s="43">
        <v>2960</v>
      </c>
      <c r="D81" s="43">
        <v>3276</v>
      </c>
      <c r="E81" s="43">
        <v>3367</v>
      </c>
      <c r="F81" s="43">
        <v>3491</v>
      </c>
      <c r="G81" s="43">
        <v>3551</v>
      </c>
      <c r="H81" s="43">
        <v>3585</v>
      </c>
    </row>
    <row r="82" spans="2:8" ht="15.75" thickBot="1" x14ac:dyDescent="0.25">
      <c r="B82" s="30" t="s">
        <v>4</v>
      </c>
      <c r="C82" s="50">
        <v>223706</v>
      </c>
      <c r="D82" s="50">
        <v>246252</v>
      </c>
      <c r="E82" s="50">
        <v>255416</v>
      </c>
      <c r="F82" s="50">
        <v>269441</v>
      </c>
      <c r="G82" s="50">
        <v>379518</v>
      </c>
      <c r="H82" s="50">
        <v>385814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84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447</v>
      </c>
      <c r="G123" s="63">
        <v>0.88870000000000005</v>
      </c>
      <c r="H123" s="59">
        <v>503</v>
      </c>
    </row>
    <row r="124" spans="2:8" ht="17.25" x14ac:dyDescent="0.2">
      <c r="B124" s="163" t="s">
        <v>50</v>
      </c>
      <c r="C124" s="163"/>
      <c r="D124" s="163"/>
      <c r="E124" s="164"/>
      <c r="F124" s="60">
        <v>76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191</v>
      </c>
      <c r="G125" s="65">
        <v>0.37972166000000002</v>
      </c>
      <c r="H125" s="62">
        <v>503</v>
      </c>
    </row>
    <row r="126" spans="2:8" ht="51.75" x14ac:dyDescent="0.2">
      <c r="B126" s="153" t="s">
        <v>52</v>
      </c>
      <c r="C126" s="153"/>
      <c r="D126" s="153"/>
      <c r="E126" s="154"/>
      <c r="F126" s="77" t="s">
        <v>79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58</v>
      </c>
      <c r="G127" s="65">
        <v>0.11530815</v>
      </c>
      <c r="H127" s="62">
        <v>503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85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132580</v>
      </c>
      <c r="H136" s="155"/>
    </row>
    <row r="137" spans="2:8" ht="17.25" x14ac:dyDescent="0.2">
      <c r="B137" s="147" t="s">
        <v>19</v>
      </c>
      <c r="C137" s="147"/>
      <c r="D137" s="147"/>
      <c r="E137" s="147"/>
      <c r="F137" s="148"/>
      <c r="G137" s="149">
        <v>26457</v>
      </c>
      <c r="H137" s="149"/>
    </row>
    <row r="138" spans="2:8" ht="17.25" x14ac:dyDescent="0.2">
      <c r="B138" s="147" t="s">
        <v>20</v>
      </c>
      <c r="C138" s="147"/>
      <c r="D138" s="147"/>
      <c r="E138" s="147"/>
      <c r="F138" s="148"/>
      <c r="G138" s="149">
        <v>22552</v>
      </c>
      <c r="H138" s="149"/>
    </row>
    <row r="139" spans="2:8" ht="17.25" x14ac:dyDescent="0.2">
      <c r="B139" s="147" t="s">
        <v>21</v>
      </c>
      <c r="C139" s="147"/>
      <c r="D139" s="147"/>
      <c r="E139" s="147"/>
      <c r="F139" s="148"/>
      <c r="G139" s="149">
        <v>10847</v>
      </c>
      <c r="H139" s="149"/>
    </row>
    <row r="140" spans="2:8" ht="17.25" x14ac:dyDescent="0.2">
      <c r="B140" s="147" t="s">
        <v>22</v>
      </c>
      <c r="C140" s="147"/>
      <c r="D140" s="147"/>
      <c r="E140" s="147"/>
      <c r="F140" s="148"/>
      <c r="G140" s="149">
        <v>9472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49">
        <v>7701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49">
        <v>6170</v>
      </c>
      <c r="H142" s="149"/>
    </row>
    <row r="143" spans="2:8" ht="17.25" x14ac:dyDescent="0.2">
      <c r="B143" s="147" t="s">
        <v>25</v>
      </c>
      <c r="C143" s="147"/>
      <c r="D143" s="147"/>
      <c r="E143" s="147"/>
      <c r="F143" s="148"/>
      <c r="G143" s="149">
        <v>4673</v>
      </c>
      <c r="H143" s="149"/>
    </row>
    <row r="144" spans="2:8" ht="17.25" x14ac:dyDescent="0.2">
      <c r="B144" s="147" t="s">
        <v>26</v>
      </c>
      <c r="C144" s="147"/>
      <c r="D144" s="147"/>
      <c r="E144" s="147"/>
      <c r="F144" s="148"/>
      <c r="G144" s="149">
        <v>3935</v>
      </c>
      <c r="H144" s="149"/>
    </row>
    <row r="145" spans="2:8" ht="18" thickBot="1" x14ac:dyDescent="0.25">
      <c r="B145" s="150" t="s">
        <v>27</v>
      </c>
      <c r="C145" s="150"/>
      <c r="D145" s="150"/>
      <c r="E145" s="150"/>
      <c r="F145" s="151"/>
      <c r="G145" s="152">
        <v>3812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x14ac:dyDescent="0.2">
      <c r="B150" s="153" t="s">
        <v>28</v>
      </c>
      <c r="C150" s="153"/>
      <c r="D150" s="153"/>
      <c r="E150" s="153"/>
      <c r="F150" s="154"/>
      <c r="G150" s="155">
        <v>9118</v>
      </c>
      <c r="H150" s="155"/>
    </row>
    <row r="151" spans="2:8" ht="17.25" x14ac:dyDescent="0.2">
      <c r="B151" s="147" t="s">
        <v>30</v>
      </c>
      <c r="C151" s="147"/>
      <c r="D151" s="147"/>
      <c r="E151" s="147"/>
      <c r="F151" s="148"/>
      <c r="G151" s="149">
        <v>8374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49">
        <v>3471</v>
      </c>
      <c r="H152" s="149"/>
    </row>
    <row r="153" spans="2:8" ht="17.25" x14ac:dyDescent="0.2">
      <c r="B153" s="147" t="s">
        <v>80</v>
      </c>
      <c r="C153" s="147"/>
      <c r="D153" s="147"/>
      <c r="E153" s="147"/>
      <c r="F153" s="148"/>
      <c r="G153" s="149">
        <v>2839</v>
      </c>
      <c r="H153" s="149"/>
    </row>
    <row r="154" spans="2:8" ht="17.25" x14ac:dyDescent="0.2">
      <c r="B154" s="147" t="s">
        <v>78</v>
      </c>
      <c r="C154" s="147"/>
      <c r="D154" s="147"/>
      <c r="E154" s="147"/>
      <c r="F154" s="148"/>
      <c r="G154" s="149">
        <v>2800</v>
      </c>
      <c r="H154" s="149"/>
    </row>
    <row r="155" spans="2:8" ht="17.25" x14ac:dyDescent="0.2">
      <c r="B155" s="147" t="s">
        <v>31</v>
      </c>
      <c r="C155" s="147"/>
      <c r="D155" s="147"/>
      <c r="E155" s="147"/>
      <c r="F155" s="148"/>
      <c r="G155" s="149">
        <v>1979</v>
      </c>
      <c r="H155" s="149"/>
    </row>
    <row r="156" spans="2:8" ht="17.25" x14ac:dyDescent="0.2">
      <c r="B156" s="147" t="s">
        <v>32</v>
      </c>
      <c r="C156" s="147"/>
      <c r="D156" s="147"/>
      <c r="E156" s="147"/>
      <c r="F156" s="148"/>
      <c r="G156" s="149">
        <v>1935</v>
      </c>
      <c r="H156" s="149"/>
    </row>
    <row r="157" spans="2:8" ht="17.25" x14ac:dyDescent="0.2">
      <c r="B157" s="147" t="s">
        <v>25</v>
      </c>
      <c r="C157" s="147"/>
      <c r="D157" s="147"/>
      <c r="E157" s="147"/>
      <c r="F157" s="148"/>
      <c r="G157" s="149">
        <v>1342</v>
      </c>
      <c r="H157" s="149"/>
    </row>
    <row r="158" spans="2:8" ht="17.25" x14ac:dyDescent="0.2">
      <c r="B158" s="147" t="s">
        <v>33</v>
      </c>
      <c r="C158" s="147"/>
      <c r="D158" s="147"/>
      <c r="E158" s="147"/>
      <c r="F158" s="148"/>
      <c r="G158" s="149">
        <v>1067</v>
      </c>
      <c r="H158" s="149"/>
    </row>
    <row r="159" spans="2:8" ht="18" thickBot="1" x14ac:dyDescent="0.25">
      <c r="B159" s="150" t="s">
        <v>29</v>
      </c>
      <c r="C159" s="150"/>
      <c r="D159" s="150"/>
      <c r="E159" s="150"/>
      <c r="F159" s="151"/>
      <c r="G159" s="152">
        <v>781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B161" s="74"/>
      <c r="C161" s="74"/>
      <c r="D161" s="74"/>
      <c r="E161" s="74"/>
      <c r="F161" s="74"/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36</v>
      </c>
      <c r="C164" s="153"/>
      <c r="D164" s="153"/>
      <c r="E164" s="153"/>
      <c r="F164" s="154"/>
      <c r="G164" s="155">
        <v>771694379761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49">
        <v>480226368412</v>
      </c>
      <c r="H165" s="149"/>
    </row>
    <row r="166" spans="2:8" ht="17.25" x14ac:dyDescent="0.2">
      <c r="B166" s="147" t="s">
        <v>39</v>
      </c>
      <c r="C166" s="147"/>
      <c r="D166" s="147"/>
      <c r="E166" s="147"/>
      <c r="F166" s="148"/>
      <c r="G166" s="149">
        <v>393333817264</v>
      </c>
      <c r="H166" s="149"/>
    </row>
    <row r="167" spans="2:8" ht="17.25" x14ac:dyDescent="0.2">
      <c r="B167" s="147" t="s">
        <v>34</v>
      </c>
      <c r="C167" s="147"/>
      <c r="D167" s="147"/>
      <c r="E167" s="147"/>
      <c r="F167" s="148"/>
      <c r="G167" s="149">
        <v>363715438653</v>
      </c>
      <c r="H167" s="149"/>
    </row>
    <row r="168" spans="2:8" ht="17.25" x14ac:dyDescent="0.2">
      <c r="B168" s="147" t="s">
        <v>78</v>
      </c>
      <c r="C168" s="147"/>
      <c r="D168" s="147"/>
      <c r="E168" s="147"/>
      <c r="F168" s="148"/>
      <c r="G168" s="149">
        <v>151834594297</v>
      </c>
      <c r="H168" s="149"/>
    </row>
    <row r="169" spans="2:8" ht="17.25" x14ac:dyDescent="0.2">
      <c r="B169" s="147" t="s">
        <v>81</v>
      </c>
      <c r="C169" s="147"/>
      <c r="D169" s="147"/>
      <c r="E169" s="147"/>
      <c r="F169" s="148"/>
      <c r="G169" s="149">
        <v>148382912264</v>
      </c>
      <c r="H169" s="149"/>
    </row>
    <row r="170" spans="2:8" ht="17.25" x14ac:dyDescent="0.2">
      <c r="B170" s="147" t="s">
        <v>32</v>
      </c>
      <c r="C170" s="147"/>
      <c r="D170" s="147"/>
      <c r="E170" s="147"/>
      <c r="F170" s="148"/>
      <c r="G170" s="149">
        <v>145446893480</v>
      </c>
      <c r="H170" s="149"/>
    </row>
    <row r="171" spans="2:8" ht="17.25" x14ac:dyDescent="0.2">
      <c r="B171" s="147" t="s">
        <v>82</v>
      </c>
      <c r="C171" s="147"/>
      <c r="D171" s="147"/>
      <c r="E171" s="147"/>
      <c r="F171" s="148"/>
      <c r="G171" s="149">
        <v>135891769774</v>
      </c>
      <c r="H171" s="149"/>
    </row>
    <row r="172" spans="2:8" ht="17.25" x14ac:dyDescent="0.2">
      <c r="B172" s="147" t="s">
        <v>70</v>
      </c>
      <c r="C172" s="147"/>
      <c r="D172" s="147"/>
      <c r="E172" s="147"/>
      <c r="F172" s="148"/>
      <c r="G172" s="149">
        <v>100627900976</v>
      </c>
      <c r="H172" s="149"/>
    </row>
    <row r="173" spans="2:8" ht="18" thickBot="1" x14ac:dyDescent="0.25">
      <c r="B173" s="150" t="s">
        <v>77</v>
      </c>
      <c r="C173" s="150"/>
      <c r="D173" s="150"/>
      <c r="E173" s="150"/>
      <c r="F173" s="151"/>
      <c r="G173" s="152">
        <v>79056883397</v>
      </c>
      <c r="H173" s="152"/>
    </row>
    <row r="174" spans="2:8" ht="17.25" x14ac:dyDescent="0.2">
      <c r="B174" s="74"/>
      <c r="C174" s="74"/>
      <c r="D174" s="74"/>
      <c r="E174" s="74"/>
      <c r="F174" s="74"/>
      <c r="G174" s="75"/>
      <c r="H174" s="75"/>
    </row>
  </sheetData>
  <mergeCells count="98">
    <mergeCell ref="B2:H2"/>
    <mergeCell ref="B3:H3"/>
    <mergeCell ref="B11:D11"/>
    <mergeCell ref="B12:D12"/>
    <mergeCell ref="B13:D13"/>
    <mergeCell ref="B14:D14"/>
    <mergeCell ref="B15:D15"/>
    <mergeCell ref="B16:D16"/>
    <mergeCell ref="B20:D20"/>
    <mergeCell ref="B21:D21"/>
    <mergeCell ref="B22:D22"/>
    <mergeCell ref="B23:D23"/>
    <mergeCell ref="B24:D24"/>
    <mergeCell ref="B25:D25"/>
    <mergeCell ref="B29:D29"/>
    <mergeCell ref="B30:D30"/>
    <mergeCell ref="B31:D31"/>
    <mergeCell ref="B32:D32"/>
    <mergeCell ref="B33:D33"/>
    <mergeCell ref="B34:D34"/>
    <mergeCell ref="B43:D43"/>
    <mergeCell ref="B44:D44"/>
    <mergeCell ref="B45:D45"/>
    <mergeCell ref="B46:D46"/>
    <mergeCell ref="B47:D47"/>
    <mergeCell ref="B48:D48"/>
    <mergeCell ref="B122:E122"/>
    <mergeCell ref="B123:E123"/>
    <mergeCell ref="B124:E124"/>
    <mergeCell ref="B125:E125"/>
    <mergeCell ref="B126:E126"/>
    <mergeCell ref="B127:E127"/>
    <mergeCell ref="B135:F135"/>
    <mergeCell ref="G135:H135"/>
    <mergeCell ref="B136:F136"/>
    <mergeCell ref="G136:H136"/>
    <mergeCell ref="B137:F137"/>
    <mergeCell ref="G137:H137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9:F149"/>
    <mergeCell ref="G149:H149"/>
    <mergeCell ref="B150:F150"/>
    <mergeCell ref="G150:H150"/>
    <mergeCell ref="B151:F151"/>
    <mergeCell ref="G151:H151"/>
    <mergeCell ref="B152:F152"/>
    <mergeCell ref="G152:H152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3:F163"/>
    <mergeCell ref="G163:H163"/>
    <mergeCell ref="B164:F164"/>
    <mergeCell ref="G164:H164"/>
    <mergeCell ref="B165:F165"/>
    <mergeCell ref="G165:H165"/>
    <mergeCell ref="B166:F166"/>
    <mergeCell ref="G166:H166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3:F173"/>
    <mergeCell ref="G173:H173"/>
    <mergeCell ref="B171:F171"/>
    <mergeCell ref="G171:H171"/>
    <mergeCell ref="B172:F172"/>
    <mergeCell ref="G172:H172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0"/>
  <dimension ref="B2:P174"/>
  <sheetViews>
    <sheetView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0" width="9.140625" style="3"/>
    <col min="11" max="11" width="12.7109375" style="3" bestFit="1" customWidth="1"/>
    <col min="12" max="12" width="34.85546875" style="3" customWidth="1"/>
    <col min="13" max="13" width="26.5703125" style="3" customWidth="1"/>
    <col min="14" max="16384" width="9.140625" style="3"/>
  </cols>
  <sheetData>
    <row r="2" spans="2:16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16" s="1" customFormat="1" ht="21" thickBot="1" x14ac:dyDescent="0.25">
      <c r="B3" s="176" t="s">
        <v>74</v>
      </c>
      <c r="C3" s="176"/>
      <c r="D3" s="176"/>
      <c r="E3" s="176"/>
      <c r="F3" s="176"/>
      <c r="G3" s="176"/>
      <c r="H3" s="176"/>
    </row>
    <row r="4" spans="2:16" s="1" customFormat="1" ht="18" thickTop="1" x14ac:dyDescent="0.2"/>
    <row r="5" spans="2:16" s="1" customFormat="1" ht="17.25" x14ac:dyDescent="0.2">
      <c r="B5" s="32"/>
      <c r="C5" s="32"/>
      <c r="D5" s="32"/>
      <c r="E5" s="32"/>
      <c r="F5" s="32"/>
      <c r="G5" s="32"/>
      <c r="H5" s="32"/>
    </row>
    <row r="6" spans="2:16" s="1" customFormat="1" ht="17.25" x14ac:dyDescent="0.2">
      <c r="B6" s="33" t="s">
        <v>75</v>
      </c>
      <c r="C6" s="32"/>
      <c r="D6" s="32"/>
      <c r="E6" s="32"/>
      <c r="F6" s="32"/>
      <c r="G6" s="32"/>
      <c r="H6" s="32"/>
    </row>
    <row r="7" spans="2:16" s="1" customFormat="1" ht="18" thickBot="1" x14ac:dyDescent="0.25">
      <c r="B7" s="36"/>
      <c r="C7" s="36"/>
      <c r="D7" s="36"/>
      <c r="E7" s="36"/>
      <c r="F7" s="36"/>
      <c r="G7" s="36"/>
      <c r="H7" s="36"/>
      <c r="J7"/>
      <c r="K7"/>
      <c r="L7"/>
      <c r="M7"/>
      <c r="N7"/>
    </row>
    <row r="8" spans="2:16" x14ac:dyDescent="0.2">
      <c r="B8" s="2"/>
      <c r="C8" s="2"/>
      <c r="D8" s="2"/>
      <c r="E8" s="2"/>
      <c r="J8"/>
      <c r="K8"/>
      <c r="L8"/>
      <c r="M8"/>
      <c r="N8"/>
    </row>
    <row r="9" spans="2:16" s="5" customFormat="1" ht="12.75" x14ac:dyDescent="0.2">
      <c r="C9" s="4"/>
      <c r="D9" s="4"/>
      <c r="E9" s="4"/>
      <c r="F9" s="4"/>
      <c r="J9"/>
      <c r="K9"/>
      <c r="L9"/>
      <c r="M9"/>
      <c r="N9"/>
    </row>
    <row r="10" spans="2:16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  <c r="J10"/>
      <c r="K10"/>
      <c r="L10"/>
      <c r="M10"/>
      <c r="N10"/>
      <c r="O10"/>
      <c r="P10"/>
    </row>
    <row r="11" spans="2:16" s="84" customFormat="1" ht="15.75" thickBot="1" x14ac:dyDescent="0.25">
      <c r="B11" s="186" t="s">
        <v>45</v>
      </c>
      <c r="C11" s="186"/>
      <c r="D11" s="187"/>
      <c r="E11" s="82">
        <v>39264</v>
      </c>
      <c r="F11" s="82">
        <v>39295</v>
      </c>
      <c r="G11" s="83" t="s">
        <v>12</v>
      </c>
      <c r="H11" s="83" t="s">
        <v>13</v>
      </c>
      <c r="J11" s="85"/>
      <c r="K11" s="86"/>
      <c r="L11" s="85"/>
      <c r="M11" s="85"/>
      <c r="N11" s="85"/>
      <c r="O11" s="85"/>
      <c r="P11" s="85"/>
    </row>
    <row r="12" spans="2:16" s="90" customFormat="1" ht="17.25" x14ac:dyDescent="0.2">
      <c r="B12" s="188" t="s">
        <v>0</v>
      </c>
      <c r="C12" s="188"/>
      <c r="D12" s="189"/>
      <c r="E12" s="87">
        <v>425560</v>
      </c>
      <c r="F12" s="87">
        <v>434889</v>
      </c>
      <c r="G12" s="88">
        <f>F12-E12</f>
        <v>9329</v>
      </c>
      <c r="H12" s="89">
        <f>F12/E12-1</f>
        <v>2.19217031675909E-2</v>
      </c>
      <c r="J12" s="85"/>
      <c r="K12" s="85"/>
      <c r="L12" s="85"/>
      <c r="M12" s="85"/>
      <c r="N12" s="85"/>
      <c r="O12" s="85"/>
      <c r="P12" s="85"/>
    </row>
    <row r="13" spans="2:16" s="90" customFormat="1" ht="17.25" x14ac:dyDescent="0.2">
      <c r="B13" s="180" t="s">
        <v>1</v>
      </c>
      <c r="C13" s="180"/>
      <c r="D13" s="181"/>
      <c r="E13" s="91">
        <v>26544</v>
      </c>
      <c r="F13" s="91">
        <v>26877</v>
      </c>
      <c r="G13" s="92">
        <f>F13-E13</f>
        <v>333</v>
      </c>
      <c r="H13" s="93">
        <f>F13/E13-1</f>
        <v>1.2545207956600413E-2</v>
      </c>
      <c r="J13" s="85"/>
      <c r="K13" s="85"/>
      <c r="L13" s="85"/>
      <c r="M13" s="85"/>
      <c r="N13" s="85"/>
      <c r="O13" s="85"/>
      <c r="P13" s="85"/>
    </row>
    <row r="14" spans="2:16" s="90" customFormat="1" ht="17.25" x14ac:dyDescent="0.2">
      <c r="B14" s="180" t="s">
        <v>2</v>
      </c>
      <c r="C14" s="180"/>
      <c r="D14" s="181"/>
      <c r="E14" s="91">
        <v>2591</v>
      </c>
      <c r="F14" s="91">
        <v>2617</v>
      </c>
      <c r="G14" s="92">
        <f>F14-E14</f>
        <v>26</v>
      </c>
      <c r="H14" s="93">
        <f>F14/E14-1</f>
        <v>1.0034735623311475E-2</v>
      </c>
      <c r="J14" s="85"/>
      <c r="K14" s="85"/>
      <c r="L14" s="85"/>
      <c r="M14" s="85"/>
      <c r="N14" s="85"/>
      <c r="O14" s="85"/>
      <c r="P14" s="85"/>
    </row>
    <row r="15" spans="2:16" s="90" customFormat="1" ht="18" thickBot="1" x14ac:dyDescent="0.25">
      <c r="B15" s="182" t="s">
        <v>3</v>
      </c>
      <c r="C15" s="182"/>
      <c r="D15" s="183"/>
      <c r="E15" s="94">
        <v>9337</v>
      </c>
      <c r="F15" s="94">
        <v>9538</v>
      </c>
      <c r="G15" s="95">
        <f>F15-E15</f>
        <v>201</v>
      </c>
      <c r="H15" s="96">
        <f>F15/E15-1</f>
        <v>2.1527257148977297E-2</v>
      </c>
      <c r="J15" s="85"/>
      <c r="K15" s="85"/>
      <c r="L15" s="85"/>
      <c r="M15" s="85"/>
      <c r="N15" s="85"/>
      <c r="O15" s="85"/>
      <c r="P15" s="85"/>
    </row>
    <row r="16" spans="2:16" s="90" customFormat="1" ht="15.75" thickBot="1" x14ac:dyDescent="0.25">
      <c r="B16" s="184" t="s">
        <v>4</v>
      </c>
      <c r="C16" s="184"/>
      <c r="D16" s="185"/>
      <c r="E16" s="97">
        <v>464032</v>
      </c>
      <c r="F16" s="97">
        <v>473921</v>
      </c>
      <c r="G16" s="98">
        <f>F16-E16</f>
        <v>9889</v>
      </c>
      <c r="H16" s="99">
        <f>F16/E16-1</f>
        <v>2.1311030273774234E-2</v>
      </c>
      <c r="J16" s="85"/>
      <c r="K16" s="85"/>
      <c r="L16" s="85"/>
      <c r="M16" s="85"/>
      <c r="N16" s="85"/>
      <c r="O16" s="85"/>
      <c r="P16" s="85"/>
    </row>
    <row r="17" spans="2:16" ht="15" x14ac:dyDescent="0.2">
      <c r="B17" s="11"/>
      <c r="C17" s="2"/>
      <c r="D17" s="2"/>
      <c r="E17" s="2"/>
      <c r="F17" s="2"/>
      <c r="G17" s="2"/>
      <c r="J17"/>
      <c r="K17"/>
      <c r="L17"/>
      <c r="M17"/>
      <c r="N17"/>
      <c r="O17"/>
      <c r="P17"/>
    </row>
    <row r="18" spans="2:16" ht="15" x14ac:dyDescent="0.2">
      <c r="B18" s="11"/>
      <c r="C18" s="2"/>
      <c r="D18" s="2"/>
      <c r="E18" s="2"/>
      <c r="F18" s="2"/>
      <c r="G18" s="2"/>
      <c r="J18"/>
      <c r="K18"/>
      <c r="L18"/>
      <c r="M18"/>
      <c r="N18"/>
      <c r="O18"/>
      <c r="P18"/>
    </row>
    <row r="19" spans="2:16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  <c r="J19"/>
      <c r="K19"/>
      <c r="L19"/>
      <c r="M19"/>
      <c r="N19"/>
      <c r="O19"/>
      <c r="P19"/>
    </row>
    <row r="20" spans="2:16" s="90" customFormat="1" ht="15.75" thickBot="1" x14ac:dyDescent="0.25">
      <c r="B20" s="186" t="s">
        <v>45</v>
      </c>
      <c r="C20" s="186"/>
      <c r="D20" s="187"/>
      <c r="E20" s="82">
        <v>39264</v>
      </c>
      <c r="F20" s="82">
        <v>39295</v>
      </c>
      <c r="G20" s="83" t="s">
        <v>12</v>
      </c>
      <c r="H20" s="83" t="s">
        <v>13</v>
      </c>
      <c r="J20" s="85"/>
      <c r="K20" s="85"/>
      <c r="L20" s="85"/>
      <c r="M20" s="85"/>
      <c r="N20" s="85"/>
      <c r="O20" s="85"/>
      <c r="P20" s="85"/>
    </row>
    <row r="21" spans="2:16" s="90" customFormat="1" ht="17.25" x14ac:dyDescent="0.2">
      <c r="B21" s="188" t="s">
        <v>0</v>
      </c>
      <c r="C21" s="188"/>
      <c r="D21" s="189"/>
      <c r="E21" s="87">
        <v>368644</v>
      </c>
      <c r="F21" s="87">
        <v>376029</v>
      </c>
      <c r="G21" s="88">
        <f>F21-E21</f>
        <v>7385</v>
      </c>
      <c r="H21" s="89">
        <f>F21/E21-1</f>
        <v>2.003287724742564E-2</v>
      </c>
      <c r="J21" s="85"/>
      <c r="K21" s="85"/>
      <c r="L21" s="85"/>
      <c r="M21" s="85"/>
      <c r="N21" s="85"/>
      <c r="O21" s="85"/>
      <c r="P21" s="85"/>
    </row>
    <row r="22" spans="2:16" s="90" customFormat="1" ht="17.25" x14ac:dyDescent="0.2">
      <c r="B22" s="180" t="s">
        <v>1</v>
      </c>
      <c r="C22" s="180"/>
      <c r="D22" s="181"/>
      <c r="E22" s="91">
        <v>11825</v>
      </c>
      <c r="F22" s="91">
        <v>11995</v>
      </c>
      <c r="G22" s="92">
        <f>F22-E22</f>
        <v>170</v>
      </c>
      <c r="H22" s="93">
        <f>F22/E22-1</f>
        <v>1.4376321353065435E-2</v>
      </c>
      <c r="J22" s="85"/>
      <c r="K22" s="85"/>
      <c r="L22" s="85"/>
      <c r="M22" s="85"/>
      <c r="N22" s="85"/>
      <c r="O22" s="85"/>
      <c r="P22" s="85"/>
    </row>
    <row r="23" spans="2:16" s="90" customFormat="1" ht="17.25" x14ac:dyDescent="0.2">
      <c r="B23" s="180" t="s">
        <v>2</v>
      </c>
      <c r="C23" s="180"/>
      <c r="D23" s="181"/>
      <c r="E23" s="91">
        <v>1760</v>
      </c>
      <c r="F23" s="91">
        <v>1806</v>
      </c>
      <c r="G23" s="92">
        <f>F23-E23</f>
        <v>46</v>
      </c>
      <c r="H23" s="93">
        <f>F23/E23-1</f>
        <v>2.6136363636363624E-2</v>
      </c>
      <c r="J23" s="85"/>
      <c r="K23" s="85"/>
      <c r="L23" s="85"/>
      <c r="M23" s="85"/>
      <c r="N23" s="85"/>
      <c r="O23" s="85"/>
      <c r="P23" s="85"/>
    </row>
    <row r="24" spans="2:16" s="90" customFormat="1" ht="18" thickBot="1" x14ac:dyDescent="0.25">
      <c r="B24" s="182" t="s">
        <v>3</v>
      </c>
      <c r="C24" s="182"/>
      <c r="D24" s="183"/>
      <c r="E24" s="94">
        <v>3585</v>
      </c>
      <c r="F24" s="94">
        <v>3658</v>
      </c>
      <c r="G24" s="95">
        <f>F24-E24</f>
        <v>73</v>
      </c>
      <c r="H24" s="96">
        <f>F24/E24-1</f>
        <v>2.0362622036262268E-2</v>
      </c>
      <c r="J24" s="85"/>
      <c r="K24" s="85"/>
      <c r="L24" s="85"/>
      <c r="M24" s="85"/>
      <c r="N24" s="85"/>
      <c r="O24" s="85"/>
      <c r="P24" s="85"/>
    </row>
    <row r="25" spans="2:16" s="90" customFormat="1" ht="15.75" thickBot="1" x14ac:dyDescent="0.25">
      <c r="B25" s="184" t="s">
        <v>4</v>
      </c>
      <c r="C25" s="184"/>
      <c r="D25" s="185"/>
      <c r="E25" s="97">
        <f>SUM(E21:E24)</f>
        <v>385814</v>
      </c>
      <c r="F25" s="97">
        <v>393488</v>
      </c>
      <c r="G25" s="98">
        <f>F25-E25</f>
        <v>7674</v>
      </c>
      <c r="H25" s="99">
        <f>F25/E25-1</f>
        <v>1.9890413515320837E-2</v>
      </c>
      <c r="J25" s="85"/>
      <c r="K25" s="85"/>
      <c r="L25" s="85"/>
      <c r="M25" s="85"/>
      <c r="N25" s="85"/>
    </row>
    <row r="26" spans="2:16" ht="15" x14ac:dyDescent="0.2">
      <c r="B26" s="11"/>
      <c r="C26" s="2"/>
      <c r="D26" s="2"/>
      <c r="E26" s="2"/>
      <c r="F26" s="2"/>
      <c r="G26" s="2"/>
      <c r="J26"/>
      <c r="K26"/>
      <c r="L26"/>
      <c r="M26"/>
      <c r="N26"/>
    </row>
    <row r="27" spans="2:16" ht="15" x14ac:dyDescent="0.2">
      <c r="B27" s="11"/>
      <c r="C27" s="2"/>
      <c r="D27" s="2"/>
      <c r="E27" s="2"/>
      <c r="F27" s="2"/>
      <c r="G27" s="2"/>
      <c r="J27"/>
      <c r="K27"/>
      <c r="L27"/>
      <c r="M27"/>
      <c r="N27"/>
    </row>
    <row r="28" spans="2:16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  <c r="J28"/>
      <c r="K28"/>
      <c r="L28"/>
      <c r="M28"/>
      <c r="N28"/>
    </row>
    <row r="29" spans="2:16" ht="30.75" thickBot="1" x14ac:dyDescent="0.25">
      <c r="B29" s="156" t="s">
        <v>45</v>
      </c>
      <c r="C29" s="156"/>
      <c r="D29" s="157"/>
      <c r="E29" s="31" t="s">
        <v>109</v>
      </c>
      <c r="F29" s="31" t="s">
        <v>110</v>
      </c>
      <c r="G29" s="29" t="s">
        <v>12</v>
      </c>
      <c r="H29" s="29" t="s">
        <v>13</v>
      </c>
      <c r="J29"/>
      <c r="K29"/>
      <c r="L29"/>
      <c r="M29"/>
      <c r="N29"/>
    </row>
    <row r="30" spans="2:16" ht="17.25" x14ac:dyDescent="0.2">
      <c r="B30" s="163" t="s">
        <v>0</v>
      </c>
      <c r="C30" s="163"/>
      <c r="D30" s="164"/>
      <c r="E30" s="21">
        <v>54014</v>
      </c>
      <c r="F30" s="21">
        <v>63556</v>
      </c>
      <c r="G30" s="22">
        <f>F30-E30</f>
        <v>9542</v>
      </c>
      <c r="H30" s="23">
        <f>F30/E30-1</f>
        <v>0.17665790350649835</v>
      </c>
      <c r="J30"/>
      <c r="K30"/>
      <c r="L30"/>
      <c r="M30"/>
      <c r="N30"/>
    </row>
    <row r="31" spans="2:16" ht="17.25" x14ac:dyDescent="0.2">
      <c r="B31" s="147" t="s">
        <v>1</v>
      </c>
      <c r="C31" s="147"/>
      <c r="D31" s="148"/>
      <c r="E31" s="12">
        <v>2220</v>
      </c>
      <c r="F31" s="12">
        <v>2308</v>
      </c>
      <c r="G31" s="13">
        <f>F31-E31</f>
        <v>88</v>
      </c>
      <c r="H31" s="14">
        <f>F31/E31-1</f>
        <v>3.9639639639639679E-2</v>
      </c>
      <c r="J31"/>
      <c r="K31"/>
      <c r="L31"/>
      <c r="M31"/>
      <c r="N31"/>
    </row>
    <row r="32" spans="2:16" ht="17.25" x14ac:dyDescent="0.2">
      <c r="B32" s="147" t="s">
        <v>2</v>
      </c>
      <c r="C32" s="147"/>
      <c r="D32" s="148"/>
      <c r="E32" s="12">
        <v>392</v>
      </c>
      <c r="F32" s="12">
        <v>448</v>
      </c>
      <c r="G32" s="13">
        <f>F32-E32</f>
        <v>56</v>
      </c>
      <c r="H32" s="14">
        <f>F32/E32-1</f>
        <v>0.14285714285714279</v>
      </c>
    </row>
    <row r="33" spans="2:8" ht="18" thickBot="1" x14ac:dyDescent="0.25">
      <c r="B33" s="173" t="s">
        <v>3</v>
      </c>
      <c r="C33" s="173"/>
      <c r="D33" s="174"/>
      <c r="E33" s="15">
        <v>3159</v>
      </c>
      <c r="F33" s="15">
        <v>3391</v>
      </c>
      <c r="G33" s="16">
        <f>F33-E33</f>
        <v>232</v>
      </c>
      <c r="H33" s="17">
        <f>F33/E33-1</f>
        <v>7.3440962329851311E-2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59785</v>
      </c>
      <c r="F34" s="18">
        <f>SUM(F30:F33)</f>
        <v>69703</v>
      </c>
      <c r="G34" s="19">
        <f>F34-E34</f>
        <v>9918</v>
      </c>
      <c r="H34" s="20">
        <f>F34/E34-1</f>
        <v>0.16589445513088563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0"/>
      <c r="F43" s="41">
        <v>38353</v>
      </c>
      <c r="G43" s="41">
        <v>38718</v>
      </c>
      <c r="H43" s="41">
        <v>39083</v>
      </c>
    </row>
    <row r="44" spans="2:8" ht="17.25" x14ac:dyDescent="0.3">
      <c r="B44" s="165" t="s">
        <v>0</v>
      </c>
      <c r="C44" s="165"/>
      <c r="D44" s="166"/>
      <c r="E44" s="44"/>
      <c r="F44" s="45">
        <v>63183</v>
      </c>
      <c r="G44" s="45">
        <v>95675</v>
      </c>
      <c r="H44" s="45">
        <v>198973</v>
      </c>
    </row>
    <row r="45" spans="2:8" ht="17.25" x14ac:dyDescent="0.3">
      <c r="B45" s="167" t="s">
        <v>1</v>
      </c>
      <c r="C45" s="167"/>
      <c r="D45" s="168"/>
      <c r="E45" s="46"/>
      <c r="F45" s="47">
        <v>5002</v>
      </c>
      <c r="G45" s="47">
        <v>8601</v>
      </c>
      <c r="H45" s="47">
        <v>10665</v>
      </c>
    </row>
    <row r="46" spans="2:8" ht="17.25" x14ac:dyDescent="0.3">
      <c r="B46" s="169" t="s">
        <v>2</v>
      </c>
      <c r="C46" s="169"/>
      <c r="D46" s="170"/>
      <c r="E46" s="48"/>
      <c r="F46" s="49">
        <v>234</v>
      </c>
      <c r="G46" s="49">
        <v>630</v>
      </c>
      <c r="H46" s="76">
        <v>1140</v>
      </c>
    </row>
    <row r="47" spans="2:8" ht="18" thickBot="1" x14ac:dyDescent="0.35">
      <c r="B47" s="171" t="s">
        <v>3</v>
      </c>
      <c r="C47" s="171"/>
      <c r="D47" s="172"/>
      <c r="E47" s="42"/>
      <c r="F47" s="43">
        <v>741</v>
      </c>
      <c r="G47" s="43">
        <v>1671</v>
      </c>
      <c r="H47" s="43">
        <v>2839</v>
      </c>
    </row>
    <row r="48" spans="2:8" ht="15.75" thickBot="1" x14ac:dyDescent="0.25">
      <c r="B48" s="159" t="s">
        <v>4</v>
      </c>
      <c r="C48" s="159"/>
      <c r="D48" s="160"/>
      <c r="E48" s="40"/>
      <c r="F48" s="50">
        <v>69160</v>
      </c>
      <c r="G48" s="50">
        <v>106577</v>
      </c>
      <c r="H48" s="50">
        <v>213617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39142</v>
      </c>
      <c r="D77" s="41">
        <v>39173</v>
      </c>
      <c r="E77" s="41">
        <v>39203</v>
      </c>
      <c r="F77" s="41">
        <v>39234</v>
      </c>
      <c r="G77" s="41">
        <v>39264</v>
      </c>
      <c r="H77" s="41">
        <v>39295</v>
      </c>
    </row>
    <row r="78" spans="2:8" ht="17.25" x14ac:dyDescent="0.3">
      <c r="B78" s="51" t="s">
        <v>0</v>
      </c>
      <c r="C78" s="45">
        <v>230712</v>
      </c>
      <c r="D78" s="45">
        <v>239508</v>
      </c>
      <c r="E78" s="45">
        <v>253143</v>
      </c>
      <c r="F78" s="45">
        <v>362873</v>
      </c>
      <c r="G78" s="45">
        <v>368644</v>
      </c>
      <c r="H78" s="45">
        <v>376029</v>
      </c>
    </row>
    <row r="79" spans="2:8" ht="17.25" x14ac:dyDescent="0.3">
      <c r="B79" s="52" t="s">
        <v>1</v>
      </c>
      <c r="C79" s="47">
        <v>11049</v>
      </c>
      <c r="D79" s="47">
        <v>11286</v>
      </c>
      <c r="E79" s="47">
        <v>11488</v>
      </c>
      <c r="F79" s="47">
        <v>11646</v>
      </c>
      <c r="G79" s="47">
        <v>11825</v>
      </c>
      <c r="H79" s="47">
        <v>11995</v>
      </c>
    </row>
    <row r="80" spans="2:8" ht="17.25" x14ac:dyDescent="0.3">
      <c r="B80" s="53" t="s">
        <v>2</v>
      </c>
      <c r="C80" s="78">
        <v>1215</v>
      </c>
      <c r="D80" s="78">
        <v>1255</v>
      </c>
      <c r="E80" s="78">
        <v>1319</v>
      </c>
      <c r="F80" s="78">
        <v>1448</v>
      </c>
      <c r="G80" s="78">
        <v>1760</v>
      </c>
      <c r="H80" s="78">
        <v>1806</v>
      </c>
    </row>
    <row r="81" spans="2:8" ht="18" thickBot="1" x14ac:dyDescent="0.35">
      <c r="B81" s="54" t="s">
        <v>3</v>
      </c>
      <c r="C81" s="43">
        <v>3276</v>
      </c>
      <c r="D81" s="43">
        <v>3367</v>
      </c>
      <c r="E81" s="43">
        <v>3491</v>
      </c>
      <c r="F81" s="43">
        <v>3551</v>
      </c>
      <c r="G81" s="43">
        <v>3585</v>
      </c>
      <c r="H81" s="43">
        <v>3658</v>
      </c>
    </row>
    <row r="82" spans="2:8" ht="15.75" thickBot="1" x14ac:dyDescent="0.25">
      <c r="B82" s="30" t="s">
        <v>4</v>
      </c>
      <c r="C82" s="50">
        <v>246252</v>
      </c>
      <c r="D82" s="50">
        <v>255416</v>
      </c>
      <c r="E82" s="50">
        <v>269441</v>
      </c>
      <c r="F82" s="50">
        <v>379518</v>
      </c>
      <c r="G82" s="50">
        <v>385814</v>
      </c>
      <c r="H82" s="50">
        <v>393488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72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454</v>
      </c>
      <c r="G123" s="63">
        <v>0.88670000000000004</v>
      </c>
      <c r="H123" s="59">
        <v>512</v>
      </c>
    </row>
    <row r="124" spans="2:8" ht="17.25" x14ac:dyDescent="0.2">
      <c r="B124" s="163" t="s">
        <v>50</v>
      </c>
      <c r="C124" s="163"/>
      <c r="D124" s="163"/>
      <c r="E124" s="164"/>
      <c r="F124" s="60">
        <v>77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193</v>
      </c>
      <c r="G125" s="65">
        <v>0.376953125</v>
      </c>
      <c r="H125" s="62">
        <v>512</v>
      </c>
    </row>
    <row r="126" spans="2:8" ht="51.75" x14ac:dyDescent="0.2">
      <c r="B126" s="153" t="s">
        <v>52</v>
      </c>
      <c r="C126" s="153"/>
      <c r="D126" s="153"/>
      <c r="E126" s="154"/>
      <c r="F126" s="77" t="s">
        <v>73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114</v>
      </c>
      <c r="G127" s="65">
        <v>0.22265625</v>
      </c>
      <c r="H127" s="62">
        <v>512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55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132887</v>
      </c>
      <c r="H136" s="155"/>
    </row>
    <row r="137" spans="2:8" ht="17.25" customHeight="1" x14ac:dyDescent="0.2">
      <c r="B137" s="147" t="s">
        <v>19</v>
      </c>
      <c r="C137" s="147"/>
      <c r="D137" s="147"/>
      <c r="E137" s="147"/>
      <c r="F137" s="148"/>
      <c r="G137" s="149">
        <v>27204</v>
      </c>
      <c r="H137" s="149"/>
    </row>
    <row r="138" spans="2:8" ht="17.25" x14ac:dyDescent="0.2">
      <c r="B138" s="147" t="s">
        <v>20</v>
      </c>
      <c r="C138" s="147"/>
      <c r="D138" s="147"/>
      <c r="E138" s="147"/>
      <c r="F138" s="148"/>
      <c r="G138" s="149">
        <v>23742</v>
      </c>
      <c r="H138" s="149"/>
    </row>
    <row r="139" spans="2:8" ht="17.25" x14ac:dyDescent="0.2">
      <c r="B139" s="147" t="s">
        <v>21</v>
      </c>
      <c r="C139" s="147"/>
      <c r="D139" s="147"/>
      <c r="E139" s="147"/>
      <c r="F139" s="148"/>
      <c r="G139" s="149">
        <v>11464</v>
      </c>
      <c r="H139" s="149"/>
    </row>
    <row r="140" spans="2:8" ht="17.25" x14ac:dyDescent="0.2">
      <c r="B140" s="147" t="s">
        <v>22</v>
      </c>
      <c r="C140" s="147"/>
      <c r="D140" s="147"/>
      <c r="E140" s="147"/>
      <c r="F140" s="148"/>
      <c r="G140" s="149">
        <v>9621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49">
        <v>8010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49">
        <v>6278</v>
      </c>
      <c r="H142" s="149"/>
    </row>
    <row r="143" spans="2:8" ht="17.25" x14ac:dyDescent="0.2">
      <c r="B143" s="147" t="s">
        <v>25</v>
      </c>
      <c r="C143" s="147"/>
      <c r="D143" s="147"/>
      <c r="E143" s="147"/>
      <c r="F143" s="148"/>
      <c r="G143" s="149">
        <v>4788</v>
      </c>
      <c r="H143" s="149"/>
    </row>
    <row r="144" spans="2:8" ht="17.25" x14ac:dyDescent="0.2">
      <c r="B144" s="147" t="s">
        <v>26</v>
      </c>
      <c r="C144" s="147"/>
      <c r="D144" s="147"/>
      <c r="E144" s="147"/>
      <c r="F144" s="148"/>
      <c r="G144" s="149">
        <v>3973</v>
      </c>
      <c r="H144" s="149"/>
    </row>
    <row r="145" spans="2:8" ht="18" thickBot="1" x14ac:dyDescent="0.25">
      <c r="B145" s="150" t="s">
        <v>27</v>
      </c>
      <c r="C145" s="150"/>
      <c r="D145" s="150"/>
      <c r="E145" s="150"/>
      <c r="F145" s="151"/>
      <c r="G145" s="152">
        <v>3845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x14ac:dyDescent="0.2">
      <c r="B150" s="153" t="s">
        <v>28</v>
      </c>
      <c r="C150" s="153"/>
      <c r="D150" s="153"/>
      <c r="E150" s="153"/>
      <c r="F150" s="154"/>
      <c r="G150" s="155">
        <v>10222</v>
      </c>
      <c r="H150" s="155"/>
    </row>
    <row r="151" spans="2:8" ht="17.25" x14ac:dyDescent="0.2">
      <c r="B151" s="147" t="s">
        <v>30</v>
      </c>
      <c r="C151" s="147"/>
      <c r="D151" s="147"/>
      <c r="E151" s="147"/>
      <c r="F151" s="148"/>
      <c r="G151" s="149">
        <v>9815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49">
        <v>4650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49">
        <v>3319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49">
        <v>3149</v>
      </c>
      <c r="H154" s="149"/>
    </row>
    <row r="155" spans="2:8" ht="17.25" x14ac:dyDescent="0.2">
      <c r="B155" s="147" t="s">
        <v>31</v>
      </c>
      <c r="C155" s="147"/>
      <c r="D155" s="147"/>
      <c r="E155" s="147"/>
      <c r="F155" s="148"/>
      <c r="G155" s="149">
        <v>2232</v>
      </c>
      <c r="H155" s="149"/>
    </row>
    <row r="156" spans="2:8" ht="17.25" x14ac:dyDescent="0.2">
      <c r="B156" s="147" t="s">
        <v>32</v>
      </c>
      <c r="C156" s="147"/>
      <c r="D156" s="147"/>
      <c r="E156" s="147"/>
      <c r="F156" s="148"/>
      <c r="G156" s="149">
        <v>2195</v>
      </c>
      <c r="H156" s="149"/>
    </row>
    <row r="157" spans="2:8" ht="17.25" x14ac:dyDescent="0.2">
      <c r="B157" s="147" t="s">
        <v>25</v>
      </c>
      <c r="C157" s="147"/>
      <c r="D157" s="147"/>
      <c r="E157" s="147"/>
      <c r="F157" s="148"/>
      <c r="G157" s="149">
        <v>1524</v>
      </c>
      <c r="H157" s="149"/>
    </row>
    <row r="158" spans="2:8" ht="17.25" x14ac:dyDescent="0.2">
      <c r="B158" s="147" t="s">
        <v>33</v>
      </c>
      <c r="C158" s="147"/>
      <c r="D158" s="147"/>
      <c r="E158" s="147"/>
      <c r="F158" s="148"/>
      <c r="G158" s="149">
        <v>1187</v>
      </c>
      <c r="H158" s="149"/>
    </row>
    <row r="159" spans="2:8" ht="18" thickBot="1" x14ac:dyDescent="0.25">
      <c r="B159" s="150" t="s">
        <v>29</v>
      </c>
      <c r="C159" s="150"/>
      <c r="D159" s="150"/>
      <c r="E159" s="150"/>
      <c r="F159" s="151"/>
      <c r="G159" s="152">
        <v>865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36</v>
      </c>
      <c r="C164" s="153"/>
      <c r="D164" s="153"/>
      <c r="E164" s="153"/>
      <c r="F164" s="154"/>
      <c r="G164" s="179">
        <v>818404083561.41748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586727456047.65991</v>
      </c>
      <c r="H165" s="149"/>
    </row>
    <row r="166" spans="2:8" ht="17.25" x14ac:dyDescent="0.2">
      <c r="B166" s="147" t="s">
        <v>39</v>
      </c>
      <c r="C166" s="147"/>
      <c r="D166" s="147"/>
      <c r="E166" s="147"/>
      <c r="F166" s="148"/>
      <c r="G166" s="177">
        <v>443997456626.9682</v>
      </c>
      <c r="H166" s="149"/>
    </row>
    <row r="167" spans="2:8" ht="17.25" x14ac:dyDescent="0.2">
      <c r="B167" s="147" t="s">
        <v>34</v>
      </c>
      <c r="C167" s="147"/>
      <c r="D167" s="147"/>
      <c r="E167" s="147"/>
      <c r="F167" s="148"/>
      <c r="G167" s="177">
        <v>386938427869.05188</v>
      </c>
      <c r="H167" s="149"/>
    </row>
    <row r="168" spans="2:8" ht="17.25" x14ac:dyDescent="0.2">
      <c r="B168" s="147" t="s">
        <v>56</v>
      </c>
      <c r="C168" s="147"/>
      <c r="D168" s="147"/>
      <c r="E168" s="147"/>
      <c r="F168" s="148"/>
      <c r="G168" s="177">
        <v>198032373644.0802</v>
      </c>
      <c r="H168" s="149"/>
    </row>
    <row r="169" spans="2:8" ht="17.25" x14ac:dyDescent="0.2">
      <c r="B169" s="147" t="s">
        <v>57</v>
      </c>
      <c r="C169" s="147"/>
      <c r="D169" s="147"/>
      <c r="E169" s="147"/>
      <c r="F169" s="148"/>
      <c r="G169" s="177">
        <v>185658256040.33301</v>
      </c>
      <c r="H169" s="149"/>
    </row>
    <row r="170" spans="2:8" ht="17.25" x14ac:dyDescent="0.2">
      <c r="B170" s="147" t="s">
        <v>58</v>
      </c>
      <c r="C170" s="147"/>
      <c r="D170" s="147"/>
      <c r="E170" s="147"/>
      <c r="F170" s="148"/>
      <c r="G170" s="177">
        <v>156621541003.1683</v>
      </c>
      <c r="H170" s="149"/>
    </row>
    <row r="171" spans="2:8" ht="17.25" x14ac:dyDescent="0.2">
      <c r="B171" s="147" t="s">
        <v>59</v>
      </c>
      <c r="C171" s="147"/>
      <c r="D171" s="147"/>
      <c r="E171" s="147"/>
      <c r="F171" s="148"/>
      <c r="G171" s="177">
        <v>150476235071.19971</v>
      </c>
      <c r="H171" s="149"/>
    </row>
    <row r="172" spans="2:8" ht="17.25" x14ac:dyDescent="0.2">
      <c r="B172" s="147" t="s">
        <v>60</v>
      </c>
      <c r="C172" s="147"/>
      <c r="D172" s="147"/>
      <c r="E172" s="147"/>
      <c r="F172" s="148"/>
      <c r="G172" s="177">
        <v>108094010332.56261</v>
      </c>
      <c r="H172" s="149"/>
    </row>
    <row r="173" spans="2:8" ht="18" thickBot="1" x14ac:dyDescent="0.25">
      <c r="B173" s="150" t="s">
        <v>61</v>
      </c>
      <c r="C173" s="150"/>
      <c r="D173" s="150"/>
      <c r="E173" s="150"/>
      <c r="F173" s="151"/>
      <c r="G173" s="178">
        <v>96378677216.479401</v>
      </c>
      <c r="H173" s="152"/>
    </row>
    <row r="174" spans="2:8" ht="17.25" x14ac:dyDescent="0.2">
      <c r="G174" s="75"/>
      <c r="H174" s="75"/>
    </row>
  </sheetData>
  <mergeCells count="98">
    <mergeCell ref="B2:H2"/>
    <mergeCell ref="B3:H3"/>
    <mergeCell ref="B11:D11"/>
    <mergeCell ref="B12:D12"/>
    <mergeCell ref="B13:D13"/>
    <mergeCell ref="B14:D14"/>
    <mergeCell ref="B15:D15"/>
    <mergeCell ref="B16:D16"/>
    <mergeCell ref="B20:D20"/>
    <mergeCell ref="B21:D21"/>
    <mergeCell ref="B22:D22"/>
    <mergeCell ref="B23:D23"/>
    <mergeCell ref="B24:D24"/>
    <mergeCell ref="B25:D25"/>
    <mergeCell ref="B29:D29"/>
    <mergeCell ref="B30:D30"/>
    <mergeCell ref="B31:D31"/>
    <mergeCell ref="B32:D32"/>
    <mergeCell ref="B33:D33"/>
    <mergeCell ref="B34:D34"/>
    <mergeCell ref="B43:D43"/>
    <mergeCell ref="B44:D44"/>
    <mergeCell ref="B45:D45"/>
    <mergeCell ref="B46:D46"/>
    <mergeCell ref="B47:D47"/>
    <mergeCell ref="B48:D48"/>
    <mergeCell ref="B122:E122"/>
    <mergeCell ref="B123:E123"/>
    <mergeCell ref="B124:E124"/>
    <mergeCell ref="B125:E125"/>
    <mergeCell ref="B126:E126"/>
    <mergeCell ref="B127:E127"/>
    <mergeCell ref="B135:F135"/>
    <mergeCell ref="G135:H135"/>
    <mergeCell ref="B136:F136"/>
    <mergeCell ref="G136:H136"/>
    <mergeCell ref="B137:F137"/>
    <mergeCell ref="G137:H137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9:F149"/>
    <mergeCell ref="G149:H149"/>
    <mergeCell ref="B150:F150"/>
    <mergeCell ref="G150:H150"/>
    <mergeCell ref="B151:F151"/>
    <mergeCell ref="G151:H151"/>
    <mergeCell ref="B152:F152"/>
    <mergeCell ref="G152:H152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3:F163"/>
    <mergeCell ref="G163:H163"/>
    <mergeCell ref="B164:F164"/>
    <mergeCell ref="G164:H164"/>
    <mergeCell ref="B165:F165"/>
    <mergeCell ref="G165:H165"/>
    <mergeCell ref="B166:F166"/>
    <mergeCell ref="G166:H166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3:F173"/>
    <mergeCell ref="G173:H173"/>
    <mergeCell ref="B171:F171"/>
    <mergeCell ref="G171:H171"/>
    <mergeCell ref="B172:F172"/>
    <mergeCell ref="G172:H172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0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65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62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39295</v>
      </c>
      <c r="F11" s="82">
        <v>39326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434889</v>
      </c>
      <c r="F12" s="87">
        <v>443354</v>
      </c>
      <c r="G12" s="88">
        <f>F12-E12</f>
        <v>8465</v>
      </c>
      <c r="H12" s="89">
        <f>F12/E12-1</f>
        <v>1.9464736978861197E-2</v>
      </c>
    </row>
    <row r="13" spans="2:8" s="90" customFormat="1" ht="17.25" x14ac:dyDescent="0.2">
      <c r="B13" s="180" t="s">
        <v>1</v>
      </c>
      <c r="C13" s="180"/>
      <c r="D13" s="181"/>
      <c r="E13" s="91">
        <v>26877</v>
      </c>
      <c r="F13" s="91">
        <v>26945</v>
      </c>
      <c r="G13" s="92">
        <f>F13-E13</f>
        <v>68</v>
      </c>
      <c r="H13" s="93">
        <f>F13/E13-1</f>
        <v>2.5300442757747454E-3</v>
      </c>
    </row>
    <row r="14" spans="2:8" s="90" customFormat="1" ht="17.25" x14ac:dyDescent="0.2">
      <c r="B14" s="180" t="s">
        <v>2</v>
      </c>
      <c r="C14" s="180"/>
      <c r="D14" s="181"/>
      <c r="E14" s="91">
        <v>2617</v>
      </c>
      <c r="F14" s="91">
        <v>2755</v>
      </c>
      <c r="G14" s="92">
        <f>F14-E14</f>
        <v>138</v>
      </c>
      <c r="H14" s="93">
        <f>F14/E14-1</f>
        <v>5.2732136033626364E-2</v>
      </c>
    </row>
    <row r="15" spans="2:8" s="90" customFormat="1" ht="18" thickBot="1" x14ac:dyDescent="0.25">
      <c r="B15" s="182" t="s">
        <v>3</v>
      </c>
      <c r="C15" s="182"/>
      <c r="D15" s="183"/>
      <c r="E15" s="94">
        <v>9538</v>
      </c>
      <c r="F15" s="94">
        <v>9790</v>
      </c>
      <c r="G15" s="95">
        <f>F15-E15</f>
        <v>252</v>
      </c>
      <c r="H15" s="96">
        <f>F15/E15-1</f>
        <v>2.6420633256447834E-2</v>
      </c>
    </row>
    <row r="16" spans="2:8" s="90" customFormat="1" ht="15.75" thickBot="1" x14ac:dyDescent="0.25">
      <c r="B16" s="184" t="s">
        <v>4</v>
      </c>
      <c r="C16" s="184"/>
      <c r="D16" s="185"/>
      <c r="E16" s="97">
        <v>473921</v>
      </c>
      <c r="F16" s="97">
        <v>482844</v>
      </c>
      <c r="G16" s="98">
        <f>F16-E16</f>
        <v>8923</v>
      </c>
      <c r="H16" s="99">
        <f>F16/E16-1</f>
        <v>1.8828032520187943E-2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39295</v>
      </c>
      <c r="F20" s="82">
        <v>39326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376029</v>
      </c>
      <c r="F21" s="87">
        <v>382802</v>
      </c>
      <c r="G21" s="88">
        <f>F21-E21</f>
        <v>6773</v>
      </c>
      <c r="H21" s="89">
        <f>F21/E21-1</f>
        <v>1.8011908655981346E-2</v>
      </c>
    </row>
    <row r="22" spans="2:8" s="90" customFormat="1" ht="17.25" x14ac:dyDescent="0.2">
      <c r="B22" s="180" t="s">
        <v>1</v>
      </c>
      <c r="C22" s="180"/>
      <c r="D22" s="181"/>
      <c r="E22" s="91">
        <v>11995</v>
      </c>
      <c r="F22" s="91">
        <v>12069</v>
      </c>
      <c r="G22" s="92">
        <f>F22-E22</f>
        <v>74</v>
      </c>
      <c r="H22" s="93">
        <f>F22/E22-1</f>
        <v>6.1692371821593373E-3</v>
      </c>
    </row>
    <row r="23" spans="2:8" s="90" customFormat="1" ht="17.25" x14ac:dyDescent="0.2">
      <c r="B23" s="180" t="s">
        <v>2</v>
      </c>
      <c r="C23" s="180"/>
      <c r="D23" s="181"/>
      <c r="E23" s="91">
        <v>1806</v>
      </c>
      <c r="F23" s="91">
        <v>1850</v>
      </c>
      <c r="G23" s="92">
        <f>F23-E23</f>
        <v>44</v>
      </c>
      <c r="H23" s="93">
        <f>F23/E23-1</f>
        <v>2.4363233665559259E-2</v>
      </c>
    </row>
    <row r="24" spans="2:8" s="90" customFormat="1" ht="18" thickBot="1" x14ac:dyDescent="0.25">
      <c r="B24" s="182" t="s">
        <v>3</v>
      </c>
      <c r="C24" s="182"/>
      <c r="D24" s="183"/>
      <c r="E24" s="94">
        <v>3658</v>
      </c>
      <c r="F24" s="94">
        <v>3738</v>
      </c>
      <c r="G24" s="95">
        <f>F24-E24</f>
        <v>80</v>
      </c>
      <c r="H24" s="96">
        <f>F24/E24-1</f>
        <v>2.1869874248223065E-2</v>
      </c>
    </row>
    <row r="25" spans="2:8" s="90" customFormat="1" ht="15.75" thickBot="1" x14ac:dyDescent="0.25">
      <c r="B25" s="184" t="s">
        <v>4</v>
      </c>
      <c r="C25" s="184"/>
      <c r="D25" s="185"/>
      <c r="E25" s="97">
        <v>393488</v>
      </c>
      <c r="F25" s="97">
        <v>400459</v>
      </c>
      <c r="G25" s="98">
        <f>F25-E25</f>
        <v>6971</v>
      </c>
      <c r="H25" s="99">
        <f>F25/E25-1</f>
        <v>1.7715915097792134E-2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110</v>
      </c>
      <c r="F29" s="31" t="s">
        <v>111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63556</v>
      </c>
      <c r="F30" s="21">
        <v>59164</v>
      </c>
      <c r="G30" s="22">
        <f>F30-E30</f>
        <v>-4392</v>
      </c>
      <c r="H30" s="23">
        <f>F30/E30-1</f>
        <v>-6.9104411857259684E-2</v>
      </c>
    </row>
    <row r="31" spans="2:8" ht="17.25" x14ac:dyDescent="0.2">
      <c r="B31" s="147" t="s">
        <v>1</v>
      </c>
      <c r="C31" s="147"/>
      <c r="D31" s="148"/>
      <c r="E31" s="12">
        <v>2308</v>
      </c>
      <c r="F31" s="12">
        <v>2159</v>
      </c>
      <c r="G31" s="13">
        <f>F31-E31</f>
        <v>-149</v>
      </c>
      <c r="H31" s="14">
        <f>F31/E31-1</f>
        <v>-6.4558058925476614E-2</v>
      </c>
    </row>
    <row r="32" spans="2:8" ht="17.25" x14ac:dyDescent="0.2">
      <c r="B32" s="147" t="s">
        <v>2</v>
      </c>
      <c r="C32" s="147"/>
      <c r="D32" s="148"/>
      <c r="E32" s="12">
        <v>448</v>
      </c>
      <c r="F32" s="12">
        <v>440</v>
      </c>
      <c r="G32" s="13">
        <f>F32-E32</f>
        <v>-8</v>
      </c>
      <c r="H32" s="14">
        <f>F32/E32-1</f>
        <v>-1.7857142857142905E-2</v>
      </c>
    </row>
    <row r="33" spans="2:8" ht="18" thickBot="1" x14ac:dyDescent="0.25">
      <c r="B33" s="173" t="s">
        <v>3</v>
      </c>
      <c r="C33" s="173"/>
      <c r="D33" s="174"/>
      <c r="E33" s="15">
        <v>3391</v>
      </c>
      <c r="F33" s="15">
        <v>3299</v>
      </c>
      <c r="G33" s="16">
        <f>F33-E33</f>
        <v>-92</v>
      </c>
      <c r="H33" s="17">
        <f>F33/E33-1</f>
        <v>-2.7130639929224376E-2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69703</v>
      </c>
      <c r="F34" s="18">
        <f>SUM(F30:F33)</f>
        <v>65062</v>
      </c>
      <c r="G34" s="19">
        <f>F34-E34</f>
        <v>-4641</v>
      </c>
      <c r="H34" s="20">
        <f>F34/E34-1</f>
        <v>-6.658250003586641E-2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0"/>
      <c r="F43" s="41">
        <v>38353</v>
      </c>
      <c r="G43" s="41">
        <v>38718</v>
      </c>
      <c r="H43" s="41">
        <v>39083</v>
      </c>
    </row>
    <row r="44" spans="2:8" ht="17.25" x14ac:dyDescent="0.3">
      <c r="B44" s="165" t="s">
        <v>0</v>
      </c>
      <c r="C44" s="165"/>
      <c r="D44" s="166"/>
      <c r="E44" s="44"/>
      <c r="F44" s="45">
        <v>63183</v>
      </c>
      <c r="G44" s="45">
        <v>95675</v>
      </c>
      <c r="H44" s="45">
        <v>198973</v>
      </c>
    </row>
    <row r="45" spans="2:8" ht="17.25" x14ac:dyDescent="0.3">
      <c r="B45" s="167" t="s">
        <v>1</v>
      </c>
      <c r="C45" s="167"/>
      <c r="D45" s="168"/>
      <c r="E45" s="46"/>
      <c r="F45" s="47">
        <v>5002</v>
      </c>
      <c r="G45" s="47">
        <v>8601</v>
      </c>
      <c r="H45" s="47">
        <v>10665</v>
      </c>
    </row>
    <row r="46" spans="2:8" ht="17.25" x14ac:dyDescent="0.3">
      <c r="B46" s="169" t="s">
        <v>2</v>
      </c>
      <c r="C46" s="169"/>
      <c r="D46" s="170"/>
      <c r="E46" s="48"/>
      <c r="F46" s="49">
        <v>234</v>
      </c>
      <c r="G46" s="49">
        <v>630</v>
      </c>
      <c r="H46" s="76">
        <v>1140</v>
      </c>
    </row>
    <row r="47" spans="2:8" ht="18" thickBot="1" x14ac:dyDescent="0.35">
      <c r="B47" s="171" t="s">
        <v>3</v>
      </c>
      <c r="C47" s="171"/>
      <c r="D47" s="172"/>
      <c r="E47" s="42"/>
      <c r="F47" s="43">
        <v>741</v>
      </c>
      <c r="G47" s="43">
        <v>1671</v>
      </c>
      <c r="H47" s="43">
        <v>2839</v>
      </c>
    </row>
    <row r="48" spans="2:8" ht="15.75" thickBot="1" x14ac:dyDescent="0.25">
      <c r="B48" s="159" t="s">
        <v>4</v>
      </c>
      <c r="C48" s="159"/>
      <c r="D48" s="160"/>
      <c r="E48" s="40"/>
      <c r="F48" s="50">
        <v>69160</v>
      </c>
      <c r="G48" s="50">
        <v>106577</v>
      </c>
      <c r="H48" s="50">
        <v>213617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39173</v>
      </c>
      <c r="D77" s="41">
        <v>39203</v>
      </c>
      <c r="E77" s="41">
        <v>39234</v>
      </c>
      <c r="F77" s="41">
        <v>39264</v>
      </c>
      <c r="G77" s="41">
        <v>39295</v>
      </c>
      <c r="H77" s="41">
        <v>39326</v>
      </c>
    </row>
    <row r="78" spans="2:8" ht="17.25" x14ac:dyDescent="0.3">
      <c r="B78" s="51" t="s">
        <v>0</v>
      </c>
      <c r="C78" s="45">
        <v>239508</v>
      </c>
      <c r="D78" s="45">
        <v>253143</v>
      </c>
      <c r="E78" s="45">
        <v>362873</v>
      </c>
      <c r="F78" s="45">
        <v>368644</v>
      </c>
      <c r="G78" s="45">
        <v>376029</v>
      </c>
      <c r="H78" s="45">
        <v>382802</v>
      </c>
    </row>
    <row r="79" spans="2:8" ht="17.25" x14ac:dyDescent="0.3">
      <c r="B79" s="52" t="s">
        <v>1</v>
      </c>
      <c r="C79" s="47">
        <v>11286</v>
      </c>
      <c r="D79" s="47">
        <v>11488</v>
      </c>
      <c r="E79" s="47">
        <v>11646</v>
      </c>
      <c r="F79" s="47">
        <v>11825</v>
      </c>
      <c r="G79" s="47">
        <v>11995</v>
      </c>
      <c r="H79" s="47">
        <v>12069</v>
      </c>
    </row>
    <row r="80" spans="2:8" ht="17.25" x14ac:dyDescent="0.3">
      <c r="B80" s="53" t="s">
        <v>2</v>
      </c>
      <c r="C80" s="78">
        <v>1255</v>
      </c>
      <c r="D80" s="78">
        <v>1319</v>
      </c>
      <c r="E80" s="78">
        <v>1448</v>
      </c>
      <c r="F80" s="78">
        <v>1760</v>
      </c>
      <c r="G80" s="78">
        <v>1806</v>
      </c>
      <c r="H80" s="78">
        <v>1850</v>
      </c>
    </row>
    <row r="81" spans="2:8" ht="18" thickBot="1" x14ac:dyDescent="0.35">
      <c r="B81" s="54" t="s">
        <v>3</v>
      </c>
      <c r="C81" s="43">
        <v>3367</v>
      </c>
      <c r="D81" s="43">
        <v>3491</v>
      </c>
      <c r="E81" s="43">
        <v>3551</v>
      </c>
      <c r="F81" s="43">
        <v>3585</v>
      </c>
      <c r="G81" s="43">
        <v>3658</v>
      </c>
      <c r="H81" s="43">
        <v>3738</v>
      </c>
    </row>
    <row r="82" spans="2:8" ht="15.75" thickBot="1" x14ac:dyDescent="0.25">
      <c r="B82" s="30" t="s">
        <v>4</v>
      </c>
      <c r="C82" s="50">
        <v>255416</v>
      </c>
      <c r="D82" s="50">
        <v>269441</v>
      </c>
      <c r="E82" s="50">
        <v>379518</v>
      </c>
      <c r="F82" s="50">
        <v>385814</v>
      </c>
      <c r="G82" s="50">
        <v>393488</v>
      </c>
      <c r="H82" s="50">
        <v>400459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64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458</v>
      </c>
      <c r="G123" s="63">
        <v>0.89453125</v>
      </c>
      <c r="H123" s="59">
        <v>514</v>
      </c>
    </row>
    <row r="124" spans="2:8" ht="17.25" x14ac:dyDescent="0.2">
      <c r="B124" s="163" t="s">
        <v>50</v>
      </c>
      <c r="C124" s="163"/>
      <c r="D124" s="163"/>
      <c r="E124" s="164"/>
      <c r="F124" s="60">
        <v>77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195</v>
      </c>
      <c r="G125" s="65">
        <v>0.37937743190661399</v>
      </c>
      <c r="H125" s="62">
        <v>514</v>
      </c>
    </row>
    <row r="126" spans="2:8" ht="51.75" x14ac:dyDescent="0.2">
      <c r="B126" s="153" t="s">
        <v>52</v>
      </c>
      <c r="C126" s="153"/>
      <c r="D126" s="153"/>
      <c r="E126" s="154"/>
      <c r="F126" s="77" t="s">
        <v>63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145</v>
      </c>
      <c r="G127" s="65">
        <v>0.28210116731517498</v>
      </c>
      <c r="H127" s="62">
        <v>514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66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133202</v>
      </c>
      <c r="H136" s="155"/>
    </row>
    <row r="137" spans="2:8" ht="17.25" customHeight="1" x14ac:dyDescent="0.2">
      <c r="B137" s="147" t="s">
        <v>19</v>
      </c>
      <c r="C137" s="147"/>
      <c r="D137" s="147"/>
      <c r="E137" s="147"/>
      <c r="F137" s="148"/>
      <c r="G137" s="177">
        <v>28005</v>
      </c>
      <c r="H137" s="149"/>
    </row>
    <row r="138" spans="2:8" ht="17.25" x14ac:dyDescent="0.2">
      <c r="B138" s="147" t="s">
        <v>20</v>
      </c>
      <c r="C138" s="147"/>
      <c r="D138" s="147"/>
      <c r="E138" s="147"/>
      <c r="F138" s="148"/>
      <c r="G138" s="177">
        <v>24959</v>
      </c>
      <c r="H138" s="149"/>
    </row>
    <row r="139" spans="2:8" ht="17.25" x14ac:dyDescent="0.2">
      <c r="B139" s="147" t="s">
        <v>21</v>
      </c>
      <c r="C139" s="147"/>
      <c r="D139" s="147"/>
      <c r="E139" s="147"/>
      <c r="F139" s="148"/>
      <c r="G139" s="177">
        <v>12060</v>
      </c>
      <c r="H139" s="149"/>
    </row>
    <row r="140" spans="2:8" ht="17.25" x14ac:dyDescent="0.2">
      <c r="B140" s="147" t="s">
        <v>22</v>
      </c>
      <c r="C140" s="147"/>
      <c r="D140" s="147"/>
      <c r="E140" s="147"/>
      <c r="F140" s="148"/>
      <c r="G140" s="177">
        <v>9801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8313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6443</v>
      </c>
      <c r="H142" s="149"/>
    </row>
    <row r="143" spans="2:8" ht="17.25" x14ac:dyDescent="0.2">
      <c r="B143" s="147" t="s">
        <v>25</v>
      </c>
      <c r="C143" s="147"/>
      <c r="D143" s="147"/>
      <c r="E143" s="147"/>
      <c r="F143" s="148"/>
      <c r="G143" s="177">
        <v>4864</v>
      </c>
      <c r="H143" s="149"/>
    </row>
    <row r="144" spans="2:8" ht="17.25" x14ac:dyDescent="0.2">
      <c r="B144" s="147" t="s">
        <v>26</v>
      </c>
      <c r="C144" s="147"/>
      <c r="D144" s="147"/>
      <c r="E144" s="147"/>
      <c r="F144" s="148"/>
      <c r="G144" s="177">
        <v>4017</v>
      </c>
      <c r="H144" s="149"/>
    </row>
    <row r="145" spans="2:8" ht="18" thickBot="1" x14ac:dyDescent="0.25">
      <c r="B145" s="150" t="s">
        <v>67</v>
      </c>
      <c r="C145" s="150"/>
      <c r="D145" s="150"/>
      <c r="E145" s="150"/>
      <c r="F145" s="151"/>
      <c r="G145" s="178">
        <v>3979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x14ac:dyDescent="0.2">
      <c r="B150" s="153" t="s">
        <v>28</v>
      </c>
      <c r="C150" s="153"/>
      <c r="D150" s="153"/>
      <c r="E150" s="153"/>
      <c r="F150" s="154"/>
      <c r="G150" s="155">
        <v>9690</v>
      </c>
      <c r="H150" s="155"/>
    </row>
    <row r="151" spans="2:8" ht="17.25" x14ac:dyDescent="0.2">
      <c r="B151" s="147" t="s">
        <v>30</v>
      </c>
      <c r="C151" s="147"/>
      <c r="D151" s="147"/>
      <c r="E151" s="147"/>
      <c r="F151" s="148"/>
      <c r="G151" s="149">
        <v>9284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49">
        <v>4665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49">
        <v>3188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49">
        <v>2970</v>
      </c>
      <c r="H154" s="149"/>
    </row>
    <row r="155" spans="2:8" ht="17.25" x14ac:dyDescent="0.2">
      <c r="B155" s="147" t="s">
        <v>31</v>
      </c>
      <c r="C155" s="147"/>
      <c r="D155" s="147"/>
      <c r="E155" s="147"/>
      <c r="F155" s="148"/>
      <c r="G155" s="149">
        <v>2103</v>
      </c>
      <c r="H155" s="149"/>
    </row>
    <row r="156" spans="2:8" ht="17.25" x14ac:dyDescent="0.2">
      <c r="B156" s="147" t="s">
        <v>32</v>
      </c>
      <c r="C156" s="147"/>
      <c r="D156" s="147"/>
      <c r="E156" s="147"/>
      <c r="F156" s="148"/>
      <c r="G156" s="149">
        <v>2102</v>
      </c>
      <c r="H156" s="149"/>
    </row>
    <row r="157" spans="2:8" ht="17.25" x14ac:dyDescent="0.2">
      <c r="B157" s="147" t="s">
        <v>25</v>
      </c>
      <c r="C157" s="147"/>
      <c r="D157" s="147"/>
      <c r="E157" s="147"/>
      <c r="F157" s="148"/>
      <c r="G157" s="149">
        <v>1403</v>
      </c>
      <c r="H157" s="149"/>
    </row>
    <row r="158" spans="2:8" ht="17.25" x14ac:dyDescent="0.2">
      <c r="B158" s="147" t="s">
        <v>68</v>
      </c>
      <c r="C158" s="147"/>
      <c r="D158" s="147"/>
      <c r="E158" s="147"/>
      <c r="F158" s="148"/>
      <c r="G158" s="149">
        <v>1278</v>
      </c>
      <c r="H158" s="149"/>
    </row>
    <row r="159" spans="2:8" ht="18" thickBot="1" x14ac:dyDescent="0.25">
      <c r="B159" s="150" t="s">
        <v>67</v>
      </c>
      <c r="C159" s="150"/>
      <c r="D159" s="150"/>
      <c r="E159" s="150"/>
      <c r="F159" s="151"/>
      <c r="G159" s="152">
        <v>1136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69</v>
      </c>
      <c r="C164" s="153"/>
      <c r="D164" s="153"/>
      <c r="E164" s="153"/>
      <c r="F164" s="154"/>
      <c r="G164" s="179">
        <v>840011034461.77002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715367381158.7926</v>
      </c>
      <c r="H165" s="149"/>
    </row>
    <row r="166" spans="2:8" ht="17.25" x14ac:dyDescent="0.2">
      <c r="B166" s="147" t="s">
        <v>39</v>
      </c>
      <c r="C166" s="147"/>
      <c r="D166" s="147"/>
      <c r="E166" s="147"/>
      <c r="F166" s="148"/>
      <c r="G166" s="177">
        <v>429636047191.31238</v>
      </c>
      <c r="H166" s="149"/>
    </row>
    <row r="167" spans="2:8" ht="17.25" x14ac:dyDescent="0.2">
      <c r="B167" s="147" t="s">
        <v>34</v>
      </c>
      <c r="C167" s="147"/>
      <c r="D167" s="147"/>
      <c r="E167" s="147"/>
      <c r="F167" s="148"/>
      <c r="G167" s="177">
        <v>334064112376.63898</v>
      </c>
      <c r="H167" s="149"/>
    </row>
    <row r="168" spans="2:8" ht="17.25" x14ac:dyDescent="0.2">
      <c r="B168" s="147" t="s">
        <v>56</v>
      </c>
      <c r="C168" s="147"/>
      <c r="D168" s="147"/>
      <c r="E168" s="147"/>
      <c r="F168" s="148"/>
      <c r="G168" s="177">
        <v>230758828779.8515</v>
      </c>
      <c r="H168" s="149"/>
    </row>
    <row r="169" spans="2:8" ht="17.25" x14ac:dyDescent="0.2">
      <c r="B169" s="147" t="s">
        <v>57</v>
      </c>
      <c r="C169" s="147"/>
      <c r="D169" s="147"/>
      <c r="E169" s="147"/>
      <c r="F169" s="148"/>
      <c r="G169" s="177">
        <v>160850580115.7525</v>
      </c>
      <c r="H169" s="149"/>
    </row>
    <row r="170" spans="2:8" ht="17.25" x14ac:dyDescent="0.2">
      <c r="B170" s="147" t="s">
        <v>58</v>
      </c>
      <c r="C170" s="147"/>
      <c r="D170" s="147"/>
      <c r="E170" s="147"/>
      <c r="F170" s="148"/>
      <c r="G170" s="177">
        <v>146953725471.121</v>
      </c>
      <c r="H170" s="149"/>
    </row>
    <row r="171" spans="2:8" ht="17.25" x14ac:dyDescent="0.2">
      <c r="B171" s="147" t="s">
        <v>59</v>
      </c>
      <c r="C171" s="147"/>
      <c r="D171" s="147"/>
      <c r="E171" s="147"/>
      <c r="F171" s="148"/>
      <c r="G171" s="177">
        <v>128728029040.1701</v>
      </c>
      <c r="H171" s="149"/>
    </row>
    <row r="172" spans="2:8" ht="17.25" x14ac:dyDescent="0.2">
      <c r="B172" s="147" t="s">
        <v>70</v>
      </c>
      <c r="C172" s="147"/>
      <c r="D172" s="147"/>
      <c r="E172" s="147"/>
      <c r="F172" s="148"/>
      <c r="G172" s="177">
        <v>112830375431.0889</v>
      </c>
      <c r="H172" s="149"/>
    </row>
    <row r="173" spans="2:8" ht="18" thickBot="1" x14ac:dyDescent="0.25">
      <c r="B173" s="150" t="s">
        <v>71</v>
      </c>
      <c r="C173" s="150"/>
      <c r="D173" s="150"/>
      <c r="E173" s="150"/>
      <c r="F173" s="151"/>
      <c r="G173" s="178">
        <v>95715330807.580795</v>
      </c>
      <c r="H173" s="152"/>
    </row>
    <row r="174" spans="2:8" ht="17.25" x14ac:dyDescent="0.2">
      <c r="G174" s="75"/>
      <c r="H174" s="75"/>
    </row>
  </sheetData>
  <mergeCells count="98"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B150:F150"/>
    <mergeCell ref="B171:F171"/>
    <mergeCell ref="B169:F169"/>
    <mergeCell ref="B168:F168"/>
    <mergeCell ref="B151:F151"/>
    <mergeCell ref="B164:F164"/>
    <mergeCell ref="B154:F154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0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86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87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39326</v>
      </c>
      <c r="F11" s="82">
        <v>39356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443354</v>
      </c>
      <c r="F12" s="87">
        <v>451458</v>
      </c>
      <c r="G12" s="88">
        <f>F12-E12</f>
        <v>8104</v>
      </c>
      <c r="H12" s="89">
        <f>F12/E12-1</f>
        <v>1.8278847151486088E-2</v>
      </c>
    </row>
    <row r="13" spans="2:8" s="90" customFormat="1" ht="17.25" x14ac:dyDescent="0.2">
      <c r="B13" s="180" t="s">
        <v>1</v>
      </c>
      <c r="C13" s="180"/>
      <c r="D13" s="181"/>
      <c r="E13" s="91">
        <v>26945</v>
      </c>
      <c r="F13" s="91">
        <v>27262</v>
      </c>
      <c r="G13" s="92">
        <f>F13-E13</f>
        <v>317</v>
      </c>
      <c r="H13" s="93">
        <f>F13/E13-1</f>
        <v>1.1764705882352899E-2</v>
      </c>
    </row>
    <row r="14" spans="2:8" s="90" customFormat="1" ht="17.25" x14ac:dyDescent="0.2">
      <c r="B14" s="180" t="s">
        <v>2</v>
      </c>
      <c r="C14" s="180"/>
      <c r="D14" s="181"/>
      <c r="E14" s="91">
        <v>2755</v>
      </c>
      <c r="F14" s="91">
        <v>2813</v>
      </c>
      <c r="G14" s="92">
        <f>F14-E14</f>
        <v>58</v>
      </c>
      <c r="H14" s="93">
        <f>F14/E14-1</f>
        <v>2.1052631578947434E-2</v>
      </c>
    </row>
    <row r="15" spans="2:8" s="90" customFormat="1" ht="18" thickBot="1" x14ac:dyDescent="0.25">
      <c r="B15" s="182" t="s">
        <v>3</v>
      </c>
      <c r="C15" s="182"/>
      <c r="D15" s="183"/>
      <c r="E15" s="94">
        <v>9790</v>
      </c>
      <c r="F15" s="94">
        <v>10010</v>
      </c>
      <c r="G15" s="95">
        <f>F15-E15</f>
        <v>220</v>
      </c>
      <c r="H15" s="96">
        <f>F15/E15-1</f>
        <v>2.2471910112359605E-2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482844</v>
      </c>
      <c r="F16" s="97">
        <f>SUM(F12:F15)</f>
        <v>491543</v>
      </c>
      <c r="G16" s="98">
        <f>F16-E16</f>
        <v>8699</v>
      </c>
      <c r="H16" s="99">
        <f>F16/E16-1</f>
        <v>1.8016170854354696E-2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39326</v>
      </c>
      <c r="F20" s="82">
        <v>39356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382802</v>
      </c>
      <c r="F21" s="87">
        <v>388852</v>
      </c>
      <c r="G21" s="88">
        <f>F21-E21</f>
        <v>6050</v>
      </c>
      <c r="H21" s="89">
        <f>F21/E21-1</f>
        <v>1.5804515127925134E-2</v>
      </c>
    </row>
    <row r="22" spans="2:8" s="90" customFormat="1" ht="17.25" x14ac:dyDescent="0.2">
      <c r="B22" s="180" t="s">
        <v>1</v>
      </c>
      <c r="C22" s="180"/>
      <c r="D22" s="181"/>
      <c r="E22" s="91">
        <v>12069</v>
      </c>
      <c r="F22" s="91">
        <v>12193</v>
      </c>
      <c r="G22" s="92">
        <f>F22-E22</f>
        <v>124</v>
      </c>
      <c r="H22" s="93">
        <f>F22/E22-1</f>
        <v>1.0274256359267486E-2</v>
      </c>
    </row>
    <row r="23" spans="2:8" s="90" customFormat="1" ht="17.25" x14ac:dyDescent="0.2">
      <c r="B23" s="180" t="s">
        <v>2</v>
      </c>
      <c r="C23" s="180"/>
      <c r="D23" s="181"/>
      <c r="E23" s="91">
        <v>1850</v>
      </c>
      <c r="F23" s="91">
        <v>1903</v>
      </c>
      <c r="G23" s="92">
        <f>F23-E23</f>
        <v>53</v>
      </c>
      <c r="H23" s="93">
        <f>F23/E23-1</f>
        <v>2.8648648648648578E-2</v>
      </c>
    </row>
    <row r="24" spans="2:8" s="90" customFormat="1" ht="18" thickBot="1" x14ac:dyDescent="0.25">
      <c r="B24" s="182" t="s">
        <v>3</v>
      </c>
      <c r="C24" s="182"/>
      <c r="D24" s="183"/>
      <c r="E24" s="94">
        <v>3738</v>
      </c>
      <c r="F24" s="94">
        <v>3801</v>
      </c>
      <c r="G24" s="95">
        <f>F24-E24</f>
        <v>63</v>
      </c>
      <c r="H24" s="96">
        <f>F24/E24-1</f>
        <v>1.6853932584269593E-2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400459</v>
      </c>
      <c r="F25" s="97">
        <f>SUM(F21:F24)</f>
        <v>406749</v>
      </c>
      <c r="G25" s="98">
        <f>F25-E25</f>
        <v>6290</v>
      </c>
      <c r="H25" s="99">
        <f>F25/E25-1</f>
        <v>1.570697624475903E-2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111</v>
      </c>
      <c r="F29" s="31" t="s">
        <v>112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59164</v>
      </c>
      <c r="F30" s="21">
        <v>56919</v>
      </c>
      <c r="G30" s="22">
        <f>F30-E30</f>
        <v>-2245</v>
      </c>
      <c r="H30" s="23">
        <f>F30/E30-1</f>
        <v>-3.7945372185788639E-2</v>
      </c>
    </row>
    <row r="31" spans="2:8" ht="17.25" x14ac:dyDescent="0.2">
      <c r="B31" s="147" t="s">
        <v>1</v>
      </c>
      <c r="C31" s="147"/>
      <c r="D31" s="148"/>
      <c r="E31" s="12">
        <v>2159</v>
      </c>
      <c r="F31" s="12">
        <v>2138</v>
      </c>
      <c r="G31" s="13">
        <f>F31-E31</f>
        <v>-21</v>
      </c>
      <c r="H31" s="14">
        <f>F31/E31-1</f>
        <v>-9.7267253358036543E-3</v>
      </c>
    </row>
    <row r="32" spans="2:8" ht="17.25" x14ac:dyDescent="0.2">
      <c r="B32" s="147" t="s">
        <v>2</v>
      </c>
      <c r="C32" s="147"/>
      <c r="D32" s="148"/>
      <c r="E32" s="12">
        <v>440</v>
      </c>
      <c r="F32" s="12">
        <v>441</v>
      </c>
      <c r="G32" s="13">
        <f>F32-E32</f>
        <v>1</v>
      </c>
      <c r="H32" s="14">
        <f>F32/E32-1</f>
        <v>2.2727272727272041E-3</v>
      </c>
    </row>
    <row r="33" spans="2:8" ht="18" thickBot="1" x14ac:dyDescent="0.25">
      <c r="B33" s="173" t="s">
        <v>3</v>
      </c>
      <c r="C33" s="173"/>
      <c r="D33" s="174"/>
      <c r="E33" s="15">
        <v>3299</v>
      </c>
      <c r="F33" s="15">
        <v>3440</v>
      </c>
      <c r="G33" s="16">
        <f>F33-E33</f>
        <v>141</v>
      </c>
      <c r="H33" s="17">
        <f>F33/E33-1</f>
        <v>4.2740224310397146E-2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65062</v>
      </c>
      <c r="F34" s="18">
        <f>SUM(F30:F33)</f>
        <v>62938</v>
      </c>
      <c r="G34" s="19">
        <f>F34-E34</f>
        <v>-2124</v>
      </c>
      <c r="H34" s="20">
        <f>F34/E34-1</f>
        <v>-3.2645784021394952E-2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0"/>
      <c r="F43" s="41">
        <v>38353</v>
      </c>
      <c r="G43" s="41">
        <v>38718</v>
      </c>
      <c r="H43" s="41">
        <v>39083</v>
      </c>
    </row>
    <row r="44" spans="2:8" ht="17.25" x14ac:dyDescent="0.3">
      <c r="B44" s="165" t="s">
        <v>0</v>
      </c>
      <c r="C44" s="165"/>
      <c r="D44" s="166"/>
      <c r="E44" s="44"/>
      <c r="F44" s="45">
        <v>63183</v>
      </c>
      <c r="G44" s="45">
        <v>95675</v>
      </c>
      <c r="H44" s="45">
        <v>198973</v>
      </c>
    </row>
    <row r="45" spans="2:8" ht="17.25" x14ac:dyDescent="0.3">
      <c r="B45" s="167" t="s">
        <v>1</v>
      </c>
      <c r="C45" s="167"/>
      <c r="D45" s="168"/>
      <c r="E45" s="46"/>
      <c r="F45" s="47">
        <v>5002</v>
      </c>
      <c r="G45" s="47">
        <v>8601</v>
      </c>
      <c r="H45" s="47">
        <v>10665</v>
      </c>
    </row>
    <row r="46" spans="2:8" ht="17.25" x14ac:dyDescent="0.3">
      <c r="B46" s="169" t="s">
        <v>2</v>
      </c>
      <c r="C46" s="169"/>
      <c r="D46" s="170"/>
      <c r="E46" s="48"/>
      <c r="F46" s="49">
        <v>234</v>
      </c>
      <c r="G46" s="49">
        <v>630</v>
      </c>
      <c r="H46" s="76">
        <v>1140</v>
      </c>
    </row>
    <row r="47" spans="2:8" ht="18" thickBot="1" x14ac:dyDescent="0.35">
      <c r="B47" s="171" t="s">
        <v>3</v>
      </c>
      <c r="C47" s="171"/>
      <c r="D47" s="172"/>
      <c r="E47" s="42"/>
      <c r="F47" s="43">
        <v>741</v>
      </c>
      <c r="G47" s="43">
        <v>1671</v>
      </c>
      <c r="H47" s="43">
        <v>2839</v>
      </c>
    </row>
    <row r="48" spans="2:8" ht="15.75" thickBot="1" x14ac:dyDescent="0.25">
      <c r="B48" s="159" t="s">
        <v>4</v>
      </c>
      <c r="C48" s="159"/>
      <c r="D48" s="160"/>
      <c r="E48" s="40"/>
      <c r="F48" s="50">
        <f>SUM(F44:F47)</f>
        <v>69160</v>
      </c>
      <c r="G48" s="50">
        <f>SUM(G44:G47)</f>
        <v>106577</v>
      </c>
      <c r="H48" s="50">
        <f>SUM(H44:H47)</f>
        <v>213617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39203</v>
      </c>
      <c r="D77" s="41">
        <v>39234</v>
      </c>
      <c r="E77" s="41">
        <v>39264</v>
      </c>
      <c r="F77" s="41">
        <v>39295</v>
      </c>
      <c r="G77" s="41">
        <v>39326</v>
      </c>
      <c r="H77" s="41">
        <v>39356</v>
      </c>
    </row>
    <row r="78" spans="2:8" ht="17.25" x14ac:dyDescent="0.3">
      <c r="B78" s="51" t="s">
        <v>0</v>
      </c>
      <c r="C78" s="45">
        <v>253143</v>
      </c>
      <c r="D78" s="45">
        <v>362873</v>
      </c>
      <c r="E78" s="45">
        <v>368644</v>
      </c>
      <c r="F78" s="45">
        <v>376029</v>
      </c>
      <c r="G78" s="45">
        <v>382802</v>
      </c>
      <c r="H78" s="45">
        <v>388852</v>
      </c>
    </row>
    <row r="79" spans="2:8" ht="17.25" x14ac:dyDescent="0.3">
      <c r="B79" s="52" t="s">
        <v>1</v>
      </c>
      <c r="C79" s="47">
        <v>11488</v>
      </c>
      <c r="D79" s="47">
        <v>11646</v>
      </c>
      <c r="E79" s="47">
        <v>11825</v>
      </c>
      <c r="F79" s="47">
        <v>11995</v>
      </c>
      <c r="G79" s="47">
        <v>12069</v>
      </c>
      <c r="H79" s="47">
        <v>12193</v>
      </c>
    </row>
    <row r="80" spans="2:8" ht="17.25" x14ac:dyDescent="0.3">
      <c r="B80" s="53" t="s">
        <v>2</v>
      </c>
      <c r="C80" s="78">
        <v>1319</v>
      </c>
      <c r="D80" s="78">
        <v>1448</v>
      </c>
      <c r="E80" s="78">
        <v>1760</v>
      </c>
      <c r="F80" s="78">
        <v>1806</v>
      </c>
      <c r="G80" s="78">
        <v>1850</v>
      </c>
      <c r="H80" s="78">
        <v>1903</v>
      </c>
    </row>
    <row r="81" spans="2:8" ht="18" thickBot="1" x14ac:dyDescent="0.35">
      <c r="B81" s="54" t="s">
        <v>3</v>
      </c>
      <c r="C81" s="43">
        <v>3491</v>
      </c>
      <c r="D81" s="43">
        <v>3551</v>
      </c>
      <c r="E81" s="43">
        <v>3585</v>
      </c>
      <c r="F81" s="43">
        <v>3658</v>
      </c>
      <c r="G81" s="43">
        <v>3738</v>
      </c>
      <c r="H81" s="43">
        <v>3801</v>
      </c>
    </row>
    <row r="82" spans="2:8" ht="15.75" thickBot="1" x14ac:dyDescent="0.25">
      <c r="B82" s="30" t="s">
        <v>4</v>
      </c>
      <c r="C82" s="50">
        <f t="shared" ref="C82:H82" si="0">SUM(C78:C81)</f>
        <v>269441</v>
      </c>
      <c r="D82" s="50">
        <f t="shared" si="0"/>
        <v>379518</v>
      </c>
      <c r="E82" s="50">
        <f t="shared" si="0"/>
        <v>385814</v>
      </c>
      <c r="F82" s="50">
        <f t="shared" si="0"/>
        <v>393488</v>
      </c>
      <c r="G82" s="50">
        <f t="shared" si="0"/>
        <v>400459</v>
      </c>
      <c r="H82" s="50">
        <f t="shared" si="0"/>
        <v>406749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89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464</v>
      </c>
      <c r="G123" s="63">
        <v>0.90272373540855999</v>
      </c>
      <c r="H123" s="59">
        <v>514</v>
      </c>
    </row>
    <row r="124" spans="2:8" ht="17.25" x14ac:dyDescent="0.2">
      <c r="B124" s="163" t="s">
        <v>50</v>
      </c>
      <c r="C124" s="163"/>
      <c r="D124" s="163"/>
      <c r="E124" s="164"/>
      <c r="F124" s="60">
        <v>77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199</v>
      </c>
      <c r="G125" s="65">
        <v>0.38715953307392897</v>
      </c>
      <c r="H125" s="62">
        <v>514</v>
      </c>
    </row>
    <row r="126" spans="2:8" ht="51.75" x14ac:dyDescent="0.2">
      <c r="B126" s="153" t="s">
        <v>52</v>
      </c>
      <c r="C126" s="153"/>
      <c r="D126" s="153"/>
      <c r="E126" s="154"/>
      <c r="F126" s="77" t="s">
        <v>88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164</v>
      </c>
      <c r="G127" s="65">
        <v>0.31906614785992199</v>
      </c>
      <c r="H127" s="62">
        <v>514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90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133486</v>
      </c>
      <c r="H136" s="155"/>
    </row>
    <row r="137" spans="2:8" ht="17.25" customHeight="1" x14ac:dyDescent="0.2">
      <c r="B137" s="147" t="s">
        <v>19</v>
      </c>
      <c r="C137" s="147"/>
      <c r="D137" s="147"/>
      <c r="E137" s="147"/>
      <c r="F137" s="148"/>
      <c r="G137" s="177">
        <v>28642</v>
      </c>
      <c r="H137" s="149"/>
    </row>
    <row r="138" spans="2:8" ht="17.25" x14ac:dyDescent="0.2">
      <c r="B138" s="147" t="s">
        <v>20</v>
      </c>
      <c r="C138" s="147"/>
      <c r="D138" s="147"/>
      <c r="E138" s="147"/>
      <c r="F138" s="148"/>
      <c r="G138" s="177">
        <v>26103</v>
      </c>
      <c r="H138" s="149"/>
    </row>
    <row r="139" spans="2:8" ht="17.25" x14ac:dyDescent="0.2">
      <c r="B139" s="147" t="s">
        <v>21</v>
      </c>
      <c r="C139" s="147"/>
      <c r="D139" s="147"/>
      <c r="E139" s="147"/>
      <c r="F139" s="148"/>
      <c r="G139" s="177">
        <v>12589</v>
      </c>
      <c r="H139" s="149"/>
    </row>
    <row r="140" spans="2:8" ht="17.25" x14ac:dyDescent="0.2">
      <c r="B140" s="147" t="s">
        <v>22</v>
      </c>
      <c r="C140" s="147"/>
      <c r="D140" s="147"/>
      <c r="E140" s="147"/>
      <c r="F140" s="148"/>
      <c r="G140" s="177">
        <v>10095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8554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6566</v>
      </c>
      <c r="H142" s="149"/>
    </row>
    <row r="143" spans="2:8" ht="17.25" x14ac:dyDescent="0.2">
      <c r="B143" s="147" t="s">
        <v>25</v>
      </c>
      <c r="C143" s="147"/>
      <c r="D143" s="147"/>
      <c r="E143" s="147"/>
      <c r="F143" s="148"/>
      <c r="G143" s="177">
        <v>4944</v>
      </c>
      <c r="H143" s="149"/>
    </row>
    <row r="144" spans="2:8" ht="17.25" x14ac:dyDescent="0.2">
      <c r="B144" s="147" t="s">
        <v>33</v>
      </c>
      <c r="C144" s="147"/>
      <c r="D144" s="147"/>
      <c r="E144" s="147"/>
      <c r="F144" s="148"/>
      <c r="G144" s="177">
        <v>4137</v>
      </c>
      <c r="H144" s="149"/>
    </row>
    <row r="145" spans="2:8" ht="18" thickBot="1" x14ac:dyDescent="0.25">
      <c r="B145" s="150" t="s">
        <v>91</v>
      </c>
      <c r="C145" s="150"/>
      <c r="D145" s="150"/>
      <c r="E145" s="150"/>
      <c r="F145" s="151"/>
      <c r="G145" s="178">
        <v>4041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28</v>
      </c>
      <c r="C150" s="153"/>
      <c r="D150" s="153"/>
      <c r="E150" s="153"/>
      <c r="F150" s="154"/>
      <c r="G150" s="155">
        <v>9277</v>
      </c>
      <c r="H150" s="155"/>
    </row>
    <row r="151" spans="2:8" ht="17.25" x14ac:dyDescent="0.2">
      <c r="B151" s="147" t="s">
        <v>30</v>
      </c>
      <c r="C151" s="147"/>
      <c r="D151" s="147"/>
      <c r="E151" s="147"/>
      <c r="F151" s="148"/>
      <c r="G151" s="149">
        <v>9250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49">
        <v>4351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49">
        <v>3208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49">
        <v>2854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49">
        <v>2078</v>
      </c>
      <c r="H155" s="149"/>
    </row>
    <row r="156" spans="2:8" ht="17.25" x14ac:dyDescent="0.2">
      <c r="B156" s="147" t="s">
        <v>24</v>
      </c>
      <c r="C156" s="147"/>
      <c r="D156" s="147"/>
      <c r="E156" s="147"/>
      <c r="F156" s="148"/>
      <c r="G156" s="149">
        <v>2004</v>
      </c>
      <c r="H156" s="149"/>
    </row>
    <row r="157" spans="2:8" ht="17.25" x14ac:dyDescent="0.2">
      <c r="B157" s="147" t="s">
        <v>25</v>
      </c>
      <c r="C157" s="147"/>
      <c r="D157" s="147"/>
      <c r="E157" s="147"/>
      <c r="F157" s="148"/>
      <c r="G157" s="149">
        <v>1353</v>
      </c>
      <c r="H157" s="149"/>
    </row>
    <row r="158" spans="2:8" ht="17.25" x14ac:dyDescent="0.2">
      <c r="B158" s="147" t="s">
        <v>68</v>
      </c>
      <c r="C158" s="147"/>
      <c r="D158" s="147"/>
      <c r="E158" s="147"/>
      <c r="F158" s="148"/>
      <c r="G158" s="149">
        <v>1250</v>
      </c>
      <c r="H158" s="149"/>
    </row>
    <row r="159" spans="2:8" ht="18" thickBot="1" x14ac:dyDescent="0.25">
      <c r="B159" s="150" t="s">
        <v>67</v>
      </c>
      <c r="C159" s="150"/>
      <c r="D159" s="150"/>
      <c r="E159" s="150"/>
      <c r="F159" s="151"/>
      <c r="G159" s="152">
        <v>1142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92</v>
      </c>
      <c r="C164" s="153"/>
      <c r="D164" s="153"/>
      <c r="E164" s="153"/>
      <c r="F164" s="154"/>
      <c r="G164" s="179">
        <v>709760687060</v>
      </c>
      <c r="H164" s="155"/>
    </row>
    <row r="165" spans="2:8" ht="17.25" x14ac:dyDescent="0.2">
      <c r="B165" s="147" t="s">
        <v>93</v>
      </c>
      <c r="C165" s="147"/>
      <c r="D165" s="147"/>
      <c r="E165" s="147"/>
      <c r="F165" s="148"/>
      <c r="G165" s="177">
        <v>661054356154</v>
      </c>
      <c r="H165" s="149"/>
    </row>
    <row r="166" spans="2:8" ht="17.25" customHeight="1" x14ac:dyDescent="0.2">
      <c r="B166" s="147" t="s">
        <v>39</v>
      </c>
      <c r="C166" s="147"/>
      <c r="D166" s="147"/>
      <c r="E166" s="147"/>
      <c r="F166" s="148"/>
      <c r="G166" s="177">
        <v>334594065689</v>
      </c>
      <c r="H166" s="149"/>
    </row>
    <row r="167" spans="2:8" ht="17.25" x14ac:dyDescent="0.2">
      <c r="B167" s="147" t="s">
        <v>34</v>
      </c>
      <c r="C167" s="147"/>
      <c r="D167" s="147"/>
      <c r="E167" s="147"/>
      <c r="F167" s="148"/>
      <c r="G167" s="177">
        <v>277076552580</v>
      </c>
      <c r="H167" s="149"/>
    </row>
    <row r="168" spans="2:8" ht="17.25" x14ac:dyDescent="0.2">
      <c r="B168" s="147" t="s">
        <v>56</v>
      </c>
      <c r="C168" s="147"/>
      <c r="D168" s="147"/>
      <c r="E168" s="147"/>
      <c r="F168" s="148"/>
      <c r="G168" s="177">
        <v>243658306859</v>
      </c>
      <c r="H168" s="149"/>
    </row>
    <row r="169" spans="2:8" ht="17.25" x14ac:dyDescent="0.2">
      <c r="B169" s="147" t="s">
        <v>57</v>
      </c>
      <c r="C169" s="147"/>
      <c r="D169" s="147"/>
      <c r="E169" s="147"/>
      <c r="F169" s="148"/>
      <c r="G169" s="177">
        <v>133685908117</v>
      </c>
      <c r="H169" s="149"/>
    </row>
    <row r="170" spans="2:8" ht="17.25" x14ac:dyDescent="0.2">
      <c r="B170" s="147" t="s">
        <v>58</v>
      </c>
      <c r="C170" s="147"/>
      <c r="D170" s="147"/>
      <c r="E170" s="147"/>
      <c r="F170" s="148"/>
      <c r="G170" s="177">
        <v>124498012322</v>
      </c>
      <c r="H170" s="149"/>
    </row>
    <row r="171" spans="2:8" ht="17.25" x14ac:dyDescent="0.2">
      <c r="B171" s="147" t="s">
        <v>59</v>
      </c>
      <c r="C171" s="147"/>
      <c r="D171" s="147"/>
      <c r="E171" s="147"/>
      <c r="F171" s="148"/>
      <c r="G171" s="177">
        <v>105961546840</v>
      </c>
      <c r="H171" s="149"/>
    </row>
    <row r="172" spans="2:8" ht="17.25" x14ac:dyDescent="0.2">
      <c r="B172" s="147" t="s">
        <v>70</v>
      </c>
      <c r="C172" s="147"/>
      <c r="D172" s="147"/>
      <c r="E172" s="147"/>
      <c r="F172" s="148"/>
      <c r="G172" s="177">
        <v>103962915462</v>
      </c>
      <c r="H172" s="149"/>
    </row>
    <row r="173" spans="2:8" ht="18" thickBot="1" x14ac:dyDescent="0.25">
      <c r="B173" s="150" t="s">
        <v>94</v>
      </c>
      <c r="C173" s="150"/>
      <c r="D173" s="150"/>
      <c r="E173" s="150"/>
      <c r="F173" s="151"/>
      <c r="G173" s="178">
        <v>79017032142</v>
      </c>
      <c r="H173" s="152"/>
    </row>
    <row r="174" spans="2:8" ht="17.25" x14ac:dyDescent="0.2">
      <c r="G174" s="75"/>
      <c r="H174" s="75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4:F154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7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95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96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39356</v>
      </c>
      <c r="F11" s="82">
        <v>39387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451458</v>
      </c>
      <c r="F12" s="87">
        <v>463745</v>
      </c>
      <c r="G12" s="88">
        <f>F12-E12</f>
        <v>12287</v>
      </c>
      <c r="H12" s="89">
        <f>F12/E12-1</f>
        <v>2.721626374989472E-2</v>
      </c>
    </row>
    <row r="13" spans="2:8" s="90" customFormat="1" ht="17.25" x14ac:dyDescent="0.2">
      <c r="B13" s="180" t="s">
        <v>1</v>
      </c>
      <c r="C13" s="180"/>
      <c r="D13" s="181"/>
      <c r="E13" s="91">
        <v>27262</v>
      </c>
      <c r="F13" s="91">
        <v>27593</v>
      </c>
      <c r="G13" s="92">
        <f>F13-E13</f>
        <v>331</v>
      </c>
      <c r="H13" s="93">
        <f>F13/E13-1</f>
        <v>1.2141442300638294E-2</v>
      </c>
    </row>
    <row r="14" spans="2:8" s="90" customFormat="1" ht="17.25" x14ac:dyDescent="0.2">
      <c r="B14" s="180" t="s">
        <v>2</v>
      </c>
      <c r="C14" s="180"/>
      <c r="D14" s="181"/>
      <c r="E14" s="91">
        <v>2813</v>
      </c>
      <c r="F14" s="91">
        <v>2941</v>
      </c>
      <c r="G14" s="92">
        <f>F14-E14</f>
        <v>128</v>
      </c>
      <c r="H14" s="93">
        <f>F14/E14-1</f>
        <v>4.550302168503384E-2</v>
      </c>
    </row>
    <row r="15" spans="2:8" s="90" customFormat="1" ht="18" thickBot="1" x14ac:dyDescent="0.25">
      <c r="B15" s="182" t="s">
        <v>3</v>
      </c>
      <c r="C15" s="182"/>
      <c r="D15" s="183"/>
      <c r="E15" s="94">
        <v>10010</v>
      </c>
      <c r="F15" s="94">
        <v>10285</v>
      </c>
      <c r="G15" s="95">
        <f>F15-E15</f>
        <v>275</v>
      </c>
      <c r="H15" s="96">
        <f>F15/E15-1</f>
        <v>2.7472527472527375E-2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491543</v>
      </c>
      <c r="F16" s="97">
        <f>SUM(F12:F15)</f>
        <v>504564</v>
      </c>
      <c r="G16" s="98">
        <f>F16-E16</f>
        <v>13021</v>
      </c>
      <c r="H16" s="99">
        <f>F16/E16-1</f>
        <v>2.6490052752251581E-2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39356</v>
      </c>
      <c r="F20" s="82">
        <v>39387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388852</v>
      </c>
      <c r="F21" s="87">
        <v>398685</v>
      </c>
      <c r="G21" s="88">
        <f>F21-E21</f>
        <v>9833</v>
      </c>
      <c r="H21" s="89">
        <f>F21/E21-1</f>
        <v>2.5287255819694821E-2</v>
      </c>
    </row>
    <row r="22" spans="2:8" s="90" customFormat="1" ht="17.25" x14ac:dyDescent="0.2">
      <c r="B22" s="180" t="s">
        <v>1</v>
      </c>
      <c r="C22" s="180"/>
      <c r="D22" s="181"/>
      <c r="E22" s="91">
        <v>12193</v>
      </c>
      <c r="F22" s="91">
        <v>12361</v>
      </c>
      <c r="G22" s="92">
        <f>F22-E22</f>
        <v>168</v>
      </c>
      <c r="H22" s="93">
        <f>F22/E22-1</f>
        <v>1.3778397441154722E-2</v>
      </c>
    </row>
    <row r="23" spans="2:8" s="90" customFormat="1" ht="17.25" x14ac:dyDescent="0.2">
      <c r="B23" s="180" t="s">
        <v>2</v>
      </c>
      <c r="C23" s="180"/>
      <c r="D23" s="181"/>
      <c r="E23" s="91">
        <v>1903</v>
      </c>
      <c r="F23" s="91">
        <v>1977</v>
      </c>
      <c r="G23" s="92">
        <f>F23-E23</f>
        <v>74</v>
      </c>
      <c r="H23" s="93">
        <f>F23/E23-1</f>
        <v>3.8885969521807562E-2</v>
      </c>
    </row>
    <row r="24" spans="2:8" s="90" customFormat="1" ht="18" thickBot="1" x14ac:dyDescent="0.25">
      <c r="B24" s="182" t="s">
        <v>3</v>
      </c>
      <c r="C24" s="182"/>
      <c r="D24" s="183"/>
      <c r="E24" s="94">
        <v>3801</v>
      </c>
      <c r="F24" s="94">
        <v>3883</v>
      </c>
      <c r="G24" s="95">
        <f>F24-E24</f>
        <v>82</v>
      </c>
      <c r="H24" s="96">
        <f>F24/E24-1</f>
        <v>2.1573270192054794E-2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406749</v>
      </c>
      <c r="F25" s="97">
        <f>SUM(F21:F24)</f>
        <v>416906</v>
      </c>
      <c r="G25" s="98">
        <f>F25-E25</f>
        <v>10157</v>
      </c>
      <c r="H25" s="99">
        <f>F25/E25-1</f>
        <v>2.4971173868897134E-2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112</v>
      </c>
      <c r="F29" s="31" t="s">
        <v>106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56919</v>
      </c>
      <c r="F30" s="21">
        <v>68744</v>
      </c>
      <c r="G30" s="22">
        <f>F30-E30</f>
        <v>11825</v>
      </c>
      <c r="H30" s="23">
        <f>F30/E30-1</f>
        <v>0.2077513659762118</v>
      </c>
    </row>
    <row r="31" spans="2:8" ht="17.25" x14ac:dyDescent="0.2">
      <c r="B31" s="147" t="s">
        <v>1</v>
      </c>
      <c r="C31" s="147"/>
      <c r="D31" s="148"/>
      <c r="E31" s="12">
        <v>2138</v>
      </c>
      <c r="F31" s="12">
        <v>2364</v>
      </c>
      <c r="G31" s="13">
        <f>F31-E31</f>
        <v>226</v>
      </c>
      <c r="H31" s="14">
        <f>F31/E31-1</f>
        <v>0.10570626753975687</v>
      </c>
    </row>
    <row r="32" spans="2:8" ht="17.25" x14ac:dyDescent="0.2">
      <c r="B32" s="147" t="s">
        <v>2</v>
      </c>
      <c r="C32" s="147"/>
      <c r="D32" s="148"/>
      <c r="E32" s="12">
        <v>441</v>
      </c>
      <c r="F32" s="12">
        <v>485</v>
      </c>
      <c r="G32" s="13">
        <f>F32-E32</f>
        <v>44</v>
      </c>
      <c r="H32" s="14">
        <f>F32/E32-1</f>
        <v>9.977324263038545E-2</v>
      </c>
    </row>
    <row r="33" spans="2:8" ht="18" thickBot="1" x14ac:dyDescent="0.25">
      <c r="B33" s="173" t="s">
        <v>3</v>
      </c>
      <c r="C33" s="173"/>
      <c r="D33" s="174"/>
      <c r="E33" s="15">
        <v>3440</v>
      </c>
      <c r="F33" s="15">
        <v>3665</v>
      </c>
      <c r="G33" s="16">
        <f>F33-E33</f>
        <v>225</v>
      </c>
      <c r="H33" s="17">
        <f>F33/E33-1</f>
        <v>6.5406976744186052E-2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62938</v>
      </c>
      <c r="F34" s="18">
        <f>SUM(F30:F33)</f>
        <v>75258</v>
      </c>
      <c r="G34" s="19">
        <f>F34-E34</f>
        <v>12320</v>
      </c>
      <c r="H34" s="20">
        <f>F34/E34-1</f>
        <v>0.19574819663796106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0"/>
      <c r="F43" s="41">
        <v>38353</v>
      </c>
      <c r="G43" s="41">
        <v>38718</v>
      </c>
      <c r="H43" s="41">
        <v>39083</v>
      </c>
    </row>
    <row r="44" spans="2:8" ht="17.25" x14ac:dyDescent="0.3">
      <c r="B44" s="165" t="s">
        <v>0</v>
      </c>
      <c r="C44" s="165"/>
      <c r="D44" s="166"/>
      <c r="E44" s="44"/>
      <c r="F44" s="45">
        <v>63183</v>
      </c>
      <c r="G44" s="45">
        <v>95675</v>
      </c>
      <c r="H44" s="45">
        <v>198973</v>
      </c>
    </row>
    <row r="45" spans="2:8" ht="17.25" x14ac:dyDescent="0.3">
      <c r="B45" s="167" t="s">
        <v>1</v>
      </c>
      <c r="C45" s="167"/>
      <c r="D45" s="168"/>
      <c r="E45" s="46"/>
      <c r="F45" s="47">
        <v>5002</v>
      </c>
      <c r="G45" s="47">
        <v>8601</v>
      </c>
      <c r="H45" s="47">
        <v>10665</v>
      </c>
    </row>
    <row r="46" spans="2:8" ht="17.25" x14ac:dyDescent="0.3">
      <c r="B46" s="169" t="s">
        <v>2</v>
      </c>
      <c r="C46" s="169"/>
      <c r="D46" s="170"/>
      <c r="E46" s="48"/>
      <c r="F46" s="49">
        <v>234</v>
      </c>
      <c r="G46" s="49">
        <v>630</v>
      </c>
      <c r="H46" s="76">
        <v>1140</v>
      </c>
    </row>
    <row r="47" spans="2:8" ht="18" thickBot="1" x14ac:dyDescent="0.35">
      <c r="B47" s="171" t="s">
        <v>3</v>
      </c>
      <c r="C47" s="171"/>
      <c r="D47" s="172"/>
      <c r="E47" s="42"/>
      <c r="F47" s="43">
        <v>741</v>
      </c>
      <c r="G47" s="43">
        <v>1671</v>
      </c>
      <c r="H47" s="43">
        <v>2839</v>
      </c>
    </row>
    <row r="48" spans="2:8" ht="15.75" thickBot="1" x14ac:dyDescent="0.25">
      <c r="B48" s="159" t="s">
        <v>4</v>
      </c>
      <c r="C48" s="159"/>
      <c r="D48" s="160"/>
      <c r="E48" s="40"/>
      <c r="F48" s="50">
        <f>SUM(F44:F47)</f>
        <v>69160</v>
      </c>
      <c r="G48" s="50">
        <f>SUM(G44:G47)</f>
        <v>106577</v>
      </c>
      <c r="H48" s="50">
        <f>SUM(H44:H47)</f>
        <v>213617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39234</v>
      </c>
      <c r="D77" s="41">
        <v>39264</v>
      </c>
      <c r="E77" s="41">
        <v>39295</v>
      </c>
      <c r="F77" s="41">
        <v>39326</v>
      </c>
      <c r="G77" s="41">
        <v>39356</v>
      </c>
      <c r="H77" s="41">
        <v>39387</v>
      </c>
    </row>
    <row r="78" spans="2:8" ht="17.25" x14ac:dyDescent="0.3">
      <c r="B78" s="51" t="s">
        <v>0</v>
      </c>
      <c r="C78" s="45">
        <v>362873</v>
      </c>
      <c r="D78" s="45">
        <v>368644</v>
      </c>
      <c r="E78" s="45">
        <v>376029</v>
      </c>
      <c r="F78" s="45">
        <v>382802</v>
      </c>
      <c r="G78" s="45">
        <v>388852</v>
      </c>
      <c r="H78" s="45">
        <v>398685</v>
      </c>
    </row>
    <row r="79" spans="2:8" ht="17.25" x14ac:dyDescent="0.3">
      <c r="B79" s="52" t="s">
        <v>1</v>
      </c>
      <c r="C79" s="47">
        <v>11646</v>
      </c>
      <c r="D79" s="47">
        <v>11825</v>
      </c>
      <c r="E79" s="47">
        <v>11995</v>
      </c>
      <c r="F79" s="47">
        <v>12069</v>
      </c>
      <c r="G79" s="47">
        <v>12193</v>
      </c>
      <c r="H79" s="47">
        <v>12361</v>
      </c>
    </row>
    <row r="80" spans="2:8" ht="17.25" x14ac:dyDescent="0.3">
      <c r="B80" s="53" t="s">
        <v>2</v>
      </c>
      <c r="C80" s="78">
        <v>1448</v>
      </c>
      <c r="D80" s="78">
        <v>1760</v>
      </c>
      <c r="E80" s="78">
        <v>1806</v>
      </c>
      <c r="F80" s="78">
        <v>1850</v>
      </c>
      <c r="G80" s="78">
        <v>1903</v>
      </c>
      <c r="H80" s="78">
        <v>1977</v>
      </c>
    </row>
    <row r="81" spans="2:8" ht="18" thickBot="1" x14ac:dyDescent="0.35">
      <c r="B81" s="54" t="s">
        <v>3</v>
      </c>
      <c r="C81" s="43">
        <v>3551</v>
      </c>
      <c r="D81" s="43">
        <v>3585</v>
      </c>
      <c r="E81" s="43">
        <v>3658</v>
      </c>
      <c r="F81" s="43">
        <v>3738</v>
      </c>
      <c r="G81" s="43">
        <v>3801</v>
      </c>
      <c r="H81" s="43">
        <v>3883</v>
      </c>
    </row>
    <row r="82" spans="2:8" ht="15.75" thickBot="1" x14ac:dyDescent="0.25">
      <c r="B82" s="30" t="s">
        <v>4</v>
      </c>
      <c r="C82" s="50">
        <f t="shared" ref="C82:H82" si="0">SUM(C78:C81)</f>
        <v>379518</v>
      </c>
      <c r="D82" s="50">
        <f t="shared" si="0"/>
        <v>385814</v>
      </c>
      <c r="E82" s="50">
        <f t="shared" si="0"/>
        <v>393488</v>
      </c>
      <c r="F82" s="50">
        <f t="shared" si="0"/>
        <v>400459</v>
      </c>
      <c r="G82" s="50">
        <f t="shared" si="0"/>
        <v>406749</v>
      </c>
      <c r="H82" s="50">
        <f t="shared" si="0"/>
        <v>416906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97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467</v>
      </c>
      <c r="G123" s="63">
        <v>0.88783269961977096</v>
      </c>
      <c r="H123" s="59">
        <v>526</v>
      </c>
    </row>
    <row r="124" spans="2:8" ht="17.25" x14ac:dyDescent="0.2">
      <c r="B124" s="163" t="s">
        <v>50</v>
      </c>
      <c r="C124" s="163"/>
      <c r="D124" s="163"/>
      <c r="E124" s="164"/>
      <c r="F124" s="60">
        <v>79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203</v>
      </c>
      <c r="G125" s="65">
        <v>0.38593155893536102</v>
      </c>
      <c r="H125" s="62">
        <v>526</v>
      </c>
    </row>
    <row r="126" spans="2:8" ht="51.75" x14ac:dyDescent="0.2">
      <c r="B126" s="153" t="s">
        <v>52</v>
      </c>
      <c r="C126" s="153"/>
      <c r="D126" s="153"/>
      <c r="E126" s="154"/>
      <c r="F126" s="77" t="s">
        <v>98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182</v>
      </c>
      <c r="G127" s="65">
        <v>0.34600760456273699</v>
      </c>
      <c r="H127" s="62">
        <v>526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99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133791</v>
      </c>
      <c r="H136" s="155"/>
    </row>
    <row r="137" spans="2:8" ht="17.25" customHeight="1" x14ac:dyDescent="0.2">
      <c r="B137" s="147" t="s">
        <v>19</v>
      </c>
      <c r="C137" s="147"/>
      <c r="D137" s="147"/>
      <c r="E137" s="147"/>
      <c r="F137" s="148"/>
      <c r="G137" s="177">
        <v>29751</v>
      </c>
      <c r="H137" s="149"/>
    </row>
    <row r="138" spans="2:8" ht="17.25" x14ac:dyDescent="0.2">
      <c r="B138" s="147" t="s">
        <v>20</v>
      </c>
      <c r="C138" s="147"/>
      <c r="D138" s="147"/>
      <c r="E138" s="147"/>
      <c r="F138" s="148"/>
      <c r="G138" s="177">
        <v>27782</v>
      </c>
      <c r="H138" s="149"/>
    </row>
    <row r="139" spans="2:8" ht="17.25" x14ac:dyDescent="0.2">
      <c r="B139" s="147" t="s">
        <v>21</v>
      </c>
      <c r="C139" s="147"/>
      <c r="D139" s="147"/>
      <c r="E139" s="147"/>
      <c r="F139" s="148"/>
      <c r="G139" s="177">
        <v>13714</v>
      </c>
      <c r="H139" s="149"/>
    </row>
    <row r="140" spans="2:8" ht="17.25" x14ac:dyDescent="0.2">
      <c r="B140" s="147" t="s">
        <v>22</v>
      </c>
      <c r="C140" s="147"/>
      <c r="D140" s="147"/>
      <c r="E140" s="147"/>
      <c r="F140" s="148"/>
      <c r="G140" s="177">
        <v>11337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8906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6732</v>
      </c>
      <c r="H142" s="149"/>
    </row>
    <row r="143" spans="2:8" ht="17.25" x14ac:dyDescent="0.2">
      <c r="B143" s="147" t="s">
        <v>25</v>
      </c>
      <c r="C143" s="147"/>
      <c r="D143" s="147"/>
      <c r="E143" s="147"/>
      <c r="F143" s="148"/>
      <c r="G143" s="177">
        <v>5197</v>
      </c>
      <c r="H143" s="149"/>
    </row>
    <row r="144" spans="2:8" ht="17.25" x14ac:dyDescent="0.2">
      <c r="B144" s="147" t="s">
        <v>33</v>
      </c>
      <c r="C144" s="147"/>
      <c r="D144" s="147"/>
      <c r="E144" s="147"/>
      <c r="F144" s="148"/>
      <c r="G144" s="177">
        <v>4325</v>
      </c>
      <c r="H144" s="149"/>
    </row>
    <row r="145" spans="2:8" ht="18" thickBot="1" x14ac:dyDescent="0.25">
      <c r="B145" s="150" t="s">
        <v>91</v>
      </c>
      <c r="C145" s="150"/>
      <c r="D145" s="150"/>
      <c r="E145" s="150"/>
      <c r="F145" s="151"/>
      <c r="G145" s="178">
        <v>4064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28</v>
      </c>
      <c r="C150" s="153"/>
      <c r="D150" s="153"/>
      <c r="E150" s="153"/>
      <c r="F150" s="154"/>
      <c r="G150" s="155">
        <v>10923</v>
      </c>
      <c r="H150" s="155"/>
    </row>
    <row r="151" spans="2:8" ht="17.25" x14ac:dyDescent="0.2">
      <c r="B151" s="147" t="s">
        <v>30</v>
      </c>
      <c r="C151" s="147"/>
      <c r="D151" s="147"/>
      <c r="E151" s="147"/>
      <c r="F151" s="148"/>
      <c r="G151" s="177">
        <v>10882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4890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3894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3250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2420</v>
      </c>
      <c r="H155" s="149"/>
    </row>
    <row r="156" spans="2:8" ht="17.25" x14ac:dyDescent="0.2">
      <c r="B156" s="147" t="s">
        <v>24</v>
      </c>
      <c r="C156" s="147"/>
      <c r="D156" s="147"/>
      <c r="E156" s="147"/>
      <c r="F156" s="148"/>
      <c r="G156" s="177">
        <v>2373</v>
      </c>
      <c r="H156" s="149"/>
    </row>
    <row r="157" spans="2:8" ht="17.25" x14ac:dyDescent="0.2">
      <c r="B157" s="147" t="s">
        <v>25</v>
      </c>
      <c r="C157" s="147"/>
      <c r="D157" s="147"/>
      <c r="E157" s="147"/>
      <c r="F157" s="148"/>
      <c r="G157" s="177">
        <v>1572</v>
      </c>
      <c r="H157" s="149"/>
    </row>
    <row r="158" spans="2:8" ht="17.25" x14ac:dyDescent="0.2">
      <c r="B158" s="147" t="s">
        <v>68</v>
      </c>
      <c r="C158" s="147"/>
      <c r="D158" s="147"/>
      <c r="E158" s="147"/>
      <c r="F158" s="148"/>
      <c r="G158" s="177">
        <v>1445</v>
      </c>
      <c r="H158" s="149"/>
    </row>
    <row r="159" spans="2:8" ht="18" thickBot="1" x14ac:dyDescent="0.25">
      <c r="B159" s="150" t="s">
        <v>67</v>
      </c>
      <c r="C159" s="150"/>
      <c r="D159" s="150"/>
      <c r="E159" s="150"/>
      <c r="F159" s="151"/>
      <c r="G159" s="178">
        <v>1369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92</v>
      </c>
      <c r="C164" s="153"/>
      <c r="D164" s="153"/>
      <c r="E164" s="153"/>
      <c r="F164" s="154"/>
      <c r="G164" s="155">
        <v>796190369229</v>
      </c>
      <c r="H164" s="155"/>
    </row>
    <row r="165" spans="2:8" ht="17.25" x14ac:dyDescent="0.2">
      <c r="B165" s="147" t="s">
        <v>93</v>
      </c>
      <c r="C165" s="147"/>
      <c r="D165" s="147"/>
      <c r="E165" s="147"/>
      <c r="F165" s="148"/>
      <c r="G165" s="177">
        <v>695408453111</v>
      </c>
      <c r="H165" s="149"/>
    </row>
    <row r="166" spans="2:8" ht="17.25" customHeight="1" x14ac:dyDescent="0.2">
      <c r="B166" s="147" t="s">
        <v>39</v>
      </c>
      <c r="C166" s="147"/>
      <c r="D166" s="147"/>
      <c r="E166" s="147"/>
      <c r="F166" s="148"/>
      <c r="G166" s="177">
        <v>370853889316</v>
      </c>
      <c r="H166" s="149"/>
    </row>
    <row r="167" spans="2:8" ht="17.25" x14ac:dyDescent="0.2">
      <c r="B167" s="147" t="s">
        <v>34</v>
      </c>
      <c r="C167" s="147"/>
      <c r="D167" s="147"/>
      <c r="E167" s="147"/>
      <c r="F167" s="148"/>
      <c r="G167" s="177">
        <v>347277884346</v>
      </c>
      <c r="H167" s="149"/>
    </row>
    <row r="168" spans="2:8" ht="17.25" x14ac:dyDescent="0.2">
      <c r="B168" s="147" t="s">
        <v>56</v>
      </c>
      <c r="C168" s="147"/>
      <c r="D168" s="147"/>
      <c r="E168" s="147"/>
      <c r="F168" s="148"/>
      <c r="G168" s="177">
        <v>273911634497</v>
      </c>
      <c r="H168" s="149"/>
    </row>
    <row r="169" spans="2:8" ht="17.25" x14ac:dyDescent="0.2">
      <c r="B169" s="147" t="s">
        <v>81</v>
      </c>
      <c r="C169" s="147"/>
      <c r="D169" s="147"/>
      <c r="E169" s="147"/>
      <c r="F169" s="148"/>
      <c r="G169" s="177">
        <v>197536141951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187079567027</v>
      </c>
      <c r="H170" s="149"/>
    </row>
    <row r="171" spans="2:8" ht="17.25" x14ac:dyDescent="0.2">
      <c r="B171" s="147" t="s">
        <v>59</v>
      </c>
      <c r="C171" s="147"/>
      <c r="D171" s="147"/>
      <c r="E171" s="147"/>
      <c r="F171" s="148"/>
      <c r="G171" s="177">
        <v>145532436225</v>
      </c>
      <c r="H171" s="149"/>
    </row>
    <row r="172" spans="2:8" ht="17.25" x14ac:dyDescent="0.2">
      <c r="B172" s="147" t="s">
        <v>60</v>
      </c>
      <c r="C172" s="147"/>
      <c r="D172" s="147"/>
      <c r="E172" s="147"/>
      <c r="F172" s="148"/>
      <c r="G172" s="177">
        <v>108696805871</v>
      </c>
      <c r="H172" s="149"/>
    </row>
    <row r="173" spans="2:8" ht="18" thickBot="1" x14ac:dyDescent="0.25">
      <c r="B173" s="150" t="s">
        <v>94</v>
      </c>
      <c r="C173" s="150"/>
      <c r="D173" s="150"/>
      <c r="E173" s="150"/>
      <c r="F173" s="151"/>
      <c r="G173" s="178">
        <v>97429165664</v>
      </c>
      <c r="H173" s="152"/>
    </row>
    <row r="174" spans="2:8" ht="17.25" x14ac:dyDescent="0.2">
      <c r="G174" s="75"/>
      <c r="H174" s="75"/>
    </row>
  </sheetData>
  <mergeCells count="98"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B150:F150"/>
    <mergeCell ref="B171:F171"/>
    <mergeCell ref="B169:F169"/>
    <mergeCell ref="B168:F168"/>
    <mergeCell ref="B151:F151"/>
    <mergeCell ref="B164:F164"/>
    <mergeCell ref="B154:F154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101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102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39387</v>
      </c>
      <c r="F11" s="82">
        <v>39417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463745</v>
      </c>
      <c r="F12" s="87">
        <v>475667</v>
      </c>
      <c r="G12" s="88">
        <f>F12-E12</f>
        <v>11922</v>
      </c>
      <c r="H12" s="89">
        <f>F12/E12-1</f>
        <v>2.5708093887804706E-2</v>
      </c>
    </row>
    <row r="13" spans="2:8" s="90" customFormat="1" ht="17.25" x14ac:dyDescent="0.2">
      <c r="B13" s="180" t="s">
        <v>1</v>
      </c>
      <c r="C13" s="180"/>
      <c r="D13" s="181"/>
      <c r="E13" s="91">
        <v>27593</v>
      </c>
      <c r="F13" s="91">
        <v>27872</v>
      </c>
      <c r="G13" s="92">
        <f>F13-E13</f>
        <v>279</v>
      </c>
      <c r="H13" s="93">
        <f>F13/E13-1</f>
        <v>1.0111260102199759E-2</v>
      </c>
    </row>
    <row r="14" spans="2:8" s="90" customFormat="1" ht="17.25" x14ac:dyDescent="0.2">
      <c r="B14" s="180" t="s">
        <v>2</v>
      </c>
      <c r="C14" s="180"/>
      <c r="D14" s="181"/>
      <c r="E14" s="91">
        <v>2941</v>
      </c>
      <c r="F14" s="91">
        <v>3038</v>
      </c>
      <c r="G14" s="92">
        <f>F14-E14</f>
        <v>97</v>
      </c>
      <c r="H14" s="93">
        <f>F14/E14-1</f>
        <v>3.2981978918735111E-2</v>
      </c>
    </row>
    <row r="15" spans="2:8" s="90" customFormat="1" ht="18" thickBot="1" x14ac:dyDescent="0.25">
      <c r="B15" s="182" t="s">
        <v>3</v>
      </c>
      <c r="C15" s="182"/>
      <c r="D15" s="183"/>
      <c r="E15" s="94">
        <v>10285</v>
      </c>
      <c r="F15" s="94">
        <v>10537</v>
      </c>
      <c r="G15" s="95">
        <f>F15-E15</f>
        <v>252</v>
      </c>
      <c r="H15" s="96">
        <f>F15/E15-1</f>
        <v>2.4501701507049001E-2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504564</v>
      </c>
      <c r="F16" s="97">
        <f>SUM(F12:F15)</f>
        <v>517114</v>
      </c>
      <c r="G16" s="98">
        <f>F16-E16</f>
        <v>12550</v>
      </c>
      <c r="H16" s="99">
        <f>F16/E16-1</f>
        <v>2.4872959624547164E-2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39387</v>
      </c>
      <c r="F20" s="82">
        <v>39417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398685</v>
      </c>
      <c r="F21" s="87">
        <v>407622</v>
      </c>
      <c r="G21" s="88">
        <f>F21-E21</f>
        <v>8937</v>
      </c>
      <c r="H21" s="89">
        <f>F21/E21-1</f>
        <v>2.2416193235260895E-2</v>
      </c>
    </row>
    <row r="22" spans="2:8" s="90" customFormat="1" ht="17.25" x14ac:dyDescent="0.2">
      <c r="B22" s="180" t="s">
        <v>1</v>
      </c>
      <c r="C22" s="180"/>
      <c r="D22" s="181"/>
      <c r="E22" s="91">
        <v>12361</v>
      </c>
      <c r="F22" s="91">
        <v>12510</v>
      </c>
      <c r="G22" s="92">
        <f>F22-E22</f>
        <v>149</v>
      </c>
      <c r="H22" s="93">
        <f>F22/E22-1</f>
        <v>1.2054040935199462E-2</v>
      </c>
    </row>
    <row r="23" spans="2:8" s="90" customFormat="1" ht="17.25" x14ac:dyDescent="0.2">
      <c r="B23" s="180" t="s">
        <v>2</v>
      </c>
      <c r="C23" s="180"/>
      <c r="D23" s="181"/>
      <c r="E23" s="91">
        <v>1977</v>
      </c>
      <c r="F23" s="91">
        <v>2026</v>
      </c>
      <c r="G23" s="92">
        <f>F23-E23</f>
        <v>49</v>
      </c>
      <c r="H23" s="93">
        <f>F23/E23-1</f>
        <v>2.4785027819929084E-2</v>
      </c>
    </row>
    <row r="24" spans="2:8" s="90" customFormat="1" ht="18" thickBot="1" x14ac:dyDescent="0.25">
      <c r="B24" s="182" t="s">
        <v>3</v>
      </c>
      <c r="C24" s="182"/>
      <c r="D24" s="183"/>
      <c r="E24" s="94">
        <v>3883</v>
      </c>
      <c r="F24" s="94">
        <v>3980</v>
      </c>
      <c r="G24" s="95">
        <f>F24-E24</f>
        <v>97</v>
      </c>
      <c r="H24" s="96">
        <f>F24/E24-1</f>
        <v>2.4980685037342187E-2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416906</v>
      </c>
      <c r="F25" s="97">
        <f>SUM(F21:F24)</f>
        <v>426138</v>
      </c>
      <c r="G25" s="98">
        <f>F25-E25</f>
        <v>9232</v>
      </c>
      <c r="H25" s="99">
        <f>F25/E25-1</f>
        <v>2.2144080440195113E-2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106</v>
      </c>
      <c r="F29" s="31" t="s">
        <v>107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68744</v>
      </c>
      <c r="F30" s="21">
        <v>68387</v>
      </c>
      <c r="G30" s="22">
        <f>F30-E30</f>
        <v>-357</v>
      </c>
      <c r="H30" s="23">
        <f>F30/E30-1</f>
        <v>-5.1931804957523475E-3</v>
      </c>
    </row>
    <row r="31" spans="2:8" ht="17.25" x14ac:dyDescent="0.2">
      <c r="B31" s="147" t="s">
        <v>1</v>
      </c>
      <c r="C31" s="147"/>
      <c r="D31" s="148"/>
      <c r="E31" s="12">
        <v>2364</v>
      </c>
      <c r="F31" s="12">
        <v>2368</v>
      </c>
      <c r="G31" s="13">
        <f>F31-E31</f>
        <v>4</v>
      </c>
      <c r="H31" s="14">
        <f>F31/E31-1</f>
        <v>1.6920473773265332E-3</v>
      </c>
    </row>
    <row r="32" spans="2:8" ht="17.25" x14ac:dyDescent="0.2">
      <c r="B32" s="147" t="s">
        <v>2</v>
      </c>
      <c r="C32" s="147"/>
      <c r="D32" s="148"/>
      <c r="E32" s="12">
        <v>485</v>
      </c>
      <c r="F32" s="12">
        <v>481</v>
      </c>
      <c r="G32" s="13">
        <f>F32-E32</f>
        <v>-4</v>
      </c>
      <c r="H32" s="14">
        <f>F32/E32-1</f>
        <v>-8.2474226804123418E-3</v>
      </c>
    </row>
    <row r="33" spans="2:8" ht="18" thickBot="1" x14ac:dyDescent="0.25">
      <c r="B33" s="173" t="s">
        <v>3</v>
      </c>
      <c r="C33" s="173"/>
      <c r="D33" s="174"/>
      <c r="E33" s="15">
        <v>3665</v>
      </c>
      <c r="F33" s="15">
        <v>3531</v>
      </c>
      <c r="G33" s="16">
        <f>F33-E33</f>
        <v>-134</v>
      </c>
      <c r="H33" s="17">
        <f>F33/E33-1</f>
        <v>-3.6562073669849982E-2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75258</v>
      </c>
      <c r="F34" s="18">
        <f>SUM(F30:F33)</f>
        <v>74767</v>
      </c>
      <c r="G34" s="19">
        <f>F34-E34</f>
        <v>-491</v>
      </c>
      <c r="H34" s="20">
        <f>F34/E34-1</f>
        <v>-6.5242233383826509E-3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0"/>
      <c r="F43" s="41">
        <v>38353</v>
      </c>
      <c r="G43" s="41">
        <v>38718</v>
      </c>
      <c r="H43" s="41">
        <v>39083</v>
      </c>
    </row>
    <row r="44" spans="2:8" ht="17.25" x14ac:dyDescent="0.3">
      <c r="B44" s="165" t="s">
        <v>0</v>
      </c>
      <c r="C44" s="165"/>
      <c r="D44" s="166"/>
      <c r="E44" s="44"/>
      <c r="F44" s="45">
        <v>63183</v>
      </c>
      <c r="G44" s="45">
        <v>95675</v>
      </c>
      <c r="H44" s="45">
        <v>198973</v>
      </c>
    </row>
    <row r="45" spans="2:8" ht="17.25" x14ac:dyDescent="0.3">
      <c r="B45" s="167" t="s">
        <v>1</v>
      </c>
      <c r="C45" s="167"/>
      <c r="D45" s="168"/>
      <c r="E45" s="46"/>
      <c r="F45" s="47">
        <v>5002</v>
      </c>
      <c r="G45" s="47">
        <v>8601</v>
      </c>
      <c r="H45" s="47">
        <v>10665</v>
      </c>
    </row>
    <row r="46" spans="2:8" ht="17.25" x14ac:dyDescent="0.3">
      <c r="B46" s="169" t="s">
        <v>2</v>
      </c>
      <c r="C46" s="169"/>
      <c r="D46" s="170"/>
      <c r="E46" s="48"/>
      <c r="F46" s="49">
        <v>234</v>
      </c>
      <c r="G46" s="49">
        <v>630</v>
      </c>
      <c r="H46" s="76">
        <v>1140</v>
      </c>
    </row>
    <row r="47" spans="2:8" ht="18" thickBot="1" x14ac:dyDescent="0.35">
      <c r="B47" s="171" t="s">
        <v>3</v>
      </c>
      <c r="C47" s="171"/>
      <c r="D47" s="172"/>
      <c r="E47" s="42"/>
      <c r="F47" s="43">
        <v>741</v>
      </c>
      <c r="G47" s="43">
        <v>1671</v>
      </c>
      <c r="H47" s="43">
        <v>2839</v>
      </c>
    </row>
    <row r="48" spans="2:8" ht="15.75" thickBot="1" x14ac:dyDescent="0.25">
      <c r="B48" s="159" t="s">
        <v>4</v>
      </c>
      <c r="C48" s="159"/>
      <c r="D48" s="160"/>
      <c r="E48" s="40"/>
      <c r="F48" s="50">
        <f>SUM(F44:F47)</f>
        <v>69160</v>
      </c>
      <c r="G48" s="50">
        <f>SUM(G44:G47)</f>
        <v>106577</v>
      </c>
      <c r="H48" s="50">
        <f>SUM(H44:H47)</f>
        <v>213617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39264</v>
      </c>
      <c r="D77" s="41">
        <v>39295</v>
      </c>
      <c r="E77" s="41">
        <v>39326</v>
      </c>
      <c r="F77" s="41">
        <v>39356</v>
      </c>
      <c r="G77" s="41">
        <v>39387</v>
      </c>
      <c r="H77" s="41">
        <v>39417</v>
      </c>
    </row>
    <row r="78" spans="2:8" ht="17.25" x14ac:dyDescent="0.3">
      <c r="B78" s="51" t="s">
        <v>0</v>
      </c>
      <c r="C78" s="45">
        <v>368644</v>
      </c>
      <c r="D78" s="45">
        <v>376029</v>
      </c>
      <c r="E78" s="45">
        <v>382802</v>
      </c>
      <c r="F78" s="45">
        <v>388852</v>
      </c>
      <c r="G78" s="45">
        <v>398685</v>
      </c>
      <c r="H78" s="45">
        <v>407622</v>
      </c>
    </row>
    <row r="79" spans="2:8" ht="17.25" x14ac:dyDescent="0.3">
      <c r="B79" s="52" t="s">
        <v>1</v>
      </c>
      <c r="C79" s="47">
        <v>11825</v>
      </c>
      <c r="D79" s="47">
        <v>11995</v>
      </c>
      <c r="E79" s="47">
        <v>12069</v>
      </c>
      <c r="F79" s="47">
        <v>12193</v>
      </c>
      <c r="G79" s="47">
        <v>12361</v>
      </c>
      <c r="H79" s="47">
        <v>12510</v>
      </c>
    </row>
    <row r="80" spans="2:8" ht="17.25" x14ac:dyDescent="0.3">
      <c r="B80" s="53" t="s">
        <v>2</v>
      </c>
      <c r="C80" s="78">
        <v>1760</v>
      </c>
      <c r="D80" s="78">
        <v>1806</v>
      </c>
      <c r="E80" s="78">
        <v>1850</v>
      </c>
      <c r="F80" s="78">
        <v>1903</v>
      </c>
      <c r="G80" s="78">
        <v>1977</v>
      </c>
      <c r="H80" s="78">
        <v>2026</v>
      </c>
    </row>
    <row r="81" spans="2:8" ht="18" thickBot="1" x14ac:dyDescent="0.35">
      <c r="B81" s="54" t="s">
        <v>3</v>
      </c>
      <c r="C81" s="43">
        <v>3585</v>
      </c>
      <c r="D81" s="43">
        <v>3658</v>
      </c>
      <c r="E81" s="43">
        <v>3738</v>
      </c>
      <c r="F81" s="43">
        <v>3801</v>
      </c>
      <c r="G81" s="43">
        <v>3883</v>
      </c>
      <c r="H81" s="43">
        <v>3980</v>
      </c>
    </row>
    <row r="82" spans="2:8" ht="15.75" thickBot="1" x14ac:dyDescent="0.25">
      <c r="B82" s="30" t="s">
        <v>4</v>
      </c>
      <c r="C82" s="50">
        <f t="shared" ref="C82:H82" si="0">SUM(C78:C81)</f>
        <v>385814</v>
      </c>
      <c r="D82" s="50">
        <f t="shared" si="0"/>
        <v>393488</v>
      </c>
      <c r="E82" s="50">
        <f t="shared" si="0"/>
        <v>400459</v>
      </c>
      <c r="F82" s="50">
        <f t="shared" si="0"/>
        <v>406749</v>
      </c>
      <c r="G82" s="50">
        <f t="shared" si="0"/>
        <v>416906</v>
      </c>
      <c r="H82" s="50">
        <f t="shared" si="0"/>
        <v>426138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103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499</v>
      </c>
      <c r="G123" s="63">
        <v>0.94686907020872801</v>
      </c>
      <c r="H123" s="59">
        <v>527</v>
      </c>
    </row>
    <row r="124" spans="2:8" ht="17.25" x14ac:dyDescent="0.2">
      <c r="B124" s="163" t="s">
        <v>50</v>
      </c>
      <c r="C124" s="163"/>
      <c r="D124" s="163"/>
      <c r="E124" s="164"/>
      <c r="F124" s="60">
        <v>80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215</v>
      </c>
      <c r="G125" s="65">
        <v>0.40796963946869003</v>
      </c>
      <c r="H125" s="62">
        <v>527</v>
      </c>
    </row>
    <row r="126" spans="2:8" ht="51.75" x14ac:dyDescent="0.2">
      <c r="B126" s="153" t="s">
        <v>52</v>
      </c>
      <c r="C126" s="153"/>
      <c r="D126" s="153"/>
      <c r="E126" s="154"/>
      <c r="F126" s="77" t="s">
        <v>104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202</v>
      </c>
      <c r="G127" s="65">
        <v>0.38330170777988598</v>
      </c>
      <c r="H127" s="62">
        <v>527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105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134135</v>
      </c>
      <c r="H136" s="155"/>
    </row>
    <row r="137" spans="2:8" ht="17.25" customHeight="1" x14ac:dyDescent="0.2">
      <c r="B137" s="147" t="s">
        <v>19</v>
      </c>
      <c r="C137" s="147"/>
      <c r="D137" s="147"/>
      <c r="E137" s="147"/>
      <c r="F137" s="148"/>
      <c r="G137" s="177">
        <v>30793</v>
      </c>
      <c r="H137" s="149"/>
    </row>
    <row r="138" spans="2:8" ht="17.25" x14ac:dyDescent="0.2">
      <c r="B138" s="147" t="s">
        <v>20</v>
      </c>
      <c r="C138" s="147"/>
      <c r="D138" s="147"/>
      <c r="E138" s="147"/>
      <c r="F138" s="148"/>
      <c r="G138" s="177">
        <v>29313</v>
      </c>
      <c r="H138" s="149"/>
    </row>
    <row r="139" spans="2:8" ht="17.25" x14ac:dyDescent="0.2">
      <c r="B139" s="147" t="s">
        <v>21</v>
      </c>
      <c r="C139" s="147"/>
      <c r="D139" s="147"/>
      <c r="E139" s="147"/>
      <c r="F139" s="148"/>
      <c r="G139" s="177">
        <v>14796</v>
      </c>
      <c r="H139" s="149"/>
    </row>
    <row r="140" spans="2:8" ht="17.25" x14ac:dyDescent="0.2">
      <c r="B140" s="147" t="s">
        <v>22</v>
      </c>
      <c r="C140" s="147"/>
      <c r="D140" s="147"/>
      <c r="E140" s="147"/>
      <c r="F140" s="148"/>
      <c r="G140" s="177">
        <v>12638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9262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6867</v>
      </c>
      <c r="H142" s="149"/>
    </row>
    <row r="143" spans="2:8" ht="17.25" x14ac:dyDescent="0.2">
      <c r="B143" s="147" t="s">
        <v>25</v>
      </c>
      <c r="C143" s="147"/>
      <c r="D143" s="147"/>
      <c r="E143" s="147"/>
      <c r="F143" s="148"/>
      <c r="G143" s="177">
        <v>5343</v>
      </c>
      <c r="H143" s="149"/>
    </row>
    <row r="144" spans="2:8" ht="17.25" x14ac:dyDescent="0.2">
      <c r="B144" s="147" t="s">
        <v>33</v>
      </c>
      <c r="C144" s="147"/>
      <c r="D144" s="147"/>
      <c r="E144" s="147"/>
      <c r="F144" s="148"/>
      <c r="G144" s="177">
        <v>4508</v>
      </c>
      <c r="H144" s="149"/>
    </row>
    <row r="145" spans="2:8" ht="18" thickBot="1" x14ac:dyDescent="0.25">
      <c r="B145" s="150" t="s">
        <v>91</v>
      </c>
      <c r="C145" s="150"/>
      <c r="D145" s="150"/>
      <c r="E145" s="150"/>
      <c r="F145" s="151"/>
      <c r="G145" s="178">
        <v>4090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11441</v>
      </c>
      <c r="H150" s="155"/>
    </row>
    <row r="151" spans="2:8" ht="17.25" x14ac:dyDescent="0.2">
      <c r="B151" s="147" t="s">
        <v>19</v>
      </c>
      <c r="C151" s="147"/>
      <c r="D151" s="147"/>
      <c r="E151" s="147"/>
      <c r="F151" s="148"/>
      <c r="G151" s="177">
        <v>11105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5063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4129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3259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2459</v>
      </c>
      <c r="H155" s="149"/>
    </row>
    <row r="156" spans="2:8" ht="17.25" x14ac:dyDescent="0.2">
      <c r="B156" s="147" t="s">
        <v>24</v>
      </c>
      <c r="C156" s="147"/>
      <c r="D156" s="147"/>
      <c r="E156" s="147"/>
      <c r="F156" s="148"/>
      <c r="G156" s="177">
        <v>2289</v>
      </c>
      <c r="H156" s="149"/>
    </row>
    <row r="157" spans="2:8" ht="17.25" x14ac:dyDescent="0.2">
      <c r="B157" s="147" t="s">
        <v>25</v>
      </c>
      <c r="C157" s="147"/>
      <c r="D157" s="147"/>
      <c r="E157" s="147"/>
      <c r="F157" s="148"/>
      <c r="G157" s="177">
        <v>1549</v>
      </c>
      <c r="H157" s="149"/>
    </row>
    <row r="158" spans="2:8" ht="17.25" x14ac:dyDescent="0.2">
      <c r="B158" s="147" t="s">
        <v>68</v>
      </c>
      <c r="C158" s="147"/>
      <c r="D158" s="147"/>
      <c r="E158" s="147"/>
      <c r="F158" s="148"/>
      <c r="G158" s="177">
        <v>1502</v>
      </c>
      <c r="H158" s="149"/>
    </row>
    <row r="159" spans="2:8" ht="18" thickBot="1" x14ac:dyDescent="0.25">
      <c r="B159" s="150" t="s">
        <v>67</v>
      </c>
      <c r="C159" s="150"/>
      <c r="D159" s="150"/>
      <c r="E159" s="150"/>
      <c r="F159" s="151"/>
      <c r="G159" s="178">
        <v>1388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69</v>
      </c>
      <c r="C164" s="153"/>
      <c r="D164" s="153"/>
      <c r="E164" s="153"/>
      <c r="F164" s="154"/>
      <c r="G164" s="155">
        <v>774350903094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711354002561</v>
      </c>
      <c r="H165" s="149"/>
    </row>
    <row r="166" spans="2:8" ht="17.25" customHeight="1" x14ac:dyDescent="0.2">
      <c r="B166" s="147" t="s">
        <v>39</v>
      </c>
      <c r="C166" s="147"/>
      <c r="D166" s="147"/>
      <c r="E166" s="147"/>
      <c r="F166" s="148"/>
      <c r="G166" s="177">
        <v>404710369360</v>
      </c>
      <c r="H166" s="149"/>
    </row>
    <row r="167" spans="2:8" ht="17.25" x14ac:dyDescent="0.2">
      <c r="B167" s="147" t="s">
        <v>34</v>
      </c>
      <c r="C167" s="147"/>
      <c r="D167" s="147"/>
      <c r="E167" s="147"/>
      <c r="F167" s="148"/>
      <c r="G167" s="177">
        <v>385682078546</v>
      </c>
      <c r="H167" s="149"/>
    </row>
    <row r="168" spans="2:8" ht="17.25" x14ac:dyDescent="0.2">
      <c r="B168" s="147" t="s">
        <v>56</v>
      </c>
      <c r="C168" s="147"/>
      <c r="D168" s="147"/>
      <c r="E168" s="147"/>
      <c r="F168" s="148"/>
      <c r="G168" s="177">
        <v>336619542398</v>
      </c>
      <c r="H168" s="149"/>
    </row>
    <row r="169" spans="2:8" ht="17.25" x14ac:dyDescent="0.2">
      <c r="B169" s="147" t="s">
        <v>81</v>
      </c>
      <c r="C169" s="147"/>
      <c r="D169" s="147"/>
      <c r="E169" s="147"/>
      <c r="F169" s="148"/>
      <c r="G169" s="177">
        <v>172097405466</v>
      </c>
      <c r="H169" s="149"/>
    </row>
    <row r="170" spans="2:8" ht="17.25" x14ac:dyDescent="0.2">
      <c r="B170" s="147" t="s">
        <v>32</v>
      </c>
      <c r="C170" s="147"/>
      <c r="D170" s="147"/>
      <c r="E170" s="147"/>
      <c r="F170" s="148"/>
      <c r="G170" s="177">
        <v>171249136914</v>
      </c>
      <c r="H170" s="149"/>
    </row>
    <row r="171" spans="2:8" ht="17.25" x14ac:dyDescent="0.2">
      <c r="B171" s="147" t="s">
        <v>114</v>
      </c>
      <c r="C171" s="147"/>
      <c r="D171" s="147"/>
      <c r="E171" s="147"/>
      <c r="F171" s="148"/>
      <c r="G171" s="177">
        <v>165945524907</v>
      </c>
      <c r="H171" s="149"/>
    </row>
    <row r="172" spans="2:8" ht="17.25" x14ac:dyDescent="0.2">
      <c r="B172" s="147" t="s">
        <v>60</v>
      </c>
      <c r="C172" s="147"/>
      <c r="D172" s="147"/>
      <c r="E172" s="147"/>
      <c r="F172" s="148"/>
      <c r="G172" s="177">
        <v>124291902321</v>
      </c>
      <c r="H172" s="149"/>
    </row>
    <row r="173" spans="2:8" ht="18" thickBot="1" x14ac:dyDescent="0.25">
      <c r="B173" s="150" t="s">
        <v>29</v>
      </c>
      <c r="C173" s="150"/>
      <c r="D173" s="150"/>
      <c r="E173" s="150"/>
      <c r="F173" s="151"/>
      <c r="G173" s="178">
        <v>99534020492</v>
      </c>
      <c r="H173" s="152"/>
    </row>
    <row r="174" spans="2:8" ht="17.25" x14ac:dyDescent="0.2">
      <c r="G174" s="75"/>
      <c r="H174" s="75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4:F154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115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120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39417</v>
      </c>
      <c r="F11" s="82">
        <v>39448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475667</v>
      </c>
      <c r="F12" s="87">
        <v>487555</v>
      </c>
      <c r="G12" s="88">
        <f>F12-E12</f>
        <v>11888</v>
      </c>
      <c r="H12" s="89">
        <f>F12/E12-1</f>
        <v>2.4992274006815585E-2</v>
      </c>
    </row>
    <row r="13" spans="2:8" s="90" customFormat="1" ht="17.25" x14ac:dyDescent="0.2">
      <c r="B13" s="180" t="s">
        <v>1</v>
      </c>
      <c r="C13" s="180"/>
      <c r="D13" s="181"/>
      <c r="E13" s="91">
        <v>27872</v>
      </c>
      <c r="F13" s="91">
        <v>28276</v>
      </c>
      <c r="G13" s="92">
        <f>F13-E13</f>
        <v>404</v>
      </c>
      <c r="H13" s="93">
        <f>F13/E13-1</f>
        <v>1.449483352468417E-2</v>
      </c>
    </row>
    <row r="14" spans="2:8" s="90" customFormat="1" ht="17.25" x14ac:dyDescent="0.2">
      <c r="B14" s="180" t="s">
        <v>2</v>
      </c>
      <c r="C14" s="180"/>
      <c r="D14" s="181"/>
      <c r="E14" s="91">
        <v>3038</v>
      </c>
      <c r="F14" s="91">
        <v>3235</v>
      </c>
      <c r="G14" s="92">
        <f>F14-E14</f>
        <v>197</v>
      </c>
      <c r="H14" s="93">
        <f>F14/E14-1</f>
        <v>6.4845292955892031E-2</v>
      </c>
    </row>
    <row r="15" spans="2:8" s="90" customFormat="1" ht="18" thickBot="1" x14ac:dyDescent="0.25">
      <c r="B15" s="182" t="s">
        <v>3</v>
      </c>
      <c r="C15" s="182"/>
      <c r="D15" s="183"/>
      <c r="E15" s="94">
        <v>10537</v>
      </c>
      <c r="F15" s="94">
        <v>10800</v>
      </c>
      <c r="G15" s="95">
        <f>F15-E15</f>
        <v>263</v>
      </c>
      <c r="H15" s="96">
        <f>F15/E15-1</f>
        <v>2.495966593907184E-2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517114</v>
      </c>
      <c r="F16" s="97">
        <f>SUM(F12:F15)</f>
        <v>529866</v>
      </c>
      <c r="G16" s="98">
        <f>F16-E16</f>
        <v>12752</v>
      </c>
      <c r="H16" s="99">
        <f>F16/E16-1</f>
        <v>2.4659939587789115E-2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39417</v>
      </c>
      <c r="F20" s="82">
        <v>39448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407622</v>
      </c>
      <c r="F21" s="87">
        <v>417403</v>
      </c>
      <c r="G21" s="88">
        <f>F21-E21</f>
        <v>9781</v>
      </c>
      <c r="H21" s="89">
        <f>F21/E21-1</f>
        <v>2.3995270127716406E-2</v>
      </c>
    </row>
    <row r="22" spans="2:8" s="90" customFormat="1" ht="17.25" x14ac:dyDescent="0.2">
      <c r="B22" s="180" t="s">
        <v>1</v>
      </c>
      <c r="C22" s="180"/>
      <c r="D22" s="181"/>
      <c r="E22" s="91">
        <v>12510</v>
      </c>
      <c r="F22" s="91">
        <v>12703</v>
      </c>
      <c r="G22" s="92">
        <f>F22-E22</f>
        <v>193</v>
      </c>
      <c r="H22" s="93">
        <f>F22/E22-1</f>
        <v>1.5427657873700928E-2</v>
      </c>
    </row>
    <row r="23" spans="2:8" s="90" customFormat="1" ht="17.25" x14ac:dyDescent="0.2">
      <c r="B23" s="180" t="s">
        <v>2</v>
      </c>
      <c r="C23" s="180"/>
      <c r="D23" s="181"/>
      <c r="E23" s="91">
        <v>2026</v>
      </c>
      <c r="F23" s="91">
        <v>2078</v>
      </c>
      <c r="G23" s="92">
        <f>F23-E23</f>
        <v>52</v>
      </c>
      <c r="H23" s="93">
        <f>F23/E23-1</f>
        <v>2.5666337611056189E-2</v>
      </c>
    </row>
    <row r="24" spans="2:8" s="90" customFormat="1" ht="18" thickBot="1" x14ac:dyDescent="0.25">
      <c r="B24" s="182" t="s">
        <v>3</v>
      </c>
      <c r="C24" s="182"/>
      <c r="D24" s="183"/>
      <c r="E24" s="94">
        <v>3980</v>
      </c>
      <c r="F24" s="94">
        <v>4061</v>
      </c>
      <c r="G24" s="95">
        <f>F24-E24</f>
        <v>81</v>
      </c>
      <c r="H24" s="96">
        <f>F24/E24-1</f>
        <v>2.0351758793969887E-2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426138</v>
      </c>
      <c r="F25" s="97">
        <f>SUM(F21:F24)</f>
        <v>436245</v>
      </c>
      <c r="G25" s="98">
        <f>F25-E25</f>
        <v>10107</v>
      </c>
      <c r="H25" s="99">
        <f>F25/E25-1</f>
        <v>2.3717668924151392E-2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107</v>
      </c>
      <c r="F29" s="31" t="s">
        <v>119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68387</v>
      </c>
      <c r="F30" s="21">
        <v>74266</v>
      </c>
      <c r="G30" s="22">
        <f>F30-E30</f>
        <v>5879</v>
      </c>
      <c r="H30" s="23">
        <f>F30/E30-1</f>
        <v>8.596663108485525E-2</v>
      </c>
    </row>
    <row r="31" spans="2:8" ht="17.25" x14ac:dyDescent="0.2">
      <c r="B31" s="147" t="s">
        <v>1</v>
      </c>
      <c r="C31" s="147"/>
      <c r="D31" s="148"/>
      <c r="E31" s="12">
        <v>2368</v>
      </c>
      <c r="F31" s="12">
        <v>2550</v>
      </c>
      <c r="G31" s="13">
        <f>F31-E31</f>
        <v>182</v>
      </c>
      <c r="H31" s="14">
        <f>F31/E31-1</f>
        <v>7.6858108108108114E-2</v>
      </c>
    </row>
    <row r="32" spans="2:8" ht="17.25" x14ac:dyDescent="0.2">
      <c r="B32" s="147" t="s">
        <v>2</v>
      </c>
      <c r="C32" s="147"/>
      <c r="D32" s="148"/>
      <c r="E32" s="12">
        <v>481</v>
      </c>
      <c r="F32" s="12">
        <v>512</v>
      </c>
      <c r="G32" s="13">
        <f>F32-E32</f>
        <v>31</v>
      </c>
      <c r="H32" s="14">
        <f>F32/E32-1</f>
        <v>6.4449064449064508E-2</v>
      </c>
    </row>
    <row r="33" spans="2:8" ht="18" thickBot="1" x14ac:dyDescent="0.25">
      <c r="B33" s="173" t="s">
        <v>3</v>
      </c>
      <c r="C33" s="173"/>
      <c r="D33" s="174"/>
      <c r="E33" s="15">
        <v>3531</v>
      </c>
      <c r="F33" s="15">
        <v>3765</v>
      </c>
      <c r="G33" s="16">
        <f>F33-E33</f>
        <v>234</v>
      </c>
      <c r="H33" s="17">
        <f>F33/E33-1</f>
        <v>6.6270178419711057E-2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74767</v>
      </c>
      <c r="F34" s="18">
        <f>SUM(F30:F33)</f>
        <v>81093</v>
      </c>
      <c r="G34" s="19">
        <f>F34-E34</f>
        <v>6326</v>
      </c>
      <c r="H34" s="20">
        <f>F34/E34-1</f>
        <v>8.4609520242887815E-2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38353</v>
      </c>
      <c r="F43" s="41">
        <v>38718</v>
      </c>
      <c r="G43" s="41">
        <v>39083</v>
      </c>
      <c r="H43" s="41">
        <v>39448</v>
      </c>
    </row>
    <row r="44" spans="2:8" ht="17.25" x14ac:dyDescent="0.3">
      <c r="B44" s="165" t="s">
        <v>0</v>
      </c>
      <c r="C44" s="165"/>
      <c r="D44" s="166"/>
      <c r="E44" s="45">
        <v>63183</v>
      </c>
      <c r="F44" s="45">
        <v>95675</v>
      </c>
      <c r="G44" s="45">
        <v>198973</v>
      </c>
      <c r="H44" s="45">
        <v>417403</v>
      </c>
    </row>
    <row r="45" spans="2:8" ht="17.25" x14ac:dyDescent="0.3">
      <c r="B45" s="167" t="s">
        <v>1</v>
      </c>
      <c r="C45" s="167"/>
      <c r="D45" s="168"/>
      <c r="E45" s="47">
        <v>5002</v>
      </c>
      <c r="F45" s="47">
        <v>8601</v>
      </c>
      <c r="G45" s="47">
        <v>10665</v>
      </c>
      <c r="H45" s="47">
        <v>12703</v>
      </c>
    </row>
    <row r="46" spans="2:8" ht="17.25" x14ac:dyDescent="0.3">
      <c r="B46" s="169" t="s">
        <v>2</v>
      </c>
      <c r="C46" s="169"/>
      <c r="D46" s="170"/>
      <c r="E46" s="49">
        <v>234</v>
      </c>
      <c r="F46" s="49">
        <v>630</v>
      </c>
      <c r="G46" s="49">
        <v>1140</v>
      </c>
      <c r="H46" s="76">
        <v>2078</v>
      </c>
    </row>
    <row r="47" spans="2:8" ht="18" thickBot="1" x14ac:dyDescent="0.35">
      <c r="B47" s="171" t="s">
        <v>3</v>
      </c>
      <c r="C47" s="171"/>
      <c r="D47" s="172"/>
      <c r="E47" s="43">
        <v>741</v>
      </c>
      <c r="F47" s="43">
        <v>1671</v>
      </c>
      <c r="G47" s="43">
        <v>2839</v>
      </c>
      <c r="H47" s="43">
        <v>4061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69160</v>
      </c>
      <c r="F48" s="50">
        <f>SUM(F44:F47)</f>
        <v>106577</v>
      </c>
      <c r="G48" s="50">
        <f>SUM(G44:G47)</f>
        <v>213617</v>
      </c>
      <c r="H48" s="50">
        <f>SUM(H44:H47)</f>
        <v>436245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39295</v>
      </c>
      <c r="D77" s="41">
        <v>39326</v>
      </c>
      <c r="E77" s="41">
        <v>39356</v>
      </c>
      <c r="F77" s="41">
        <v>39387</v>
      </c>
      <c r="G77" s="41">
        <v>39417</v>
      </c>
      <c r="H77" s="41">
        <v>39448</v>
      </c>
    </row>
    <row r="78" spans="2:8" ht="17.25" x14ac:dyDescent="0.3">
      <c r="B78" s="51" t="s">
        <v>0</v>
      </c>
      <c r="C78" s="45">
        <v>376029</v>
      </c>
      <c r="D78" s="45">
        <v>382802</v>
      </c>
      <c r="E78" s="45">
        <v>388852</v>
      </c>
      <c r="F78" s="45">
        <v>398685</v>
      </c>
      <c r="G78" s="45">
        <v>407622</v>
      </c>
      <c r="H78" s="45">
        <v>417403</v>
      </c>
    </row>
    <row r="79" spans="2:8" ht="17.25" x14ac:dyDescent="0.3">
      <c r="B79" s="52" t="s">
        <v>1</v>
      </c>
      <c r="C79" s="47">
        <v>11995</v>
      </c>
      <c r="D79" s="47">
        <v>12069</v>
      </c>
      <c r="E79" s="47">
        <v>12193</v>
      </c>
      <c r="F79" s="47">
        <v>12361</v>
      </c>
      <c r="G79" s="47">
        <v>12510</v>
      </c>
      <c r="H79" s="47">
        <v>12703</v>
      </c>
    </row>
    <row r="80" spans="2:8" ht="17.25" x14ac:dyDescent="0.3">
      <c r="B80" s="53" t="s">
        <v>2</v>
      </c>
      <c r="C80" s="78">
        <v>1806</v>
      </c>
      <c r="D80" s="78">
        <v>1850</v>
      </c>
      <c r="E80" s="78">
        <v>1903</v>
      </c>
      <c r="F80" s="78">
        <v>1977</v>
      </c>
      <c r="G80" s="78">
        <v>2026</v>
      </c>
      <c r="H80" s="78">
        <v>2078</v>
      </c>
    </row>
    <row r="81" spans="2:8" ht="18" thickBot="1" x14ac:dyDescent="0.35">
      <c r="B81" s="54" t="s">
        <v>3</v>
      </c>
      <c r="C81" s="43">
        <v>3658</v>
      </c>
      <c r="D81" s="43">
        <v>3738</v>
      </c>
      <c r="E81" s="43">
        <v>3801</v>
      </c>
      <c r="F81" s="43">
        <v>3883</v>
      </c>
      <c r="G81" s="43">
        <v>3980</v>
      </c>
      <c r="H81" s="43">
        <v>4061</v>
      </c>
    </row>
    <row r="82" spans="2:8" ht="15.75" thickBot="1" x14ac:dyDescent="0.25">
      <c r="B82" s="30" t="s">
        <v>4</v>
      </c>
      <c r="C82" s="50">
        <f t="shared" ref="C82:H82" si="0">SUM(C78:C81)</f>
        <v>393488</v>
      </c>
      <c r="D82" s="50">
        <f t="shared" si="0"/>
        <v>400459</v>
      </c>
      <c r="E82" s="50">
        <f t="shared" si="0"/>
        <v>406749</v>
      </c>
      <c r="F82" s="50">
        <f t="shared" si="0"/>
        <v>416906</v>
      </c>
      <c r="G82" s="50">
        <f t="shared" si="0"/>
        <v>426138</v>
      </c>
      <c r="H82" s="50">
        <f t="shared" si="0"/>
        <v>436245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116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502</v>
      </c>
      <c r="G123" s="63">
        <v>0.96724470134874696</v>
      </c>
      <c r="H123" s="59">
        <v>519</v>
      </c>
    </row>
    <row r="124" spans="2:8" ht="17.25" x14ac:dyDescent="0.2">
      <c r="B124" s="163" t="s">
        <v>50</v>
      </c>
      <c r="C124" s="163"/>
      <c r="D124" s="163"/>
      <c r="E124" s="164"/>
      <c r="F124" s="60">
        <v>80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219</v>
      </c>
      <c r="G125" s="65">
        <v>0.42196531791907499</v>
      </c>
      <c r="H125" s="62">
        <v>519</v>
      </c>
    </row>
    <row r="126" spans="2:8" ht="51.75" x14ac:dyDescent="0.2">
      <c r="B126" s="153" t="s">
        <v>52</v>
      </c>
      <c r="C126" s="153"/>
      <c r="D126" s="153"/>
      <c r="E126" s="154"/>
      <c r="F126" s="77" t="s">
        <v>117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217</v>
      </c>
      <c r="G127" s="65">
        <v>0.41811175337186801</v>
      </c>
      <c r="H127" s="62">
        <v>519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118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134522</v>
      </c>
      <c r="H136" s="155"/>
    </row>
    <row r="137" spans="2:8" ht="17.25" customHeight="1" x14ac:dyDescent="0.2">
      <c r="B137" s="147" t="s">
        <v>19</v>
      </c>
      <c r="C137" s="147"/>
      <c r="D137" s="147"/>
      <c r="E137" s="147"/>
      <c r="F137" s="148"/>
      <c r="G137" s="177">
        <v>31851</v>
      </c>
      <c r="H137" s="149"/>
    </row>
    <row r="138" spans="2:8" ht="17.25" x14ac:dyDescent="0.2">
      <c r="B138" s="147" t="s">
        <v>20</v>
      </c>
      <c r="C138" s="147"/>
      <c r="D138" s="147"/>
      <c r="E138" s="147"/>
      <c r="F138" s="148"/>
      <c r="G138" s="177">
        <v>30747</v>
      </c>
      <c r="H138" s="149"/>
    </row>
    <row r="139" spans="2:8" ht="17.25" x14ac:dyDescent="0.2">
      <c r="B139" s="147" t="s">
        <v>21</v>
      </c>
      <c r="C139" s="147"/>
      <c r="D139" s="147"/>
      <c r="E139" s="147"/>
      <c r="F139" s="148"/>
      <c r="G139" s="177">
        <v>15728</v>
      </c>
      <c r="H139" s="149"/>
    </row>
    <row r="140" spans="2:8" ht="17.25" x14ac:dyDescent="0.2">
      <c r="B140" s="147" t="s">
        <v>22</v>
      </c>
      <c r="C140" s="147"/>
      <c r="D140" s="147"/>
      <c r="E140" s="147"/>
      <c r="F140" s="148"/>
      <c r="G140" s="177">
        <v>13609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9588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7051</v>
      </c>
      <c r="H142" s="149"/>
    </row>
    <row r="143" spans="2:8" ht="17.25" x14ac:dyDescent="0.2">
      <c r="B143" s="147" t="s">
        <v>25</v>
      </c>
      <c r="C143" s="147"/>
      <c r="D143" s="147"/>
      <c r="E143" s="147"/>
      <c r="F143" s="148"/>
      <c r="G143" s="177">
        <v>5461</v>
      </c>
      <c r="H143" s="149"/>
    </row>
    <row r="144" spans="2:8" ht="17.25" x14ac:dyDescent="0.2">
      <c r="B144" s="147" t="s">
        <v>33</v>
      </c>
      <c r="C144" s="147"/>
      <c r="D144" s="147"/>
      <c r="E144" s="147"/>
      <c r="F144" s="148"/>
      <c r="G144" s="177">
        <v>4719</v>
      </c>
      <c r="H144" s="149"/>
    </row>
    <row r="145" spans="2:8" ht="18" thickBot="1" x14ac:dyDescent="0.25">
      <c r="B145" s="150" t="s">
        <v>91</v>
      </c>
      <c r="C145" s="150"/>
      <c r="D145" s="150"/>
      <c r="E145" s="150"/>
      <c r="F145" s="151"/>
      <c r="G145" s="178">
        <v>4123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12023</v>
      </c>
      <c r="H150" s="155"/>
    </row>
    <row r="151" spans="2:8" ht="17.25" x14ac:dyDescent="0.2">
      <c r="B151" s="147" t="s">
        <v>19</v>
      </c>
      <c r="C151" s="147"/>
      <c r="D151" s="147"/>
      <c r="E151" s="147"/>
      <c r="F151" s="148"/>
      <c r="G151" s="177">
        <v>11913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5502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4631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3337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2638</v>
      </c>
      <c r="H155" s="149"/>
    </row>
    <row r="156" spans="2:8" ht="17.25" x14ac:dyDescent="0.2">
      <c r="B156" s="147" t="s">
        <v>24</v>
      </c>
      <c r="C156" s="147"/>
      <c r="D156" s="147"/>
      <c r="E156" s="147"/>
      <c r="F156" s="148"/>
      <c r="G156" s="177">
        <v>2423</v>
      </c>
      <c r="H156" s="149"/>
    </row>
    <row r="157" spans="2:8" ht="17.25" x14ac:dyDescent="0.2">
      <c r="B157" s="147" t="s">
        <v>25</v>
      </c>
      <c r="C157" s="147"/>
      <c r="D157" s="147"/>
      <c r="E157" s="147"/>
      <c r="F157" s="148"/>
      <c r="G157" s="177">
        <v>1645</v>
      </c>
      <c r="H157" s="149"/>
    </row>
    <row r="158" spans="2:8" ht="17.25" x14ac:dyDescent="0.2">
      <c r="B158" s="147" t="s">
        <v>68</v>
      </c>
      <c r="C158" s="147"/>
      <c r="D158" s="147"/>
      <c r="E158" s="147"/>
      <c r="F158" s="148"/>
      <c r="G158" s="177">
        <v>1611</v>
      </c>
      <c r="H158" s="149"/>
    </row>
    <row r="159" spans="2:8" ht="18" thickBot="1" x14ac:dyDescent="0.25">
      <c r="B159" s="150" t="s">
        <v>67</v>
      </c>
      <c r="C159" s="150"/>
      <c r="D159" s="150"/>
      <c r="E159" s="150"/>
      <c r="F159" s="151"/>
      <c r="G159" s="178">
        <v>1503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69</v>
      </c>
      <c r="C164" s="153"/>
      <c r="D164" s="153"/>
      <c r="E164" s="153"/>
      <c r="F164" s="154"/>
      <c r="G164" s="155">
        <v>900609976729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569840999342</v>
      </c>
      <c r="H165" s="149"/>
    </row>
    <row r="166" spans="2:8" ht="17.25" customHeight="1" x14ac:dyDescent="0.2">
      <c r="B166" s="147" t="s">
        <v>39</v>
      </c>
      <c r="C166" s="147"/>
      <c r="D166" s="147"/>
      <c r="E166" s="147"/>
      <c r="F166" s="148"/>
      <c r="G166" s="177">
        <v>389635862603</v>
      </c>
      <c r="H166" s="149"/>
    </row>
    <row r="167" spans="2:8" ht="17.25" x14ac:dyDescent="0.2">
      <c r="B167" s="147" t="s">
        <v>34</v>
      </c>
      <c r="C167" s="147"/>
      <c r="D167" s="147"/>
      <c r="E167" s="147"/>
      <c r="F167" s="148"/>
      <c r="G167" s="177">
        <v>378229607789</v>
      </c>
      <c r="H167" s="149"/>
    </row>
    <row r="168" spans="2:8" ht="17.25" x14ac:dyDescent="0.2">
      <c r="B168" s="147" t="s">
        <v>56</v>
      </c>
      <c r="C168" s="147"/>
      <c r="D168" s="147"/>
      <c r="E168" s="147"/>
      <c r="F168" s="148"/>
      <c r="G168" s="177">
        <v>363889595495</v>
      </c>
      <c r="H168" s="149"/>
    </row>
    <row r="169" spans="2:8" ht="17.25" x14ac:dyDescent="0.2">
      <c r="B169" s="147" t="s">
        <v>81</v>
      </c>
      <c r="C169" s="147"/>
      <c r="D169" s="147"/>
      <c r="E169" s="147"/>
      <c r="F169" s="148"/>
      <c r="G169" s="177">
        <v>181912476785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176104622083</v>
      </c>
      <c r="H170" s="149"/>
    </row>
    <row r="171" spans="2:8" ht="17.25" x14ac:dyDescent="0.2">
      <c r="B171" s="147" t="s">
        <v>59</v>
      </c>
      <c r="C171" s="147"/>
      <c r="D171" s="147"/>
      <c r="E171" s="147"/>
      <c r="F171" s="148"/>
      <c r="G171" s="177">
        <v>152051748785</v>
      </c>
      <c r="H171" s="149"/>
    </row>
    <row r="172" spans="2:8" ht="17.25" x14ac:dyDescent="0.2">
      <c r="B172" s="147" t="s">
        <v>60</v>
      </c>
      <c r="C172" s="147"/>
      <c r="D172" s="147"/>
      <c r="E172" s="147"/>
      <c r="F172" s="148"/>
      <c r="G172" s="177">
        <v>134806059739</v>
      </c>
      <c r="H172" s="149"/>
    </row>
    <row r="173" spans="2:8" ht="18" thickBot="1" x14ac:dyDescent="0.25">
      <c r="B173" s="150" t="s">
        <v>29</v>
      </c>
      <c r="C173" s="150"/>
      <c r="D173" s="150"/>
      <c r="E173" s="150"/>
      <c r="F173" s="151"/>
      <c r="G173" s="178">
        <v>108521383949</v>
      </c>
      <c r="H173" s="152"/>
    </row>
    <row r="174" spans="2:8" ht="17.25" x14ac:dyDescent="0.2">
      <c r="G174" s="75"/>
      <c r="H174" s="75"/>
    </row>
  </sheetData>
  <mergeCells count="98"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B150:F150"/>
    <mergeCell ref="B171:F171"/>
    <mergeCell ref="B169:F169"/>
    <mergeCell ref="B168:F168"/>
    <mergeCell ref="B151:F151"/>
    <mergeCell ref="B164:F164"/>
    <mergeCell ref="B154:F154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121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122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39448</v>
      </c>
      <c r="F11" s="82">
        <v>39479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487555</v>
      </c>
      <c r="F12" s="87">
        <v>499330</v>
      </c>
      <c r="G12" s="88">
        <f>F12-E12</f>
        <v>11775</v>
      </c>
      <c r="H12" s="89">
        <f>F12/E12-1</f>
        <v>2.4151121411943199E-2</v>
      </c>
    </row>
    <row r="13" spans="2:8" s="90" customFormat="1" ht="17.25" x14ac:dyDescent="0.2">
      <c r="B13" s="180" t="s">
        <v>1</v>
      </c>
      <c r="C13" s="180"/>
      <c r="D13" s="181"/>
      <c r="E13" s="91">
        <v>28276</v>
      </c>
      <c r="F13" s="91">
        <v>28467</v>
      </c>
      <c r="G13" s="92">
        <f>F13-E13</f>
        <v>191</v>
      </c>
      <c r="H13" s="93">
        <f>F13/E13-1</f>
        <v>6.7548450983165864E-3</v>
      </c>
    </row>
    <row r="14" spans="2:8" s="90" customFormat="1" ht="17.25" x14ac:dyDescent="0.2">
      <c r="B14" s="180" t="s">
        <v>2</v>
      </c>
      <c r="C14" s="180"/>
      <c r="D14" s="181"/>
      <c r="E14" s="91">
        <v>3235</v>
      </c>
      <c r="F14" s="91">
        <v>3338</v>
      </c>
      <c r="G14" s="92">
        <f>F14-E14</f>
        <v>103</v>
      </c>
      <c r="H14" s="93">
        <f>F14/E14-1</f>
        <v>3.1839258114374047E-2</v>
      </c>
    </row>
    <row r="15" spans="2:8" s="90" customFormat="1" ht="18" thickBot="1" x14ac:dyDescent="0.25">
      <c r="B15" s="182" t="s">
        <v>3</v>
      </c>
      <c r="C15" s="182"/>
      <c r="D15" s="183"/>
      <c r="E15" s="94">
        <v>10800</v>
      </c>
      <c r="F15" s="94">
        <v>11235</v>
      </c>
      <c r="G15" s="95">
        <f>F15-E15</f>
        <v>435</v>
      </c>
      <c r="H15" s="96">
        <f>F15/E15-1</f>
        <v>4.0277777777777857E-2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529866</v>
      </c>
      <c r="F16" s="97">
        <f>SUM(F12:F15)</f>
        <v>542370</v>
      </c>
      <c r="G16" s="98">
        <f>F16-E16</f>
        <v>12504</v>
      </c>
      <c r="H16" s="99">
        <f>F16/E16-1</f>
        <v>2.3598419222973455E-2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39448</v>
      </c>
      <c r="F20" s="82">
        <v>39479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417403</v>
      </c>
      <c r="F21" s="87">
        <v>426646</v>
      </c>
      <c r="G21" s="88">
        <f>F21-E21</f>
        <v>9243</v>
      </c>
      <c r="H21" s="89">
        <f>F21/E21-1</f>
        <v>2.2144067004789214E-2</v>
      </c>
    </row>
    <row r="22" spans="2:8" s="90" customFormat="1" ht="17.25" x14ac:dyDescent="0.2">
      <c r="B22" s="180" t="s">
        <v>1</v>
      </c>
      <c r="C22" s="180"/>
      <c r="D22" s="181"/>
      <c r="E22" s="91">
        <v>12703</v>
      </c>
      <c r="F22" s="91">
        <v>12848</v>
      </c>
      <c r="G22" s="92">
        <f>F22-E22</f>
        <v>145</v>
      </c>
      <c r="H22" s="93">
        <f>F22/E22-1</f>
        <v>1.1414626466189182E-2</v>
      </c>
    </row>
    <row r="23" spans="2:8" s="90" customFormat="1" ht="17.25" x14ac:dyDescent="0.2">
      <c r="B23" s="180" t="s">
        <v>2</v>
      </c>
      <c r="C23" s="180"/>
      <c r="D23" s="181"/>
      <c r="E23" s="91">
        <v>2078</v>
      </c>
      <c r="F23" s="91">
        <v>2125</v>
      </c>
      <c r="G23" s="92">
        <f>F23-E23</f>
        <v>47</v>
      </c>
      <c r="H23" s="93">
        <f>F23/E23-1</f>
        <v>2.2617901828681397E-2</v>
      </c>
    </row>
    <row r="24" spans="2:8" s="90" customFormat="1" ht="18" thickBot="1" x14ac:dyDescent="0.25">
      <c r="B24" s="182" t="s">
        <v>3</v>
      </c>
      <c r="C24" s="182"/>
      <c r="D24" s="183"/>
      <c r="E24" s="94">
        <v>4061</v>
      </c>
      <c r="F24" s="94">
        <v>4130</v>
      </c>
      <c r="G24" s="95">
        <f>F24-E24</f>
        <v>69</v>
      </c>
      <c r="H24" s="96">
        <f>F24/E24-1</f>
        <v>1.6990888943609894E-2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436245</v>
      </c>
      <c r="F25" s="97">
        <f>SUM(F21:F24)</f>
        <v>445749</v>
      </c>
      <c r="G25" s="98">
        <f>F25-E25</f>
        <v>9504</v>
      </c>
      <c r="H25" s="99">
        <f>F25/E25-1</f>
        <v>2.1785923047828559E-2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119</v>
      </c>
      <c r="F29" s="31" t="s">
        <v>125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74266</v>
      </c>
      <c r="F30" s="21">
        <v>75146</v>
      </c>
      <c r="G30" s="22">
        <f>F30-E30</f>
        <v>880</v>
      </c>
      <c r="H30" s="23">
        <f>F30/E30-1</f>
        <v>1.1849298467670355E-2</v>
      </c>
    </row>
    <row r="31" spans="2:8" ht="17.25" x14ac:dyDescent="0.2">
      <c r="B31" s="147" t="s">
        <v>1</v>
      </c>
      <c r="C31" s="147"/>
      <c r="D31" s="148"/>
      <c r="E31" s="12">
        <v>2550</v>
      </c>
      <c r="F31" s="12">
        <v>2196</v>
      </c>
      <c r="G31" s="13">
        <f>F31-E31</f>
        <v>-354</v>
      </c>
      <c r="H31" s="14">
        <f>F31/E31-1</f>
        <v>-0.13882352941176468</v>
      </c>
    </row>
    <row r="32" spans="2:8" ht="17.25" x14ac:dyDescent="0.2">
      <c r="B32" s="147" t="s">
        <v>2</v>
      </c>
      <c r="C32" s="147"/>
      <c r="D32" s="148"/>
      <c r="E32" s="12">
        <v>512</v>
      </c>
      <c r="F32" s="12">
        <v>497</v>
      </c>
      <c r="G32" s="13">
        <f>F32-E32</f>
        <v>-15</v>
      </c>
      <c r="H32" s="14">
        <f>F32/E32-1</f>
        <v>-2.9296875E-2</v>
      </c>
    </row>
    <row r="33" spans="2:8" ht="18" thickBot="1" x14ac:dyDescent="0.25">
      <c r="B33" s="173" t="s">
        <v>3</v>
      </c>
      <c r="C33" s="173"/>
      <c r="D33" s="174"/>
      <c r="E33" s="15">
        <v>3765</v>
      </c>
      <c r="F33" s="15">
        <v>3444</v>
      </c>
      <c r="G33" s="16">
        <f>F33-E33</f>
        <v>-321</v>
      </c>
      <c r="H33" s="17">
        <f>F33/E33-1</f>
        <v>-8.5258964143426264E-2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81093</v>
      </c>
      <c r="F34" s="18">
        <f>SUM(F30:F33)</f>
        <v>81283</v>
      </c>
      <c r="G34" s="19">
        <f>F34-E34</f>
        <v>190</v>
      </c>
      <c r="H34" s="20">
        <f>F34/E34-1</f>
        <v>2.3429889139630067E-3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38353</v>
      </c>
      <c r="F43" s="41">
        <v>38718</v>
      </c>
      <c r="G43" s="41">
        <v>39083</v>
      </c>
      <c r="H43" s="41">
        <v>39448</v>
      </c>
    </row>
    <row r="44" spans="2:8" ht="17.25" x14ac:dyDescent="0.3">
      <c r="B44" s="165" t="s">
        <v>0</v>
      </c>
      <c r="C44" s="165"/>
      <c r="D44" s="166"/>
      <c r="E44" s="45">
        <v>63183</v>
      </c>
      <c r="F44" s="45">
        <v>95675</v>
      </c>
      <c r="G44" s="45">
        <v>198973</v>
      </c>
      <c r="H44" s="45">
        <v>417403</v>
      </c>
    </row>
    <row r="45" spans="2:8" ht="17.25" x14ac:dyDescent="0.3">
      <c r="B45" s="167" t="s">
        <v>1</v>
      </c>
      <c r="C45" s="167"/>
      <c r="D45" s="168"/>
      <c r="E45" s="47">
        <v>5002</v>
      </c>
      <c r="F45" s="47">
        <v>8601</v>
      </c>
      <c r="G45" s="47">
        <v>10665</v>
      </c>
      <c r="H45" s="47">
        <v>12703</v>
      </c>
    </row>
    <row r="46" spans="2:8" ht="17.25" x14ac:dyDescent="0.3">
      <c r="B46" s="169" t="s">
        <v>2</v>
      </c>
      <c r="C46" s="169"/>
      <c r="D46" s="170"/>
      <c r="E46" s="49">
        <v>234</v>
      </c>
      <c r="F46" s="49">
        <v>630</v>
      </c>
      <c r="G46" s="49">
        <v>1140</v>
      </c>
      <c r="H46" s="76">
        <v>2078</v>
      </c>
    </row>
    <row r="47" spans="2:8" ht="18" thickBot="1" x14ac:dyDescent="0.35">
      <c r="B47" s="171" t="s">
        <v>3</v>
      </c>
      <c r="C47" s="171"/>
      <c r="D47" s="172"/>
      <c r="E47" s="43">
        <v>741</v>
      </c>
      <c r="F47" s="43">
        <v>1671</v>
      </c>
      <c r="G47" s="43">
        <v>2839</v>
      </c>
      <c r="H47" s="43">
        <v>4061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69160</v>
      </c>
      <c r="F48" s="50">
        <f>SUM(F44:F47)</f>
        <v>106577</v>
      </c>
      <c r="G48" s="50">
        <f>SUM(G44:G47)</f>
        <v>213617</v>
      </c>
      <c r="H48" s="50">
        <f>SUM(H44:H47)</f>
        <v>436245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39326</v>
      </c>
      <c r="D77" s="41">
        <v>39356</v>
      </c>
      <c r="E77" s="41">
        <v>39387</v>
      </c>
      <c r="F77" s="41">
        <v>39417</v>
      </c>
      <c r="G77" s="41">
        <v>39448</v>
      </c>
      <c r="H77" s="41">
        <v>39479</v>
      </c>
    </row>
    <row r="78" spans="2:8" ht="17.25" x14ac:dyDescent="0.3">
      <c r="B78" s="51" t="s">
        <v>0</v>
      </c>
      <c r="C78" s="45">
        <v>382802</v>
      </c>
      <c r="D78" s="45">
        <v>388852</v>
      </c>
      <c r="E78" s="45">
        <v>398685</v>
      </c>
      <c r="F78" s="45">
        <v>407622</v>
      </c>
      <c r="G78" s="45">
        <v>417403</v>
      </c>
      <c r="H78" s="45">
        <v>426646</v>
      </c>
    </row>
    <row r="79" spans="2:8" ht="17.25" x14ac:dyDescent="0.3">
      <c r="B79" s="52" t="s">
        <v>1</v>
      </c>
      <c r="C79" s="47">
        <v>12069</v>
      </c>
      <c r="D79" s="47">
        <v>12193</v>
      </c>
      <c r="E79" s="47">
        <v>12361</v>
      </c>
      <c r="F79" s="47">
        <v>12510</v>
      </c>
      <c r="G79" s="47">
        <v>12703</v>
      </c>
      <c r="H79" s="47">
        <v>12848</v>
      </c>
    </row>
    <row r="80" spans="2:8" ht="17.25" x14ac:dyDescent="0.3">
      <c r="B80" s="53" t="s">
        <v>2</v>
      </c>
      <c r="C80" s="78">
        <v>1850</v>
      </c>
      <c r="D80" s="78">
        <v>1903</v>
      </c>
      <c r="E80" s="78">
        <v>1977</v>
      </c>
      <c r="F80" s="78">
        <v>2026</v>
      </c>
      <c r="G80" s="78">
        <v>2078</v>
      </c>
      <c r="H80" s="78">
        <v>2125</v>
      </c>
    </row>
    <row r="81" spans="2:8" ht="18" thickBot="1" x14ac:dyDescent="0.35">
      <c r="B81" s="54" t="s">
        <v>3</v>
      </c>
      <c r="C81" s="43">
        <v>3738</v>
      </c>
      <c r="D81" s="43">
        <v>3801</v>
      </c>
      <c r="E81" s="43">
        <v>3883</v>
      </c>
      <c r="F81" s="43">
        <v>3980</v>
      </c>
      <c r="G81" s="43">
        <v>4061</v>
      </c>
      <c r="H81" s="43">
        <v>4130</v>
      </c>
    </row>
    <row r="82" spans="2:8" ht="15.75" thickBot="1" x14ac:dyDescent="0.25">
      <c r="B82" s="30" t="s">
        <v>4</v>
      </c>
      <c r="C82" s="50">
        <f t="shared" ref="C82:H82" si="0">SUM(C78:C81)</f>
        <v>400459</v>
      </c>
      <c r="D82" s="50">
        <f t="shared" si="0"/>
        <v>406749</v>
      </c>
      <c r="E82" s="50">
        <f t="shared" si="0"/>
        <v>416906</v>
      </c>
      <c r="F82" s="50">
        <f t="shared" si="0"/>
        <v>426138</v>
      </c>
      <c r="G82" s="50">
        <f t="shared" si="0"/>
        <v>436245</v>
      </c>
      <c r="H82" s="50">
        <f t="shared" si="0"/>
        <v>445749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123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502</v>
      </c>
      <c r="G123" s="63">
        <v>0.95619047619047604</v>
      </c>
      <c r="H123" s="59">
        <v>525</v>
      </c>
    </row>
    <row r="124" spans="2:8" ht="17.25" x14ac:dyDescent="0.2">
      <c r="B124" s="163" t="s">
        <v>50</v>
      </c>
      <c r="C124" s="163"/>
      <c r="D124" s="163"/>
      <c r="E124" s="164"/>
      <c r="F124" s="60">
        <v>80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222</v>
      </c>
      <c r="G125" s="65">
        <v>0.42285714285714199</v>
      </c>
      <c r="H125" s="62">
        <v>525</v>
      </c>
    </row>
    <row r="126" spans="2:8" ht="51.75" x14ac:dyDescent="0.2">
      <c r="B126" s="153" t="s">
        <v>52</v>
      </c>
      <c r="C126" s="153"/>
      <c r="D126" s="153"/>
      <c r="E126" s="154"/>
      <c r="F126" s="77" t="s">
        <v>126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221</v>
      </c>
      <c r="G127" s="65">
        <v>0.42095238095238002</v>
      </c>
      <c r="H127" s="62">
        <v>525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124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134914</v>
      </c>
      <c r="H136" s="155"/>
    </row>
    <row r="137" spans="2:8" ht="17.25" customHeight="1" x14ac:dyDescent="0.2">
      <c r="B137" s="147" t="s">
        <v>19</v>
      </c>
      <c r="C137" s="147"/>
      <c r="D137" s="147"/>
      <c r="E137" s="147"/>
      <c r="F137" s="148"/>
      <c r="G137" s="177">
        <v>33012</v>
      </c>
      <c r="H137" s="149"/>
    </row>
    <row r="138" spans="2:8" ht="17.25" x14ac:dyDescent="0.2">
      <c r="B138" s="147" t="s">
        <v>20</v>
      </c>
      <c r="C138" s="147"/>
      <c r="D138" s="147"/>
      <c r="E138" s="147"/>
      <c r="F138" s="148"/>
      <c r="G138" s="177">
        <v>32534</v>
      </c>
      <c r="H138" s="149"/>
    </row>
    <row r="139" spans="2:8" ht="17.25" x14ac:dyDescent="0.2">
      <c r="B139" s="147" t="s">
        <v>21</v>
      </c>
      <c r="C139" s="147"/>
      <c r="D139" s="147"/>
      <c r="E139" s="147"/>
      <c r="F139" s="148"/>
      <c r="G139" s="177">
        <v>16383</v>
      </c>
      <c r="H139" s="149"/>
    </row>
    <row r="140" spans="2:8" ht="17.25" x14ac:dyDescent="0.2">
      <c r="B140" s="147" t="s">
        <v>22</v>
      </c>
      <c r="C140" s="147"/>
      <c r="D140" s="147"/>
      <c r="E140" s="147"/>
      <c r="F140" s="148"/>
      <c r="G140" s="177">
        <v>14459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9919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7221</v>
      </c>
      <c r="H142" s="149"/>
    </row>
    <row r="143" spans="2:8" ht="17.25" x14ac:dyDescent="0.2">
      <c r="B143" s="147" t="s">
        <v>127</v>
      </c>
      <c r="C143" s="147"/>
      <c r="D143" s="147"/>
      <c r="E143" s="147"/>
      <c r="F143" s="148"/>
      <c r="G143" s="177">
        <v>5657</v>
      </c>
      <c r="H143" s="149"/>
    </row>
    <row r="144" spans="2:8" ht="17.25" x14ac:dyDescent="0.2">
      <c r="B144" s="147" t="s">
        <v>33</v>
      </c>
      <c r="C144" s="147"/>
      <c r="D144" s="147"/>
      <c r="E144" s="147"/>
      <c r="F144" s="148"/>
      <c r="G144" s="177">
        <v>4960</v>
      </c>
      <c r="H144" s="149"/>
    </row>
    <row r="145" spans="2:8" ht="18" thickBot="1" x14ac:dyDescent="0.25">
      <c r="B145" s="150" t="s">
        <v>91</v>
      </c>
      <c r="C145" s="150"/>
      <c r="D145" s="150"/>
      <c r="E145" s="150"/>
      <c r="F145" s="151"/>
      <c r="G145" s="178">
        <v>4144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12841</v>
      </c>
      <c r="H150" s="155"/>
    </row>
    <row r="151" spans="2:8" ht="17.25" x14ac:dyDescent="0.2">
      <c r="B151" s="147" t="s">
        <v>19</v>
      </c>
      <c r="C151" s="147"/>
      <c r="D151" s="147"/>
      <c r="E151" s="147"/>
      <c r="F151" s="148"/>
      <c r="G151" s="177">
        <v>12457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5474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4732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3615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2717</v>
      </c>
      <c r="H155" s="149"/>
    </row>
    <row r="156" spans="2:8" ht="17.25" x14ac:dyDescent="0.2">
      <c r="B156" s="147" t="s">
        <v>24</v>
      </c>
      <c r="C156" s="147"/>
      <c r="D156" s="147"/>
      <c r="E156" s="147"/>
      <c r="F156" s="148"/>
      <c r="G156" s="177">
        <v>2577</v>
      </c>
      <c r="H156" s="149"/>
    </row>
    <row r="157" spans="2:8" ht="17.25" x14ac:dyDescent="0.2">
      <c r="B157" s="147" t="s">
        <v>128</v>
      </c>
      <c r="C157" s="147"/>
      <c r="D157" s="147"/>
      <c r="E157" s="147"/>
      <c r="F157" s="148"/>
      <c r="G157" s="177">
        <v>1699</v>
      </c>
      <c r="H157" s="149"/>
    </row>
    <row r="158" spans="2:8" ht="17.25" x14ac:dyDescent="0.2">
      <c r="B158" s="147" t="s">
        <v>129</v>
      </c>
      <c r="C158" s="147"/>
      <c r="D158" s="147"/>
      <c r="E158" s="147"/>
      <c r="F158" s="148"/>
      <c r="G158" s="177">
        <v>1691</v>
      </c>
      <c r="H158" s="149"/>
    </row>
    <row r="159" spans="2:8" ht="18" thickBot="1" x14ac:dyDescent="0.25">
      <c r="B159" s="150" t="s">
        <v>94</v>
      </c>
      <c r="C159" s="150"/>
      <c r="D159" s="150"/>
      <c r="E159" s="150"/>
      <c r="F159" s="151"/>
      <c r="G159" s="178">
        <v>1685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69</v>
      </c>
      <c r="C164" s="153"/>
      <c r="D164" s="153"/>
      <c r="E164" s="153"/>
      <c r="F164" s="154"/>
      <c r="G164" s="155">
        <v>714587161468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450620867397</v>
      </c>
      <c r="H165" s="149"/>
    </row>
    <row r="166" spans="2:8" ht="17.25" customHeight="1" x14ac:dyDescent="0.2">
      <c r="B166" s="147" t="s">
        <v>20</v>
      </c>
      <c r="C166" s="147"/>
      <c r="D166" s="147"/>
      <c r="E166" s="147"/>
      <c r="F166" s="148"/>
      <c r="G166" s="177">
        <v>324419294425</v>
      </c>
      <c r="H166" s="149"/>
    </row>
    <row r="167" spans="2:8" ht="17.25" x14ac:dyDescent="0.2">
      <c r="B167" s="147" t="s">
        <v>130</v>
      </c>
      <c r="C167" s="147"/>
      <c r="D167" s="147"/>
      <c r="E167" s="147"/>
      <c r="F167" s="148"/>
      <c r="G167" s="177">
        <v>320200186669</v>
      </c>
      <c r="H167" s="149"/>
    </row>
    <row r="168" spans="2:8" ht="17.25" x14ac:dyDescent="0.2">
      <c r="B168" s="147" t="s">
        <v>56</v>
      </c>
      <c r="C168" s="147"/>
      <c r="D168" s="147"/>
      <c r="E168" s="147"/>
      <c r="F168" s="148"/>
      <c r="G168" s="177">
        <v>300659452161</v>
      </c>
      <c r="H168" s="149"/>
    </row>
    <row r="169" spans="2:8" ht="17.25" x14ac:dyDescent="0.2">
      <c r="B169" s="147" t="s">
        <v>131</v>
      </c>
      <c r="C169" s="147"/>
      <c r="D169" s="147"/>
      <c r="E169" s="147"/>
      <c r="F169" s="148"/>
      <c r="G169" s="177">
        <v>196909558272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149221542596</v>
      </c>
      <c r="H170" s="149"/>
    </row>
    <row r="171" spans="2:8" ht="17.25" x14ac:dyDescent="0.2">
      <c r="B171" s="147" t="s">
        <v>59</v>
      </c>
      <c r="C171" s="147"/>
      <c r="D171" s="147"/>
      <c r="E171" s="147"/>
      <c r="F171" s="148"/>
      <c r="G171" s="177">
        <v>145676340520</v>
      </c>
      <c r="H171" s="149"/>
    </row>
    <row r="172" spans="2:8" ht="17.25" x14ac:dyDescent="0.2">
      <c r="B172" s="147" t="s">
        <v>60</v>
      </c>
      <c r="C172" s="147"/>
      <c r="D172" s="147"/>
      <c r="E172" s="147"/>
      <c r="F172" s="148"/>
      <c r="G172" s="177">
        <v>119067757123</v>
      </c>
      <c r="H172" s="149"/>
    </row>
    <row r="173" spans="2:8" ht="18" thickBot="1" x14ac:dyDescent="0.25">
      <c r="B173" s="150" t="s">
        <v>61</v>
      </c>
      <c r="C173" s="150"/>
      <c r="D173" s="150"/>
      <c r="E173" s="150"/>
      <c r="F173" s="151"/>
      <c r="G173" s="178">
        <v>92480197532</v>
      </c>
      <c r="H173" s="152"/>
    </row>
    <row r="174" spans="2:8" ht="17.25" x14ac:dyDescent="0.2">
      <c r="G174" s="75"/>
      <c r="H174" s="75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4:F154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132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133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39479</v>
      </c>
      <c r="F11" s="82">
        <v>39508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499330</v>
      </c>
      <c r="F12" s="87">
        <v>510328</v>
      </c>
      <c r="G12" s="88">
        <f>F12-E12</f>
        <v>10998</v>
      </c>
      <c r="H12" s="89">
        <f>F12/E12-1</f>
        <v>2.2025514189013329E-2</v>
      </c>
    </row>
    <row r="13" spans="2:8" s="90" customFormat="1" ht="17.25" x14ac:dyDescent="0.2">
      <c r="B13" s="180" t="s">
        <v>1</v>
      </c>
      <c r="C13" s="180"/>
      <c r="D13" s="181"/>
      <c r="E13" s="91">
        <v>28467</v>
      </c>
      <c r="F13" s="91">
        <v>28749</v>
      </c>
      <c r="G13" s="92">
        <f>F13-E13</f>
        <v>282</v>
      </c>
      <c r="H13" s="93">
        <f>F13/E13-1</f>
        <v>9.9062071872695334E-3</v>
      </c>
    </row>
    <row r="14" spans="2:8" s="90" customFormat="1" ht="17.25" x14ac:dyDescent="0.2">
      <c r="B14" s="180" t="s">
        <v>2</v>
      </c>
      <c r="C14" s="180"/>
      <c r="D14" s="181"/>
      <c r="E14" s="91">
        <v>3338</v>
      </c>
      <c r="F14" s="91">
        <v>3466</v>
      </c>
      <c r="G14" s="92">
        <f>F14-E14</f>
        <v>128</v>
      </c>
      <c r="H14" s="93">
        <f>F14/E14-1</f>
        <v>3.8346315158777733E-2</v>
      </c>
    </row>
    <row r="15" spans="2:8" s="90" customFormat="1" ht="18" thickBot="1" x14ac:dyDescent="0.25">
      <c r="B15" s="182" t="s">
        <v>3</v>
      </c>
      <c r="C15" s="182"/>
      <c r="D15" s="183"/>
      <c r="E15" s="94">
        <v>11235</v>
      </c>
      <c r="F15" s="94">
        <v>11377</v>
      </c>
      <c r="G15" s="95">
        <f>F15-E15</f>
        <v>142</v>
      </c>
      <c r="H15" s="96">
        <f>F15/E15-1</f>
        <v>1.263907432131739E-2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542370</v>
      </c>
      <c r="F16" s="97">
        <f>SUM(F12:F15)</f>
        <v>553920</v>
      </c>
      <c r="G16" s="98">
        <f>F16-E16</f>
        <v>11550</v>
      </c>
      <c r="H16" s="99">
        <f>F16/E16-1</f>
        <v>2.1295425631948639E-2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39479</v>
      </c>
      <c r="F20" s="82">
        <v>39508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426646</v>
      </c>
      <c r="F21" s="87">
        <v>435322</v>
      </c>
      <c r="G21" s="88">
        <f>F21-E21</f>
        <v>8676</v>
      </c>
      <c r="H21" s="89">
        <f>F21/E21-1</f>
        <v>2.0335359993999713E-2</v>
      </c>
    </row>
    <row r="22" spans="2:8" s="90" customFormat="1" ht="17.25" x14ac:dyDescent="0.2">
      <c r="B22" s="180" t="s">
        <v>1</v>
      </c>
      <c r="C22" s="180"/>
      <c r="D22" s="181"/>
      <c r="E22" s="91">
        <v>12848</v>
      </c>
      <c r="F22" s="91">
        <v>12996</v>
      </c>
      <c r="G22" s="92">
        <f>F22-E22</f>
        <v>148</v>
      </c>
      <c r="H22" s="93">
        <f>F22/E22-1</f>
        <v>1.1519302615192961E-2</v>
      </c>
    </row>
    <row r="23" spans="2:8" s="90" customFormat="1" ht="17.25" x14ac:dyDescent="0.2">
      <c r="B23" s="180" t="s">
        <v>2</v>
      </c>
      <c r="C23" s="180"/>
      <c r="D23" s="181"/>
      <c r="E23" s="91">
        <v>2125</v>
      </c>
      <c r="F23" s="91">
        <v>2183</v>
      </c>
      <c r="G23" s="92">
        <f>F23-E23</f>
        <v>58</v>
      </c>
      <c r="H23" s="93">
        <f>F23/E23-1</f>
        <v>2.7294117647058913E-2</v>
      </c>
    </row>
    <row r="24" spans="2:8" s="90" customFormat="1" ht="18" thickBot="1" x14ac:dyDescent="0.25">
      <c r="B24" s="182" t="s">
        <v>3</v>
      </c>
      <c r="C24" s="182"/>
      <c r="D24" s="183"/>
      <c r="E24" s="94">
        <v>4130</v>
      </c>
      <c r="F24" s="94">
        <v>4161</v>
      </c>
      <c r="G24" s="95">
        <f>F24-E24</f>
        <v>31</v>
      </c>
      <c r="H24" s="96">
        <f>F24/E24-1</f>
        <v>7.5060532687651893E-3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445749</v>
      </c>
      <c r="F25" s="97">
        <f>SUM(F21:F24)</f>
        <v>454662</v>
      </c>
      <c r="G25" s="98">
        <f>F25-E25</f>
        <v>8913</v>
      </c>
      <c r="H25" s="99">
        <f>F25/E25-1</f>
        <v>1.9995558038268246E-2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125</v>
      </c>
      <c r="F29" s="31" t="s">
        <v>134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75146</v>
      </c>
      <c r="F30" s="21">
        <v>68552</v>
      </c>
      <c r="G30" s="22">
        <f>F30-E30</f>
        <v>-6594</v>
      </c>
      <c r="H30" s="23">
        <f>F30/E30-1</f>
        <v>-8.774918159316536E-2</v>
      </c>
    </row>
    <row r="31" spans="2:8" ht="17.25" x14ac:dyDescent="0.2">
      <c r="B31" s="147" t="s">
        <v>1</v>
      </c>
      <c r="C31" s="147"/>
      <c r="D31" s="148"/>
      <c r="E31" s="12">
        <v>2196</v>
      </c>
      <c r="F31" s="12">
        <v>2194</v>
      </c>
      <c r="G31" s="13">
        <f>F31-E31</f>
        <v>-2</v>
      </c>
      <c r="H31" s="14">
        <f>F31/E31-1</f>
        <v>-9.1074681238612065E-4</v>
      </c>
    </row>
    <row r="32" spans="2:8" ht="17.25" x14ac:dyDescent="0.2">
      <c r="B32" s="147" t="s">
        <v>2</v>
      </c>
      <c r="C32" s="147"/>
      <c r="D32" s="148"/>
      <c r="E32" s="12">
        <v>497</v>
      </c>
      <c r="F32" s="12">
        <v>511</v>
      </c>
      <c r="G32" s="13">
        <f>F32-E32</f>
        <v>14</v>
      </c>
      <c r="H32" s="14">
        <f>F32/E32-1</f>
        <v>2.8169014084507005E-2</v>
      </c>
    </row>
    <row r="33" spans="2:8" ht="18" thickBot="1" x14ac:dyDescent="0.25">
      <c r="B33" s="173" t="s">
        <v>3</v>
      </c>
      <c r="C33" s="173"/>
      <c r="D33" s="174"/>
      <c r="E33" s="15">
        <v>3444</v>
      </c>
      <c r="F33" s="15">
        <v>3446</v>
      </c>
      <c r="G33" s="16">
        <f>F33-E33</f>
        <v>2</v>
      </c>
      <c r="H33" s="17">
        <f>F33/E33-1</f>
        <v>5.8072009291532112E-4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81283</v>
      </c>
      <c r="F34" s="18">
        <f>SUM(F30:F33)</f>
        <v>74703</v>
      </c>
      <c r="G34" s="19">
        <f>F34-E34</f>
        <v>-6580</v>
      </c>
      <c r="H34" s="20">
        <f>F34/E34-1</f>
        <v>-8.0951736525472717E-2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38353</v>
      </c>
      <c r="F43" s="41">
        <v>38718</v>
      </c>
      <c r="G43" s="41">
        <v>39083</v>
      </c>
      <c r="H43" s="41">
        <v>39448</v>
      </c>
    </row>
    <row r="44" spans="2:8" ht="17.25" x14ac:dyDescent="0.3">
      <c r="B44" s="165" t="s">
        <v>0</v>
      </c>
      <c r="C44" s="165"/>
      <c r="D44" s="166"/>
      <c r="E44" s="45">
        <v>63183</v>
      </c>
      <c r="F44" s="45">
        <v>95675</v>
      </c>
      <c r="G44" s="45">
        <v>198973</v>
      </c>
      <c r="H44" s="45">
        <v>417403</v>
      </c>
    </row>
    <row r="45" spans="2:8" ht="17.25" x14ac:dyDescent="0.3">
      <c r="B45" s="167" t="s">
        <v>1</v>
      </c>
      <c r="C45" s="167"/>
      <c r="D45" s="168"/>
      <c r="E45" s="47">
        <v>5002</v>
      </c>
      <c r="F45" s="47">
        <v>8601</v>
      </c>
      <c r="G45" s="47">
        <v>10665</v>
      </c>
      <c r="H45" s="47">
        <v>12703</v>
      </c>
    </row>
    <row r="46" spans="2:8" ht="17.25" x14ac:dyDescent="0.3">
      <c r="B46" s="169" t="s">
        <v>2</v>
      </c>
      <c r="C46" s="169"/>
      <c r="D46" s="170"/>
      <c r="E46" s="49">
        <v>234</v>
      </c>
      <c r="F46" s="49">
        <v>630</v>
      </c>
      <c r="G46" s="49">
        <v>1140</v>
      </c>
      <c r="H46" s="76">
        <v>2078</v>
      </c>
    </row>
    <row r="47" spans="2:8" ht="18" thickBot="1" x14ac:dyDescent="0.35">
      <c r="B47" s="171" t="s">
        <v>3</v>
      </c>
      <c r="C47" s="171"/>
      <c r="D47" s="172"/>
      <c r="E47" s="43">
        <v>741</v>
      </c>
      <c r="F47" s="43">
        <v>1671</v>
      </c>
      <c r="G47" s="43">
        <v>2839</v>
      </c>
      <c r="H47" s="43">
        <v>4061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69160</v>
      </c>
      <c r="F48" s="50">
        <f>SUM(F44:F47)</f>
        <v>106577</v>
      </c>
      <c r="G48" s="50">
        <f>SUM(G44:G47)</f>
        <v>213617</v>
      </c>
      <c r="H48" s="50">
        <f>SUM(H44:H47)</f>
        <v>436245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39356</v>
      </c>
      <c r="D77" s="41">
        <v>39387</v>
      </c>
      <c r="E77" s="41">
        <v>39417</v>
      </c>
      <c r="F77" s="41">
        <v>39448</v>
      </c>
      <c r="G77" s="41">
        <v>39479</v>
      </c>
      <c r="H77" s="41">
        <v>39508</v>
      </c>
    </row>
    <row r="78" spans="2:8" ht="17.25" x14ac:dyDescent="0.3">
      <c r="B78" s="51" t="s">
        <v>0</v>
      </c>
      <c r="C78" s="45">
        <v>388852</v>
      </c>
      <c r="D78" s="45">
        <v>398685</v>
      </c>
      <c r="E78" s="45">
        <v>407622</v>
      </c>
      <c r="F78" s="45">
        <v>417403</v>
      </c>
      <c r="G78" s="45">
        <v>426646</v>
      </c>
      <c r="H78" s="45">
        <v>435322</v>
      </c>
    </row>
    <row r="79" spans="2:8" ht="17.25" x14ac:dyDescent="0.3">
      <c r="B79" s="52" t="s">
        <v>1</v>
      </c>
      <c r="C79" s="47">
        <v>12193</v>
      </c>
      <c r="D79" s="47">
        <v>12361</v>
      </c>
      <c r="E79" s="47">
        <v>12510</v>
      </c>
      <c r="F79" s="47">
        <v>12703</v>
      </c>
      <c r="G79" s="47">
        <v>12848</v>
      </c>
      <c r="H79" s="47">
        <v>12996</v>
      </c>
    </row>
    <row r="80" spans="2:8" ht="17.25" x14ac:dyDescent="0.3">
      <c r="B80" s="53" t="s">
        <v>2</v>
      </c>
      <c r="C80" s="78">
        <v>1903</v>
      </c>
      <c r="D80" s="78">
        <v>1977</v>
      </c>
      <c r="E80" s="78">
        <v>2026</v>
      </c>
      <c r="F80" s="78">
        <v>2078</v>
      </c>
      <c r="G80" s="78">
        <v>2125</v>
      </c>
      <c r="H80" s="78">
        <v>2183</v>
      </c>
    </row>
    <row r="81" spans="2:8" ht="18" thickBot="1" x14ac:dyDescent="0.35">
      <c r="B81" s="54" t="s">
        <v>3</v>
      </c>
      <c r="C81" s="43">
        <v>3801</v>
      </c>
      <c r="D81" s="43">
        <v>3883</v>
      </c>
      <c r="E81" s="43">
        <v>3980</v>
      </c>
      <c r="F81" s="43">
        <v>4061</v>
      </c>
      <c r="G81" s="43">
        <v>4130</v>
      </c>
      <c r="H81" s="43">
        <v>4161</v>
      </c>
    </row>
    <row r="82" spans="2:8" ht="15.75" thickBot="1" x14ac:dyDescent="0.25">
      <c r="B82" s="30" t="s">
        <v>4</v>
      </c>
      <c r="C82" s="50">
        <f t="shared" ref="C82:H82" si="0">SUM(C78:C81)</f>
        <v>406749</v>
      </c>
      <c r="D82" s="50">
        <f t="shared" si="0"/>
        <v>416906</v>
      </c>
      <c r="E82" s="50">
        <f t="shared" si="0"/>
        <v>426138</v>
      </c>
      <c r="F82" s="50">
        <f t="shared" si="0"/>
        <v>436245</v>
      </c>
      <c r="G82" s="50">
        <f t="shared" si="0"/>
        <v>445749</v>
      </c>
      <c r="H82" s="50">
        <f t="shared" si="0"/>
        <v>454662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136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507</v>
      </c>
      <c r="G123" s="63">
        <v>0.95480225988700496</v>
      </c>
      <c r="H123" s="59">
        <v>531</v>
      </c>
    </row>
    <row r="124" spans="2:8" ht="17.25" x14ac:dyDescent="0.2">
      <c r="B124" s="163" t="s">
        <v>50</v>
      </c>
      <c r="C124" s="163"/>
      <c r="D124" s="163"/>
      <c r="E124" s="164"/>
      <c r="F124" s="60">
        <v>82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227</v>
      </c>
      <c r="G125" s="65">
        <v>0.42749529190207097</v>
      </c>
      <c r="H125" s="62">
        <v>531</v>
      </c>
    </row>
    <row r="126" spans="2:8" ht="51.75" x14ac:dyDescent="0.2">
      <c r="B126" s="153" t="s">
        <v>52</v>
      </c>
      <c r="C126" s="153"/>
      <c r="D126" s="153"/>
      <c r="E126" s="154"/>
      <c r="F126" s="77" t="s">
        <v>135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232</v>
      </c>
      <c r="G127" s="65">
        <v>0.43691148775894501</v>
      </c>
      <c r="H127" s="62">
        <v>531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137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135325</v>
      </c>
      <c r="H136" s="155"/>
    </row>
    <row r="137" spans="2:8" ht="17.25" customHeight="1" x14ac:dyDescent="0.2">
      <c r="B137" s="147" t="s">
        <v>19</v>
      </c>
      <c r="C137" s="147"/>
      <c r="D137" s="147"/>
      <c r="E137" s="147"/>
      <c r="F137" s="148"/>
      <c r="G137" s="177">
        <v>34177</v>
      </c>
      <c r="H137" s="149"/>
    </row>
    <row r="138" spans="2:8" ht="17.25" x14ac:dyDescent="0.2">
      <c r="B138" s="147" t="s">
        <v>20</v>
      </c>
      <c r="C138" s="147"/>
      <c r="D138" s="147"/>
      <c r="E138" s="147"/>
      <c r="F138" s="148"/>
      <c r="G138" s="177">
        <v>34146</v>
      </c>
      <c r="H138" s="149"/>
    </row>
    <row r="139" spans="2:8" ht="17.25" x14ac:dyDescent="0.2">
      <c r="B139" s="147" t="s">
        <v>21</v>
      </c>
      <c r="C139" s="147"/>
      <c r="D139" s="147"/>
      <c r="E139" s="147"/>
      <c r="F139" s="148"/>
      <c r="G139" s="177">
        <v>17626</v>
      </c>
      <c r="H139" s="149"/>
    </row>
    <row r="140" spans="2:8" ht="17.25" x14ac:dyDescent="0.2">
      <c r="B140" s="147" t="s">
        <v>22</v>
      </c>
      <c r="C140" s="147"/>
      <c r="D140" s="147"/>
      <c r="E140" s="147"/>
      <c r="F140" s="148"/>
      <c r="G140" s="177">
        <v>15564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10217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7435</v>
      </c>
      <c r="H142" s="149"/>
    </row>
    <row r="143" spans="2:8" ht="17.25" x14ac:dyDescent="0.2">
      <c r="B143" s="147" t="s">
        <v>127</v>
      </c>
      <c r="C143" s="147"/>
      <c r="D143" s="147"/>
      <c r="E143" s="147"/>
      <c r="F143" s="148"/>
      <c r="G143" s="177">
        <v>5799</v>
      </c>
      <c r="H143" s="149"/>
    </row>
    <row r="144" spans="2:8" ht="17.25" x14ac:dyDescent="0.2">
      <c r="B144" s="147" t="s">
        <v>33</v>
      </c>
      <c r="C144" s="147"/>
      <c r="D144" s="147"/>
      <c r="E144" s="147"/>
      <c r="F144" s="148"/>
      <c r="G144" s="177">
        <v>5219</v>
      </c>
      <c r="H144" s="149"/>
    </row>
    <row r="145" spans="2:8" ht="18" thickBot="1" x14ac:dyDescent="0.25">
      <c r="B145" s="150" t="s">
        <v>91</v>
      </c>
      <c r="C145" s="150"/>
      <c r="D145" s="150"/>
      <c r="E145" s="150"/>
      <c r="F145" s="151"/>
      <c r="G145" s="178">
        <v>4176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12254</v>
      </c>
      <c r="H150" s="155"/>
    </row>
    <row r="151" spans="2:8" ht="17.25" x14ac:dyDescent="0.2">
      <c r="B151" s="147" t="s">
        <v>19</v>
      </c>
      <c r="C151" s="147"/>
      <c r="D151" s="147"/>
      <c r="E151" s="147"/>
      <c r="F151" s="148"/>
      <c r="G151" s="177">
        <v>11501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5095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4554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3348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2502</v>
      </c>
      <c r="H155" s="149"/>
    </row>
    <row r="156" spans="2:8" ht="17.25" x14ac:dyDescent="0.2">
      <c r="B156" s="147" t="s">
        <v>24</v>
      </c>
      <c r="C156" s="147"/>
      <c r="D156" s="147"/>
      <c r="E156" s="147"/>
      <c r="F156" s="148"/>
      <c r="G156" s="177">
        <v>2290</v>
      </c>
      <c r="H156" s="149"/>
    </row>
    <row r="157" spans="2:8" ht="17.25" x14ac:dyDescent="0.2">
      <c r="B157" s="147" t="s">
        <v>138</v>
      </c>
      <c r="C157" s="147"/>
      <c r="D157" s="147"/>
      <c r="E157" s="147"/>
      <c r="F157" s="148"/>
      <c r="G157" s="177">
        <v>1678</v>
      </c>
      <c r="H157" s="149"/>
    </row>
    <row r="158" spans="2:8" ht="17.25" x14ac:dyDescent="0.2">
      <c r="B158" s="147" t="s">
        <v>33</v>
      </c>
      <c r="C158" s="147"/>
      <c r="D158" s="147"/>
      <c r="E158" s="147"/>
      <c r="F158" s="148"/>
      <c r="G158" s="177">
        <v>1636</v>
      </c>
      <c r="H158" s="149"/>
    </row>
    <row r="159" spans="2:8" ht="18" thickBot="1" x14ac:dyDescent="0.25">
      <c r="B159" s="150" t="s">
        <v>139</v>
      </c>
      <c r="C159" s="150"/>
      <c r="D159" s="150"/>
      <c r="E159" s="150"/>
      <c r="F159" s="151"/>
      <c r="G159" s="178">
        <v>1549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69</v>
      </c>
      <c r="C164" s="153"/>
      <c r="D164" s="153"/>
      <c r="E164" s="153"/>
      <c r="F164" s="154"/>
      <c r="G164" s="155">
        <v>736809214360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533925700203</v>
      </c>
      <c r="H165" s="149"/>
    </row>
    <row r="166" spans="2:8" ht="17.25" customHeight="1" x14ac:dyDescent="0.2">
      <c r="B166" s="147" t="s">
        <v>20</v>
      </c>
      <c r="C166" s="147"/>
      <c r="D166" s="147"/>
      <c r="E166" s="147"/>
      <c r="F166" s="148"/>
      <c r="G166" s="177">
        <v>360331500148</v>
      </c>
      <c r="H166" s="149"/>
    </row>
    <row r="167" spans="2:8" ht="17.25" x14ac:dyDescent="0.2">
      <c r="B167" s="147" t="s">
        <v>130</v>
      </c>
      <c r="C167" s="147"/>
      <c r="D167" s="147"/>
      <c r="E167" s="147"/>
      <c r="F167" s="148"/>
      <c r="G167" s="177">
        <v>355973185540</v>
      </c>
      <c r="H167" s="149"/>
    </row>
    <row r="168" spans="2:8" ht="17.25" x14ac:dyDescent="0.2">
      <c r="B168" s="147" t="s">
        <v>56</v>
      </c>
      <c r="C168" s="147"/>
      <c r="D168" s="147"/>
      <c r="E168" s="147"/>
      <c r="F168" s="148"/>
      <c r="G168" s="177">
        <v>325920013930</v>
      </c>
      <c r="H168" s="149"/>
    </row>
    <row r="169" spans="2:8" ht="17.25" x14ac:dyDescent="0.2">
      <c r="B169" s="147" t="s">
        <v>131</v>
      </c>
      <c r="C169" s="147"/>
      <c r="D169" s="147"/>
      <c r="E169" s="147"/>
      <c r="F169" s="148"/>
      <c r="G169" s="177">
        <v>285063092681</v>
      </c>
      <c r="H169" s="149"/>
    </row>
    <row r="170" spans="2:8" ht="17.25" x14ac:dyDescent="0.2">
      <c r="B170" s="147" t="s">
        <v>32</v>
      </c>
      <c r="C170" s="147"/>
      <c r="D170" s="147"/>
      <c r="E170" s="147"/>
      <c r="F170" s="148"/>
      <c r="G170" s="177">
        <v>187774036522</v>
      </c>
      <c r="H170" s="149"/>
    </row>
    <row r="171" spans="2:8" ht="17.25" x14ac:dyDescent="0.2">
      <c r="B171" s="147" t="s">
        <v>114</v>
      </c>
      <c r="C171" s="147"/>
      <c r="D171" s="147"/>
      <c r="E171" s="147"/>
      <c r="F171" s="148"/>
      <c r="G171" s="177">
        <v>162365081063</v>
      </c>
      <c r="H171" s="149"/>
    </row>
    <row r="172" spans="2:8" ht="17.25" x14ac:dyDescent="0.2">
      <c r="B172" s="147" t="s">
        <v>60</v>
      </c>
      <c r="C172" s="147"/>
      <c r="D172" s="147"/>
      <c r="E172" s="147"/>
      <c r="F172" s="148"/>
      <c r="G172" s="177">
        <v>153819372183</v>
      </c>
      <c r="H172" s="149"/>
    </row>
    <row r="173" spans="2:8" ht="18" thickBot="1" x14ac:dyDescent="0.25">
      <c r="B173" s="150" t="s">
        <v>61</v>
      </c>
      <c r="C173" s="150"/>
      <c r="D173" s="150"/>
      <c r="E173" s="150"/>
      <c r="F173" s="151"/>
      <c r="G173" s="178">
        <v>114299447914</v>
      </c>
      <c r="H173" s="152"/>
    </row>
    <row r="174" spans="2:8" ht="17.25" x14ac:dyDescent="0.2">
      <c r="G174" s="75"/>
      <c r="H174" s="75"/>
    </row>
  </sheetData>
  <mergeCells count="98"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B150:F150"/>
    <mergeCell ref="B171:F171"/>
    <mergeCell ref="B169:F169"/>
    <mergeCell ref="B168:F168"/>
    <mergeCell ref="B151:F151"/>
    <mergeCell ref="B164:F164"/>
    <mergeCell ref="B154:F154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140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141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39508</v>
      </c>
      <c r="F11" s="82">
        <v>39539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510328</v>
      </c>
      <c r="F12" s="87">
        <v>520595</v>
      </c>
      <c r="G12" s="88">
        <f>F12-E12</f>
        <v>10267</v>
      </c>
      <c r="H12" s="89">
        <f>F12/E12-1</f>
        <v>2.0118433634838784E-2</v>
      </c>
    </row>
    <row r="13" spans="2:8" s="90" customFormat="1" ht="17.25" x14ac:dyDescent="0.2">
      <c r="B13" s="180" t="s">
        <v>1</v>
      </c>
      <c r="C13" s="180"/>
      <c r="D13" s="181"/>
      <c r="E13" s="91">
        <v>28749</v>
      </c>
      <c r="F13" s="91">
        <v>29069</v>
      </c>
      <c r="G13" s="92">
        <f>F13-E13</f>
        <v>320</v>
      </c>
      <c r="H13" s="93">
        <f>F13/E13-1</f>
        <v>1.113082194163284E-2</v>
      </c>
    </row>
    <row r="14" spans="2:8" s="90" customFormat="1" ht="17.25" x14ac:dyDescent="0.2">
      <c r="B14" s="180" t="s">
        <v>2</v>
      </c>
      <c r="C14" s="180"/>
      <c r="D14" s="181"/>
      <c r="E14" s="91">
        <v>3466</v>
      </c>
      <c r="F14" s="91">
        <v>3530</v>
      </c>
      <c r="G14" s="92">
        <f>F14-E14</f>
        <v>64</v>
      </c>
      <c r="H14" s="93">
        <f>F14/E14-1</f>
        <v>1.8465089440276916E-2</v>
      </c>
    </row>
    <row r="15" spans="2:8" s="90" customFormat="1" ht="18" thickBot="1" x14ac:dyDescent="0.25">
      <c r="B15" s="182" t="s">
        <v>3</v>
      </c>
      <c r="C15" s="182"/>
      <c r="D15" s="183"/>
      <c r="E15" s="94">
        <v>11377</v>
      </c>
      <c r="F15" s="94">
        <v>11490</v>
      </c>
      <c r="G15" s="95">
        <f>F15-E15</f>
        <v>113</v>
      </c>
      <c r="H15" s="96">
        <f>F15/E15-1</f>
        <v>9.9323195921596774E-3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553920</v>
      </c>
      <c r="F16" s="97">
        <f>SUM(F12:F15)</f>
        <v>564684</v>
      </c>
      <c r="G16" s="98">
        <f>F16-E16</f>
        <v>10764</v>
      </c>
      <c r="H16" s="99">
        <f>F16/E16-1</f>
        <v>1.9432409012131613E-2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39508</v>
      </c>
      <c r="F20" s="82">
        <v>39539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435322</v>
      </c>
      <c r="F21" s="87">
        <v>443511</v>
      </c>
      <c r="G21" s="88">
        <f>F21-E21</f>
        <v>8189</v>
      </c>
      <c r="H21" s="89">
        <f>F21/E21-1</f>
        <v>1.8811362623529337E-2</v>
      </c>
    </row>
    <row r="22" spans="2:8" s="90" customFormat="1" ht="17.25" x14ac:dyDescent="0.2">
      <c r="B22" s="180" t="s">
        <v>1</v>
      </c>
      <c r="C22" s="180"/>
      <c r="D22" s="181"/>
      <c r="E22" s="91">
        <v>12996</v>
      </c>
      <c r="F22" s="91">
        <v>13127</v>
      </c>
      <c r="G22" s="92">
        <f>F22-E22</f>
        <v>131</v>
      </c>
      <c r="H22" s="93">
        <f>F22/E22-1</f>
        <v>1.008002462296087E-2</v>
      </c>
    </row>
    <row r="23" spans="2:8" s="90" customFormat="1" ht="17.25" x14ac:dyDescent="0.2">
      <c r="B23" s="180" t="s">
        <v>2</v>
      </c>
      <c r="C23" s="180"/>
      <c r="D23" s="181"/>
      <c r="E23" s="91">
        <v>2183</v>
      </c>
      <c r="F23" s="91">
        <v>2239</v>
      </c>
      <c r="G23" s="92">
        <f>F23-E23</f>
        <v>56</v>
      </c>
      <c r="H23" s="93">
        <f>F23/E23-1</f>
        <v>2.5652771415483278E-2</v>
      </c>
    </row>
    <row r="24" spans="2:8" s="90" customFormat="1" ht="18" thickBot="1" x14ac:dyDescent="0.25">
      <c r="B24" s="182" t="s">
        <v>3</v>
      </c>
      <c r="C24" s="182"/>
      <c r="D24" s="183"/>
      <c r="E24" s="94">
        <v>4161</v>
      </c>
      <c r="F24" s="94">
        <v>4185</v>
      </c>
      <c r="G24" s="95">
        <f>F24-E24</f>
        <v>24</v>
      </c>
      <c r="H24" s="96">
        <f>F24/E24-1</f>
        <v>5.7678442682047582E-3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454662</v>
      </c>
      <c r="F25" s="97">
        <f>SUM(F21:F24)</f>
        <v>463062</v>
      </c>
      <c r="G25" s="98">
        <f>F25-E25</f>
        <v>8400</v>
      </c>
      <c r="H25" s="99">
        <f>F25/E25-1</f>
        <v>1.8475262942581505E-2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134</v>
      </c>
      <c r="F29" s="31" t="s">
        <v>142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68552</v>
      </c>
      <c r="F30" s="21">
        <v>64834</v>
      </c>
      <c r="G30" s="22">
        <f>F30-E30</f>
        <v>-3718</v>
      </c>
      <c r="H30" s="23">
        <f>F30/E30-1</f>
        <v>-5.4236200256739364E-2</v>
      </c>
    </row>
    <row r="31" spans="2:8" ht="17.25" x14ac:dyDescent="0.2">
      <c r="B31" s="147" t="s">
        <v>1</v>
      </c>
      <c r="C31" s="147"/>
      <c r="D31" s="148"/>
      <c r="E31" s="12">
        <v>2194</v>
      </c>
      <c r="F31" s="12">
        <v>2194</v>
      </c>
      <c r="G31" s="13">
        <f>F31-E31</f>
        <v>0</v>
      </c>
      <c r="H31" s="14">
        <f>F31/E31-1</f>
        <v>0</v>
      </c>
    </row>
    <row r="32" spans="2:8" ht="17.25" x14ac:dyDescent="0.2">
      <c r="B32" s="147" t="s">
        <v>2</v>
      </c>
      <c r="C32" s="147"/>
      <c r="D32" s="148"/>
      <c r="E32" s="12">
        <v>511</v>
      </c>
      <c r="F32" s="12">
        <v>495</v>
      </c>
      <c r="G32" s="13">
        <f>F32-E32</f>
        <v>-16</v>
      </c>
      <c r="H32" s="14">
        <f>F32/E32-1</f>
        <v>-3.131115459882583E-2</v>
      </c>
    </row>
    <row r="33" spans="2:8" ht="18" thickBot="1" x14ac:dyDescent="0.25">
      <c r="B33" s="173" t="s">
        <v>3</v>
      </c>
      <c r="C33" s="173"/>
      <c r="D33" s="174"/>
      <c r="E33" s="15">
        <v>3446</v>
      </c>
      <c r="F33" s="15">
        <v>3279</v>
      </c>
      <c r="G33" s="16">
        <f>F33-E33</f>
        <v>-167</v>
      </c>
      <c r="H33" s="17">
        <f>F33/E33-1</f>
        <v>-4.8461984910040612E-2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74703</v>
      </c>
      <c r="F34" s="18">
        <f>SUM(F30:F33)</f>
        <v>70802</v>
      </c>
      <c r="G34" s="19">
        <f>F34-E34</f>
        <v>-3901</v>
      </c>
      <c r="H34" s="20">
        <f>F34/E34-1</f>
        <v>-5.2220125028445974E-2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38353</v>
      </c>
      <c r="F43" s="41">
        <v>38718</v>
      </c>
      <c r="G43" s="41">
        <v>39083</v>
      </c>
      <c r="H43" s="41">
        <v>39448</v>
      </c>
    </row>
    <row r="44" spans="2:8" ht="17.25" x14ac:dyDescent="0.3">
      <c r="B44" s="165" t="s">
        <v>0</v>
      </c>
      <c r="C44" s="165"/>
      <c r="D44" s="166"/>
      <c r="E44" s="45">
        <v>63183</v>
      </c>
      <c r="F44" s="45">
        <v>95675</v>
      </c>
      <c r="G44" s="45">
        <v>198973</v>
      </c>
      <c r="H44" s="45">
        <v>417403</v>
      </c>
    </row>
    <row r="45" spans="2:8" ht="17.25" x14ac:dyDescent="0.3">
      <c r="B45" s="167" t="s">
        <v>1</v>
      </c>
      <c r="C45" s="167"/>
      <c r="D45" s="168"/>
      <c r="E45" s="47">
        <v>5002</v>
      </c>
      <c r="F45" s="47">
        <v>8601</v>
      </c>
      <c r="G45" s="47">
        <v>10665</v>
      </c>
      <c r="H45" s="47">
        <v>12703</v>
      </c>
    </row>
    <row r="46" spans="2:8" ht="17.25" x14ac:dyDescent="0.3">
      <c r="B46" s="169" t="s">
        <v>2</v>
      </c>
      <c r="C46" s="169"/>
      <c r="D46" s="170"/>
      <c r="E46" s="49">
        <v>234</v>
      </c>
      <c r="F46" s="49">
        <v>630</v>
      </c>
      <c r="G46" s="49">
        <v>1140</v>
      </c>
      <c r="H46" s="76">
        <v>2078</v>
      </c>
    </row>
    <row r="47" spans="2:8" ht="18" thickBot="1" x14ac:dyDescent="0.35">
      <c r="B47" s="171" t="s">
        <v>3</v>
      </c>
      <c r="C47" s="171"/>
      <c r="D47" s="172"/>
      <c r="E47" s="43">
        <v>741</v>
      </c>
      <c r="F47" s="43">
        <v>1671</v>
      </c>
      <c r="G47" s="43">
        <v>2839</v>
      </c>
      <c r="H47" s="43">
        <v>4061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69160</v>
      </c>
      <c r="F48" s="50">
        <f>SUM(F44:F47)</f>
        <v>106577</v>
      </c>
      <c r="G48" s="50">
        <f>SUM(G44:G47)</f>
        <v>213617</v>
      </c>
      <c r="H48" s="50">
        <f>SUM(H44:H47)</f>
        <v>436245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39387</v>
      </c>
      <c r="D77" s="41">
        <v>39417</v>
      </c>
      <c r="E77" s="41">
        <v>39448</v>
      </c>
      <c r="F77" s="41">
        <v>39479</v>
      </c>
      <c r="G77" s="41">
        <v>39508</v>
      </c>
      <c r="H77" s="41">
        <v>39539</v>
      </c>
    </row>
    <row r="78" spans="2:8" ht="17.25" x14ac:dyDescent="0.3">
      <c r="B78" s="51" t="s">
        <v>0</v>
      </c>
      <c r="C78" s="45">
        <v>398685</v>
      </c>
      <c r="D78" s="45">
        <v>407622</v>
      </c>
      <c r="E78" s="45">
        <v>417403</v>
      </c>
      <c r="F78" s="45">
        <v>426646</v>
      </c>
      <c r="G78" s="45">
        <v>435322</v>
      </c>
      <c r="H78" s="45">
        <v>443511</v>
      </c>
    </row>
    <row r="79" spans="2:8" ht="17.25" x14ac:dyDescent="0.3">
      <c r="B79" s="52" t="s">
        <v>1</v>
      </c>
      <c r="C79" s="47">
        <v>12361</v>
      </c>
      <c r="D79" s="47">
        <v>12510</v>
      </c>
      <c r="E79" s="47">
        <v>12703</v>
      </c>
      <c r="F79" s="47">
        <v>12848</v>
      </c>
      <c r="G79" s="47">
        <v>12996</v>
      </c>
      <c r="H79" s="47">
        <v>13127</v>
      </c>
    </row>
    <row r="80" spans="2:8" ht="17.25" x14ac:dyDescent="0.3">
      <c r="B80" s="53" t="s">
        <v>2</v>
      </c>
      <c r="C80" s="78">
        <v>1977</v>
      </c>
      <c r="D80" s="78">
        <v>2026</v>
      </c>
      <c r="E80" s="78">
        <v>2078</v>
      </c>
      <c r="F80" s="78">
        <v>2125</v>
      </c>
      <c r="G80" s="78">
        <v>2183</v>
      </c>
      <c r="H80" s="78">
        <v>2239</v>
      </c>
    </row>
    <row r="81" spans="2:8" ht="18" thickBot="1" x14ac:dyDescent="0.35">
      <c r="B81" s="54" t="s">
        <v>3</v>
      </c>
      <c r="C81" s="43">
        <v>3883</v>
      </c>
      <c r="D81" s="43">
        <v>3980</v>
      </c>
      <c r="E81" s="43">
        <v>4061</v>
      </c>
      <c r="F81" s="43">
        <v>4130</v>
      </c>
      <c r="G81" s="43">
        <v>4161</v>
      </c>
      <c r="H81" s="43">
        <v>4185</v>
      </c>
    </row>
    <row r="82" spans="2:8" ht="15.75" thickBot="1" x14ac:dyDescent="0.25">
      <c r="B82" s="30" t="s">
        <v>4</v>
      </c>
      <c r="C82" s="50">
        <f t="shared" ref="C82:H82" si="0">SUM(C78:C81)</f>
        <v>416906</v>
      </c>
      <c r="D82" s="50">
        <f t="shared" si="0"/>
        <v>426138</v>
      </c>
      <c r="E82" s="50">
        <f t="shared" si="0"/>
        <v>436245</v>
      </c>
      <c r="F82" s="50">
        <f t="shared" si="0"/>
        <v>445749</v>
      </c>
      <c r="G82" s="50">
        <f t="shared" si="0"/>
        <v>454662</v>
      </c>
      <c r="H82" s="50">
        <f t="shared" si="0"/>
        <v>463062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143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513</v>
      </c>
      <c r="G123" s="63">
        <v>0.95708955223880499</v>
      </c>
      <c r="H123" s="59">
        <v>536</v>
      </c>
    </row>
    <row r="124" spans="2:8" ht="17.25" x14ac:dyDescent="0.2">
      <c r="B124" s="163" t="s">
        <v>50</v>
      </c>
      <c r="C124" s="163"/>
      <c r="D124" s="163"/>
      <c r="E124" s="164"/>
      <c r="F124" s="60">
        <v>82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229</v>
      </c>
      <c r="G125" s="65">
        <v>0.42723880597014902</v>
      </c>
      <c r="H125" s="62">
        <v>536</v>
      </c>
    </row>
    <row r="126" spans="2:8" ht="51.75" x14ac:dyDescent="0.2">
      <c r="B126" s="153" t="s">
        <v>52</v>
      </c>
      <c r="C126" s="153"/>
      <c r="D126" s="153"/>
      <c r="E126" s="154"/>
      <c r="F126" s="77" t="s">
        <v>144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245</v>
      </c>
      <c r="G127" s="65">
        <v>0.45708955223880499</v>
      </c>
      <c r="H127" s="62">
        <v>536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145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135683</v>
      </c>
      <c r="H136" s="155"/>
    </row>
    <row r="137" spans="2:8" ht="17.25" customHeight="1" x14ac:dyDescent="0.2">
      <c r="B137" s="147" t="s">
        <v>30</v>
      </c>
      <c r="C137" s="147"/>
      <c r="D137" s="147"/>
      <c r="E137" s="147"/>
      <c r="F137" s="148"/>
      <c r="G137" s="177">
        <v>35497</v>
      </c>
      <c r="H137" s="149"/>
    </row>
    <row r="138" spans="2:8" ht="17.25" x14ac:dyDescent="0.2">
      <c r="B138" s="147" t="s">
        <v>39</v>
      </c>
      <c r="C138" s="147"/>
      <c r="D138" s="147"/>
      <c r="E138" s="147"/>
      <c r="F138" s="148"/>
      <c r="G138" s="177">
        <v>34968</v>
      </c>
      <c r="H138" s="149"/>
    </row>
    <row r="139" spans="2:8" ht="17.25" x14ac:dyDescent="0.2">
      <c r="B139" s="147" t="s">
        <v>21</v>
      </c>
      <c r="C139" s="147"/>
      <c r="D139" s="147"/>
      <c r="E139" s="147"/>
      <c r="F139" s="148"/>
      <c r="G139" s="177">
        <v>18239</v>
      </c>
      <c r="H139" s="149"/>
    </row>
    <row r="140" spans="2:8" ht="17.25" x14ac:dyDescent="0.2">
      <c r="B140" s="147" t="s">
        <v>22</v>
      </c>
      <c r="C140" s="147"/>
      <c r="D140" s="147"/>
      <c r="E140" s="147"/>
      <c r="F140" s="148"/>
      <c r="G140" s="177">
        <v>16745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10500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7682</v>
      </c>
      <c r="H142" s="149"/>
    </row>
    <row r="143" spans="2:8" ht="17.25" x14ac:dyDescent="0.2">
      <c r="B143" s="147" t="s">
        <v>127</v>
      </c>
      <c r="C143" s="147"/>
      <c r="D143" s="147"/>
      <c r="E143" s="147"/>
      <c r="F143" s="148"/>
      <c r="G143" s="177">
        <v>5908</v>
      </c>
      <c r="H143" s="149"/>
    </row>
    <row r="144" spans="2:8" ht="17.25" x14ac:dyDescent="0.2">
      <c r="B144" s="147" t="s">
        <v>33</v>
      </c>
      <c r="C144" s="147"/>
      <c r="D144" s="147"/>
      <c r="E144" s="147"/>
      <c r="F144" s="148"/>
      <c r="G144" s="177">
        <v>5431</v>
      </c>
      <c r="H144" s="149"/>
    </row>
    <row r="145" spans="2:8" ht="18" thickBot="1" x14ac:dyDescent="0.25">
      <c r="B145" s="150" t="s">
        <v>27</v>
      </c>
      <c r="C145" s="150"/>
      <c r="D145" s="150"/>
      <c r="E145" s="150"/>
      <c r="F145" s="151"/>
      <c r="G145" s="178">
        <v>4189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11913</v>
      </c>
      <c r="H150" s="155"/>
    </row>
    <row r="151" spans="2:8" ht="17.25" x14ac:dyDescent="0.2">
      <c r="B151" s="147" t="s">
        <v>19</v>
      </c>
      <c r="C151" s="147"/>
      <c r="D151" s="147"/>
      <c r="E151" s="147"/>
      <c r="F151" s="148"/>
      <c r="G151" s="177">
        <v>10938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4803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4503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3185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2433</v>
      </c>
      <c r="H155" s="149"/>
    </row>
    <row r="156" spans="2:8" ht="17.25" x14ac:dyDescent="0.2">
      <c r="B156" s="147" t="s">
        <v>24</v>
      </c>
      <c r="C156" s="147"/>
      <c r="D156" s="147"/>
      <c r="E156" s="147"/>
      <c r="F156" s="148"/>
      <c r="G156" s="177">
        <v>2091</v>
      </c>
      <c r="H156" s="149"/>
    </row>
    <row r="157" spans="2:8" ht="17.25" x14ac:dyDescent="0.2">
      <c r="B157" s="147" t="s">
        <v>138</v>
      </c>
      <c r="C157" s="147"/>
      <c r="D157" s="147"/>
      <c r="E157" s="147"/>
      <c r="F157" s="148"/>
      <c r="G157" s="177">
        <v>1654</v>
      </c>
      <c r="H157" s="149"/>
    </row>
    <row r="158" spans="2:8" ht="17.25" x14ac:dyDescent="0.2">
      <c r="B158" s="147" t="s">
        <v>33</v>
      </c>
      <c r="C158" s="147"/>
      <c r="D158" s="147"/>
      <c r="E158" s="147"/>
      <c r="F158" s="148"/>
      <c r="G158" s="177">
        <v>1613</v>
      </c>
      <c r="H158" s="149"/>
    </row>
    <row r="159" spans="2:8" ht="18" thickBot="1" x14ac:dyDescent="0.25">
      <c r="B159" s="150" t="s">
        <v>139</v>
      </c>
      <c r="C159" s="150"/>
      <c r="D159" s="150"/>
      <c r="E159" s="150"/>
      <c r="F159" s="151"/>
      <c r="G159" s="178">
        <v>1430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69</v>
      </c>
      <c r="C164" s="153"/>
      <c r="D164" s="153"/>
      <c r="E164" s="153"/>
      <c r="F164" s="154"/>
      <c r="G164" s="155">
        <v>800410610032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427396059410</v>
      </c>
      <c r="H165" s="149"/>
    </row>
    <row r="166" spans="2:8" ht="17.25" customHeight="1" x14ac:dyDescent="0.2">
      <c r="B166" s="147" t="s">
        <v>39</v>
      </c>
      <c r="C166" s="147"/>
      <c r="D166" s="147"/>
      <c r="E166" s="147"/>
      <c r="F166" s="148"/>
      <c r="G166" s="177">
        <v>312138159429</v>
      </c>
      <c r="H166" s="149"/>
    </row>
    <row r="167" spans="2:8" ht="17.25" x14ac:dyDescent="0.2">
      <c r="B167" s="147" t="s">
        <v>34</v>
      </c>
      <c r="C167" s="147"/>
      <c r="D167" s="147"/>
      <c r="E167" s="147"/>
      <c r="F167" s="148"/>
      <c r="G167" s="177">
        <v>311069228817</v>
      </c>
      <c r="H167" s="149"/>
    </row>
    <row r="168" spans="2:8" ht="17.25" x14ac:dyDescent="0.2">
      <c r="B168" s="147" t="s">
        <v>56</v>
      </c>
      <c r="C168" s="147"/>
      <c r="D168" s="147"/>
      <c r="E168" s="147"/>
      <c r="F168" s="148"/>
      <c r="G168" s="177">
        <v>286461806048</v>
      </c>
      <c r="H168" s="149"/>
    </row>
    <row r="169" spans="2:8" ht="17.25" x14ac:dyDescent="0.2">
      <c r="B169" s="147" t="s">
        <v>131</v>
      </c>
      <c r="C169" s="147"/>
      <c r="D169" s="147"/>
      <c r="E169" s="147"/>
      <c r="F169" s="148"/>
      <c r="G169" s="177">
        <v>189475141888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177136055377</v>
      </c>
      <c r="H170" s="149"/>
    </row>
    <row r="171" spans="2:8" ht="17.25" x14ac:dyDescent="0.2">
      <c r="B171" s="147" t="s">
        <v>59</v>
      </c>
      <c r="C171" s="147"/>
      <c r="D171" s="147"/>
      <c r="E171" s="147"/>
      <c r="F171" s="148"/>
      <c r="G171" s="177">
        <v>145066475703</v>
      </c>
      <c r="H171" s="149"/>
    </row>
    <row r="172" spans="2:8" ht="17.25" x14ac:dyDescent="0.2">
      <c r="B172" s="147" t="s">
        <v>60</v>
      </c>
      <c r="C172" s="147"/>
      <c r="D172" s="147"/>
      <c r="E172" s="147"/>
      <c r="F172" s="148"/>
      <c r="G172" s="177">
        <v>120248833097</v>
      </c>
      <c r="H172" s="149"/>
    </row>
    <row r="173" spans="2:8" ht="18" thickBot="1" x14ac:dyDescent="0.25">
      <c r="B173" s="150" t="s">
        <v>94</v>
      </c>
      <c r="C173" s="150"/>
      <c r="D173" s="150"/>
      <c r="E173" s="150"/>
      <c r="F173" s="151"/>
      <c r="G173" s="178">
        <v>102242331361</v>
      </c>
      <c r="H173" s="152"/>
    </row>
    <row r="174" spans="2:8" ht="17.25" x14ac:dyDescent="0.2">
      <c r="G174" s="75"/>
      <c r="H174" s="75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4:F154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146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147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39539</v>
      </c>
      <c r="F11" s="82">
        <v>39569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520595</v>
      </c>
      <c r="F12" s="87">
        <v>531364</v>
      </c>
      <c r="G12" s="88">
        <f>F12-E12</f>
        <v>10769</v>
      </c>
      <c r="H12" s="89">
        <f>F12/E12-1</f>
        <v>2.0685945888838653E-2</v>
      </c>
    </row>
    <row r="13" spans="2:8" s="90" customFormat="1" ht="17.25" x14ac:dyDescent="0.2">
      <c r="B13" s="180" t="s">
        <v>1</v>
      </c>
      <c r="C13" s="180"/>
      <c r="D13" s="181"/>
      <c r="E13" s="91">
        <v>29069</v>
      </c>
      <c r="F13" s="91">
        <v>29398</v>
      </c>
      <c r="G13" s="92">
        <f>F13-E13</f>
        <v>329</v>
      </c>
      <c r="H13" s="93">
        <f>F13/E13-1</f>
        <v>1.1317898792528203E-2</v>
      </c>
    </row>
    <row r="14" spans="2:8" s="90" customFormat="1" ht="17.25" x14ac:dyDescent="0.2">
      <c r="B14" s="180" t="s">
        <v>2</v>
      </c>
      <c r="C14" s="180"/>
      <c r="D14" s="181"/>
      <c r="E14" s="91">
        <v>3530</v>
      </c>
      <c r="F14" s="91">
        <v>3733</v>
      </c>
      <c r="G14" s="92">
        <f>F14-E14</f>
        <v>203</v>
      </c>
      <c r="H14" s="93">
        <f>F14/E14-1</f>
        <v>5.7507082152974398E-2</v>
      </c>
    </row>
    <row r="15" spans="2:8" s="90" customFormat="1" ht="18" thickBot="1" x14ac:dyDescent="0.25">
      <c r="B15" s="182" t="s">
        <v>3</v>
      </c>
      <c r="C15" s="182"/>
      <c r="D15" s="183"/>
      <c r="E15" s="94">
        <v>11490</v>
      </c>
      <c r="F15" s="94">
        <v>11690</v>
      </c>
      <c r="G15" s="95">
        <f>F15-E15</f>
        <v>200</v>
      </c>
      <c r="H15" s="96">
        <f>F15/E15-1</f>
        <v>1.7406440382941701E-2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564684</v>
      </c>
      <c r="F16" s="97">
        <f>SUM(F12:F15)</f>
        <v>576185</v>
      </c>
      <c r="G16" s="98">
        <f>F16-E16</f>
        <v>11501</v>
      </c>
      <c r="H16" s="99">
        <f>F16/E16-1</f>
        <v>2.0367143393473119E-2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39539</v>
      </c>
      <c r="F20" s="82">
        <v>39569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443511</v>
      </c>
      <c r="F21" s="87">
        <v>452140</v>
      </c>
      <c r="G21" s="88">
        <f>F21-E21</f>
        <v>8629</v>
      </c>
      <c r="H21" s="89">
        <f>F21/E21-1</f>
        <v>1.9456112700699579E-2</v>
      </c>
    </row>
    <row r="22" spans="2:8" s="90" customFormat="1" ht="17.25" x14ac:dyDescent="0.2">
      <c r="B22" s="180" t="s">
        <v>1</v>
      </c>
      <c r="C22" s="180"/>
      <c r="D22" s="181"/>
      <c r="E22" s="91">
        <v>13127</v>
      </c>
      <c r="F22" s="91">
        <v>13259</v>
      </c>
      <c r="G22" s="92">
        <f>F22-E22</f>
        <v>132</v>
      </c>
      <c r="H22" s="93">
        <f>F22/E22-1</f>
        <v>1.0055610573626916E-2</v>
      </c>
    </row>
    <row r="23" spans="2:8" s="90" customFormat="1" ht="17.25" x14ac:dyDescent="0.2">
      <c r="B23" s="180" t="s">
        <v>2</v>
      </c>
      <c r="C23" s="180"/>
      <c r="D23" s="181"/>
      <c r="E23" s="91">
        <v>2239</v>
      </c>
      <c r="F23" s="91">
        <v>2304</v>
      </c>
      <c r="G23" s="92">
        <f>F23-E23</f>
        <v>65</v>
      </c>
      <c r="H23" s="93">
        <f>F23/E23-1</f>
        <v>2.9030817329164904E-2</v>
      </c>
    </row>
    <row r="24" spans="2:8" s="90" customFormat="1" ht="18" thickBot="1" x14ac:dyDescent="0.25">
      <c r="B24" s="182" t="s">
        <v>3</v>
      </c>
      <c r="C24" s="182"/>
      <c r="D24" s="183"/>
      <c r="E24" s="94">
        <v>4185</v>
      </c>
      <c r="F24" s="94">
        <v>4217</v>
      </c>
      <c r="G24" s="95">
        <f>F24-E24</f>
        <v>32</v>
      </c>
      <c r="H24" s="96">
        <f>F24/E24-1</f>
        <v>7.6463560334527614E-3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463062</v>
      </c>
      <c r="F25" s="97">
        <f>SUM(F21:F24)</f>
        <v>471920</v>
      </c>
      <c r="G25" s="98">
        <f>F25-E25</f>
        <v>8858</v>
      </c>
      <c r="H25" s="99">
        <f>F25/E25-1</f>
        <v>1.9129187884127763E-2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142</v>
      </c>
      <c r="F29" s="31" t="s">
        <v>150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64834</v>
      </c>
      <c r="F30" s="21">
        <v>68503</v>
      </c>
      <c r="G30" s="22">
        <f>F30-E30</f>
        <v>3669</v>
      </c>
      <c r="H30" s="23">
        <f>F30/E30-1</f>
        <v>5.6590677730820271E-2</v>
      </c>
    </row>
    <row r="31" spans="2:8" ht="17.25" x14ac:dyDescent="0.2">
      <c r="B31" s="147" t="s">
        <v>1</v>
      </c>
      <c r="C31" s="147"/>
      <c r="D31" s="148"/>
      <c r="E31" s="12">
        <v>2194</v>
      </c>
      <c r="F31" s="12">
        <v>2291</v>
      </c>
      <c r="G31" s="13">
        <f>F31-E31</f>
        <v>97</v>
      </c>
      <c r="H31" s="14">
        <f>F31/E31-1</f>
        <v>4.4211485870556011E-2</v>
      </c>
    </row>
    <row r="32" spans="2:8" ht="17.25" x14ac:dyDescent="0.2">
      <c r="B32" s="147" t="s">
        <v>2</v>
      </c>
      <c r="C32" s="147"/>
      <c r="D32" s="148"/>
      <c r="E32" s="12">
        <v>495</v>
      </c>
      <c r="F32" s="12">
        <v>527</v>
      </c>
      <c r="G32" s="13">
        <f>F32-E32</f>
        <v>32</v>
      </c>
      <c r="H32" s="14">
        <f>F32/E32-1</f>
        <v>6.4646464646464619E-2</v>
      </c>
    </row>
    <row r="33" spans="2:8" ht="18" thickBot="1" x14ac:dyDescent="0.25">
      <c r="B33" s="173" t="s">
        <v>3</v>
      </c>
      <c r="C33" s="173"/>
      <c r="D33" s="174"/>
      <c r="E33" s="15">
        <v>3279</v>
      </c>
      <c r="F33" s="15">
        <v>3474</v>
      </c>
      <c r="G33" s="16">
        <f>F33-E33</f>
        <v>195</v>
      </c>
      <c r="H33" s="17">
        <f>F33/E33-1</f>
        <v>5.9469350411710975E-2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70802</v>
      </c>
      <c r="F34" s="18">
        <f>SUM(F30:F33)</f>
        <v>74795</v>
      </c>
      <c r="G34" s="19">
        <f>F34-E34</f>
        <v>3993</v>
      </c>
      <c r="H34" s="20">
        <f>F34/E34-1</f>
        <v>5.6396711957289236E-2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38353</v>
      </c>
      <c r="F43" s="41">
        <v>38718</v>
      </c>
      <c r="G43" s="41">
        <v>39083</v>
      </c>
      <c r="H43" s="41">
        <v>39448</v>
      </c>
    </row>
    <row r="44" spans="2:8" ht="17.25" x14ac:dyDescent="0.3">
      <c r="B44" s="165" t="s">
        <v>0</v>
      </c>
      <c r="C44" s="165"/>
      <c r="D44" s="166"/>
      <c r="E44" s="45">
        <v>63183</v>
      </c>
      <c r="F44" s="45">
        <v>95675</v>
      </c>
      <c r="G44" s="45">
        <v>198973</v>
      </c>
      <c r="H44" s="45">
        <v>417403</v>
      </c>
    </row>
    <row r="45" spans="2:8" ht="17.25" x14ac:dyDescent="0.3">
      <c r="B45" s="167" t="s">
        <v>1</v>
      </c>
      <c r="C45" s="167"/>
      <c r="D45" s="168"/>
      <c r="E45" s="47">
        <v>5002</v>
      </c>
      <c r="F45" s="47">
        <v>8601</v>
      </c>
      <c r="G45" s="47">
        <v>10665</v>
      </c>
      <c r="H45" s="47">
        <v>12703</v>
      </c>
    </row>
    <row r="46" spans="2:8" ht="17.25" x14ac:dyDescent="0.3">
      <c r="B46" s="169" t="s">
        <v>2</v>
      </c>
      <c r="C46" s="169"/>
      <c r="D46" s="170"/>
      <c r="E46" s="49">
        <v>234</v>
      </c>
      <c r="F46" s="49">
        <v>630</v>
      </c>
      <c r="G46" s="49">
        <v>1140</v>
      </c>
      <c r="H46" s="76">
        <v>2078</v>
      </c>
    </row>
    <row r="47" spans="2:8" ht="18" thickBot="1" x14ac:dyDescent="0.35">
      <c r="B47" s="171" t="s">
        <v>3</v>
      </c>
      <c r="C47" s="171"/>
      <c r="D47" s="172"/>
      <c r="E47" s="43">
        <v>741</v>
      </c>
      <c r="F47" s="43">
        <v>1671</v>
      </c>
      <c r="G47" s="43">
        <v>2839</v>
      </c>
      <c r="H47" s="43">
        <v>4061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69160</v>
      </c>
      <c r="F48" s="50">
        <f>SUM(F44:F47)</f>
        <v>106577</v>
      </c>
      <c r="G48" s="50">
        <f>SUM(G44:G47)</f>
        <v>213617</v>
      </c>
      <c r="H48" s="50">
        <f>SUM(H44:H47)</f>
        <v>436245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39417</v>
      </c>
      <c r="D77" s="41">
        <v>39448</v>
      </c>
      <c r="E77" s="41">
        <v>39479</v>
      </c>
      <c r="F77" s="41">
        <v>39508</v>
      </c>
      <c r="G77" s="41">
        <v>39539</v>
      </c>
      <c r="H77" s="41">
        <v>39569</v>
      </c>
    </row>
    <row r="78" spans="2:8" ht="17.25" x14ac:dyDescent="0.3">
      <c r="B78" s="51" t="s">
        <v>0</v>
      </c>
      <c r="C78" s="45">
        <v>407622</v>
      </c>
      <c r="D78" s="45">
        <v>417403</v>
      </c>
      <c r="E78" s="45">
        <v>426646</v>
      </c>
      <c r="F78" s="45">
        <v>435322</v>
      </c>
      <c r="G78" s="45">
        <v>443511</v>
      </c>
      <c r="H78" s="45">
        <v>452140</v>
      </c>
    </row>
    <row r="79" spans="2:8" ht="17.25" x14ac:dyDescent="0.3">
      <c r="B79" s="52" t="s">
        <v>1</v>
      </c>
      <c r="C79" s="47">
        <v>12510</v>
      </c>
      <c r="D79" s="47">
        <v>12703</v>
      </c>
      <c r="E79" s="47">
        <v>12848</v>
      </c>
      <c r="F79" s="47">
        <v>12996</v>
      </c>
      <c r="G79" s="47">
        <v>13127</v>
      </c>
      <c r="H79" s="47">
        <v>13259</v>
      </c>
    </row>
    <row r="80" spans="2:8" ht="17.25" x14ac:dyDescent="0.3">
      <c r="B80" s="53" t="s">
        <v>2</v>
      </c>
      <c r="C80" s="78">
        <v>2026</v>
      </c>
      <c r="D80" s="78">
        <v>2078</v>
      </c>
      <c r="E80" s="78">
        <v>2125</v>
      </c>
      <c r="F80" s="78">
        <v>2183</v>
      </c>
      <c r="G80" s="78">
        <v>2239</v>
      </c>
      <c r="H80" s="78">
        <v>2304</v>
      </c>
    </row>
    <row r="81" spans="2:8" ht="18" thickBot="1" x14ac:dyDescent="0.35">
      <c r="B81" s="54" t="s">
        <v>3</v>
      </c>
      <c r="C81" s="43">
        <v>3980</v>
      </c>
      <c r="D81" s="43">
        <v>4061</v>
      </c>
      <c r="E81" s="43">
        <v>4130</v>
      </c>
      <c r="F81" s="43">
        <v>4161</v>
      </c>
      <c r="G81" s="43">
        <v>4185</v>
      </c>
      <c r="H81" s="43">
        <v>4217</v>
      </c>
    </row>
    <row r="82" spans="2:8" ht="15.75" thickBot="1" x14ac:dyDescent="0.25">
      <c r="B82" s="30" t="s">
        <v>4</v>
      </c>
      <c r="C82" s="50">
        <f t="shared" ref="C82:H82" si="0">SUM(C78:C81)</f>
        <v>426138</v>
      </c>
      <c r="D82" s="50">
        <f t="shared" si="0"/>
        <v>436245</v>
      </c>
      <c r="E82" s="50">
        <f t="shared" si="0"/>
        <v>445749</v>
      </c>
      <c r="F82" s="50">
        <f t="shared" si="0"/>
        <v>454662</v>
      </c>
      <c r="G82" s="50">
        <f t="shared" si="0"/>
        <v>463062</v>
      </c>
      <c r="H82" s="50">
        <f t="shared" si="0"/>
        <v>471920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148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521</v>
      </c>
      <c r="G123" s="63">
        <v>0.96481481481481401</v>
      </c>
      <c r="H123" s="59">
        <v>540</v>
      </c>
    </row>
    <row r="124" spans="2:8" ht="17.25" x14ac:dyDescent="0.2">
      <c r="B124" s="163" t="s">
        <v>50</v>
      </c>
      <c r="C124" s="163"/>
      <c r="D124" s="163"/>
      <c r="E124" s="164"/>
      <c r="F124" s="60">
        <v>82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235</v>
      </c>
      <c r="G125" s="65">
        <v>0.43518518518518501</v>
      </c>
      <c r="H125" s="62">
        <v>540</v>
      </c>
    </row>
    <row r="126" spans="2:8" ht="51.75" x14ac:dyDescent="0.2">
      <c r="B126" s="153" t="s">
        <v>52</v>
      </c>
      <c r="C126" s="153"/>
      <c r="D126" s="153"/>
      <c r="E126" s="154"/>
      <c r="F126" s="77" t="s">
        <v>151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251</v>
      </c>
      <c r="G127" s="65">
        <v>0.46481481481481401</v>
      </c>
      <c r="H127" s="62">
        <v>540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149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136034</v>
      </c>
      <c r="H136" s="155"/>
    </row>
    <row r="137" spans="2:8" ht="17.25" customHeight="1" x14ac:dyDescent="0.2">
      <c r="B137" s="147" t="s">
        <v>30</v>
      </c>
      <c r="C137" s="147"/>
      <c r="D137" s="147"/>
      <c r="E137" s="147"/>
      <c r="F137" s="148"/>
      <c r="G137" s="177">
        <v>36983</v>
      </c>
      <c r="H137" s="149"/>
    </row>
    <row r="138" spans="2:8" ht="17.25" x14ac:dyDescent="0.2">
      <c r="B138" s="147" t="s">
        <v>39</v>
      </c>
      <c r="C138" s="147"/>
      <c r="D138" s="147"/>
      <c r="E138" s="147"/>
      <c r="F138" s="148"/>
      <c r="G138" s="177">
        <v>35897</v>
      </c>
      <c r="H138" s="149"/>
    </row>
    <row r="139" spans="2:8" ht="17.25" x14ac:dyDescent="0.2">
      <c r="B139" s="147" t="s">
        <v>21</v>
      </c>
      <c r="C139" s="147"/>
      <c r="D139" s="147"/>
      <c r="E139" s="147"/>
      <c r="F139" s="148"/>
      <c r="G139" s="177">
        <v>18783</v>
      </c>
      <c r="H139" s="149"/>
    </row>
    <row r="140" spans="2:8" ht="17.25" x14ac:dyDescent="0.2">
      <c r="B140" s="147" t="s">
        <v>22</v>
      </c>
      <c r="C140" s="147"/>
      <c r="D140" s="147"/>
      <c r="E140" s="147"/>
      <c r="F140" s="148"/>
      <c r="G140" s="177">
        <v>17939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10729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7962</v>
      </c>
      <c r="H142" s="149"/>
    </row>
    <row r="143" spans="2:8" ht="17.25" x14ac:dyDescent="0.2">
      <c r="B143" s="147" t="s">
        <v>127</v>
      </c>
      <c r="C143" s="147"/>
      <c r="D143" s="147"/>
      <c r="E143" s="147"/>
      <c r="F143" s="148"/>
      <c r="G143" s="177">
        <v>6107</v>
      </c>
      <c r="H143" s="149"/>
    </row>
    <row r="144" spans="2:8" ht="17.25" x14ac:dyDescent="0.2">
      <c r="B144" s="147" t="s">
        <v>33</v>
      </c>
      <c r="C144" s="147"/>
      <c r="D144" s="147"/>
      <c r="E144" s="147"/>
      <c r="F144" s="148"/>
      <c r="G144" s="177">
        <v>5678</v>
      </c>
      <c r="H144" s="149"/>
    </row>
    <row r="145" spans="2:8" ht="18" thickBot="1" x14ac:dyDescent="0.25">
      <c r="B145" s="150" t="s">
        <v>94</v>
      </c>
      <c r="C145" s="150"/>
      <c r="D145" s="150"/>
      <c r="E145" s="150"/>
      <c r="F145" s="151"/>
      <c r="G145" s="178">
        <v>4279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12578</v>
      </c>
      <c r="H150" s="155"/>
    </row>
    <row r="151" spans="2:8" ht="17.25" x14ac:dyDescent="0.2">
      <c r="B151" s="147" t="s">
        <v>19</v>
      </c>
      <c r="C151" s="147"/>
      <c r="D151" s="147"/>
      <c r="E151" s="147"/>
      <c r="F151" s="148"/>
      <c r="G151" s="177">
        <v>11363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4755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4713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3230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2511</v>
      </c>
      <c r="H155" s="149"/>
    </row>
    <row r="156" spans="2:8" ht="17.25" x14ac:dyDescent="0.2">
      <c r="B156" s="147" t="s">
        <v>24</v>
      </c>
      <c r="C156" s="147"/>
      <c r="D156" s="147"/>
      <c r="E156" s="147"/>
      <c r="F156" s="148"/>
      <c r="G156" s="177">
        <v>2195</v>
      </c>
      <c r="H156" s="149"/>
    </row>
    <row r="157" spans="2:8" ht="17.25" x14ac:dyDescent="0.2">
      <c r="B157" s="147" t="s">
        <v>138</v>
      </c>
      <c r="C157" s="147"/>
      <c r="D157" s="147"/>
      <c r="E157" s="147"/>
      <c r="F157" s="148"/>
      <c r="G157" s="177">
        <v>1708</v>
      </c>
      <c r="H157" s="149"/>
    </row>
    <row r="158" spans="2:8" ht="17.25" x14ac:dyDescent="0.2">
      <c r="B158" s="147" t="s">
        <v>33</v>
      </c>
      <c r="C158" s="147"/>
      <c r="D158" s="147"/>
      <c r="E158" s="147"/>
      <c r="F158" s="148"/>
      <c r="G158" s="177">
        <v>1690</v>
      </c>
      <c r="H158" s="149"/>
    </row>
    <row r="159" spans="2:8" ht="18" thickBot="1" x14ac:dyDescent="0.25">
      <c r="B159" s="150" t="s">
        <v>139</v>
      </c>
      <c r="C159" s="150"/>
      <c r="D159" s="150"/>
      <c r="E159" s="150"/>
      <c r="F159" s="151"/>
      <c r="G159" s="178">
        <v>1512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69</v>
      </c>
      <c r="C164" s="153"/>
      <c r="D164" s="153"/>
      <c r="E164" s="153"/>
      <c r="F164" s="154"/>
      <c r="G164" s="155">
        <v>830431767011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496835938037</v>
      </c>
      <c r="H165" s="149"/>
    </row>
    <row r="166" spans="2:8" ht="17.25" customHeight="1" x14ac:dyDescent="0.2">
      <c r="B166" s="147" t="s">
        <v>39</v>
      </c>
      <c r="C166" s="147"/>
      <c r="D166" s="147"/>
      <c r="E166" s="147"/>
      <c r="F166" s="148"/>
      <c r="G166" s="177">
        <v>312270786275</v>
      </c>
      <c r="H166" s="149"/>
    </row>
    <row r="167" spans="2:8" ht="17.25" x14ac:dyDescent="0.2">
      <c r="B167" s="147" t="s">
        <v>34</v>
      </c>
      <c r="C167" s="147"/>
      <c r="D167" s="147"/>
      <c r="E167" s="147"/>
      <c r="F167" s="148"/>
      <c r="G167" s="177">
        <v>309377475088</v>
      </c>
      <c r="H167" s="149"/>
    </row>
    <row r="168" spans="2:8" ht="17.25" x14ac:dyDescent="0.2">
      <c r="B168" s="147" t="s">
        <v>56</v>
      </c>
      <c r="C168" s="147"/>
      <c r="D168" s="147"/>
      <c r="E168" s="147"/>
      <c r="F168" s="148"/>
      <c r="G168" s="177">
        <v>283436314706</v>
      </c>
      <c r="H168" s="149"/>
    </row>
    <row r="169" spans="2:8" ht="17.25" x14ac:dyDescent="0.2">
      <c r="B169" s="147" t="s">
        <v>131</v>
      </c>
      <c r="C169" s="147"/>
      <c r="D169" s="147"/>
      <c r="E169" s="147"/>
      <c r="F169" s="148"/>
      <c r="G169" s="177">
        <v>215890920488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214016685630</v>
      </c>
      <c r="H170" s="149"/>
    </row>
    <row r="171" spans="2:8" ht="17.25" x14ac:dyDescent="0.2">
      <c r="B171" s="147" t="s">
        <v>59</v>
      </c>
      <c r="C171" s="147"/>
      <c r="D171" s="147"/>
      <c r="E171" s="147"/>
      <c r="F171" s="148"/>
      <c r="G171" s="177">
        <v>152602246090</v>
      </c>
      <c r="H171" s="149"/>
    </row>
    <row r="172" spans="2:8" ht="17.25" x14ac:dyDescent="0.2">
      <c r="B172" s="147" t="s">
        <v>60</v>
      </c>
      <c r="C172" s="147"/>
      <c r="D172" s="147"/>
      <c r="E172" s="147"/>
      <c r="F172" s="148"/>
      <c r="G172" s="177">
        <v>138280807515</v>
      </c>
      <c r="H172" s="149"/>
    </row>
    <row r="173" spans="2:8" ht="18" thickBot="1" x14ac:dyDescent="0.25">
      <c r="B173" s="150" t="s">
        <v>94</v>
      </c>
      <c r="C173" s="150"/>
      <c r="D173" s="150"/>
      <c r="E173" s="150"/>
      <c r="F173" s="151"/>
      <c r="G173" s="178">
        <v>124408809998</v>
      </c>
      <c r="H173" s="152"/>
    </row>
    <row r="174" spans="2:8" ht="17.25" x14ac:dyDescent="0.2">
      <c r="G174" s="75"/>
      <c r="H174" s="75"/>
    </row>
  </sheetData>
  <mergeCells count="98"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B150:F150"/>
    <mergeCell ref="B171:F171"/>
    <mergeCell ref="B169:F169"/>
    <mergeCell ref="B168:F168"/>
    <mergeCell ref="B151:F151"/>
    <mergeCell ref="B164:F164"/>
    <mergeCell ref="B154:F154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152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153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39569</v>
      </c>
      <c r="F11" s="82">
        <v>39600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531364</v>
      </c>
      <c r="F12" s="87">
        <v>544724</v>
      </c>
      <c r="G12" s="88">
        <f>F12-E12</f>
        <v>13360</v>
      </c>
      <c r="H12" s="89">
        <f>F12/E12-1</f>
        <v>2.5142839936465489E-2</v>
      </c>
    </row>
    <row r="13" spans="2:8" s="90" customFormat="1" ht="17.25" x14ac:dyDescent="0.2">
      <c r="B13" s="180" t="s">
        <v>1</v>
      </c>
      <c r="C13" s="180"/>
      <c r="D13" s="181"/>
      <c r="E13" s="91">
        <v>29398</v>
      </c>
      <c r="F13" s="91">
        <v>29621</v>
      </c>
      <c r="G13" s="92">
        <f>F13-E13</f>
        <v>223</v>
      </c>
      <c r="H13" s="93">
        <f>F13/E13-1</f>
        <v>7.5855500374175655E-3</v>
      </c>
    </row>
    <row r="14" spans="2:8" s="90" customFormat="1" ht="17.25" x14ac:dyDescent="0.2">
      <c r="B14" s="180" t="s">
        <v>2</v>
      </c>
      <c r="C14" s="180"/>
      <c r="D14" s="181"/>
      <c r="E14" s="91">
        <v>3733</v>
      </c>
      <c r="F14" s="91">
        <v>3863</v>
      </c>
      <c r="G14" s="92">
        <f>F14-E14</f>
        <v>130</v>
      </c>
      <c r="H14" s="93">
        <f>F14/E14-1</f>
        <v>3.482453790517015E-2</v>
      </c>
    </row>
    <row r="15" spans="2:8" s="90" customFormat="1" ht="18" thickBot="1" x14ac:dyDescent="0.25">
      <c r="B15" s="182" t="s">
        <v>3</v>
      </c>
      <c r="C15" s="182"/>
      <c r="D15" s="183"/>
      <c r="E15" s="94">
        <v>11690</v>
      </c>
      <c r="F15" s="94">
        <v>11858</v>
      </c>
      <c r="G15" s="95">
        <f>F15-E15</f>
        <v>168</v>
      </c>
      <c r="H15" s="96">
        <f>F15/E15-1</f>
        <v>1.4371257485029876E-2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576185</v>
      </c>
      <c r="F16" s="97">
        <f>SUM(F12:F15)</f>
        <v>590066</v>
      </c>
      <c r="G16" s="98">
        <f>F16-E16</f>
        <v>13881</v>
      </c>
      <c r="H16" s="99">
        <f>F16/E16-1</f>
        <v>2.4091220701684346E-2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39569</v>
      </c>
      <c r="F20" s="82">
        <v>39600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452140</v>
      </c>
      <c r="F21" s="87">
        <v>463282</v>
      </c>
      <c r="G21" s="88">
        <f>F21-E21</f>
        <v>11142</v>
      </c>
      <c r="H21" s="89">
        <f>F21/E21-1</f>
        <v>2.464280974919264E-2</v>
      </c>
    </row>
    <row r="22" spans="2:8" s="90" customFormat="1" ht="17.25" x14ac:dyDescent="0.2">
      <c r="B22" s="180" t="s">
        <v>1</v>
      </c>
      <c r="C22" s="180"/>
      <c r="D22" s="181"/>
      <c r="E22" s="91">
        <v>13259</v>
      </c>
      <c r="F22" s="91">
        <v>13375</v>
      </c>
      <c r="G22" s="92">
        <f>F22-E22</f>
        <v>116</v>
      </c>
      <c r="H22" s="93">
        <f>F22/E22-1</f>
        <v>8.74877441737687E-3</v>
      </c>
    </row>
    <row r="23" spans="2:8" s="90" customFormat="1" ht="17.25" x14ac:dyDescent="0.2">
      <c r="B23" s="180" t="s">
        <v>2</v>
      </c>
      <c r="C23" s="180"/>
      <c r="D23" s="181"/>
      <c r="E23" s="91">
        <v>2304</v>
      </c>
      <c r="F23" s="91">
        <v>2359</v>
      </c>
      <c r="G23" s="92">
        <f>F23-E23</f>
        <v>55</v>
      </c>
      <c r="H23" s="93">
        <f>F23/E23-1</f>
        <v>2.3871527777777679E-2</v>
      </c>
    </row>
    <row r="24" spans="2:8" s="90" customFormat="1" ht="18" thickBot="1" x14ac:dyDescent="0.25">
      <c r="B24" s="182" t="s">
        <v>3</v>
      </c>
      <c r="C24" s="182"/>
      <c r="D24" s="183"/>
      <c r="E24" s="94">
        <v>4217</v>
      </c>
      <c r="F24" s="94">
        <v>4270</v>
      </c>
      <c r="G24" s="95">
        <f>F24-E24</f>
        <v>53</v>
      </c>
      <c r="H24" s="96">
        <f>F24/E24-1</f>
        <v>1.2568176428740863E-2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471920</v>
      </c>
      <c r="F25" s="97">
        <f>SUM(F21:F24)</f>
        <v>483286</v>
      </c>
      <c r="G25" s="98">
        <f>F25-E25</f>
        <v>11366</v>
      </c>
      <c r="H25" s="99">
        <f>F25/E25-1</f>
        <v>2.4084590608577816E-2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150</v>
      </c>
      <c r="F29" s="31" t="s">
        <v>154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68503</v>
      </c>
      <c r="F30" s="21">
        <v>79846</v>
      </c>
      <c r="G30" s="22">
        <f>F30-E30</f>
        <v>11343</v>
      </c>
      <c r="H30" s="23">
        <f>F30/E30-1</f>
        <v>0.16558398902237847</v>
      </c>
    </row>
    <row r="31" spans="2:8" ht="17.25" x14ac:dyDescent="0.2">
      <c r="B31" s="147" t="s">
        <v>1</v>
      </c>
      <c r="C31" s="147"/>
      <c r="D31" s="148"/>
      <c r="E31" s="12">
        <v>2291</v>
      </c>
      <c r="F31" s="12">
        <v>2377</v>
      </c>
      <c r="G31" s="13">
        <f>F31-E31</f>
        <v>86</v>
      </c>
      <c r="H31" s="14">
        <f>F31/E31-1</f>
        <v>3.7538192928852077E-2</v>
      </c>
    </row>
    <row r="32" spans="2:8" ht="17.25" x14ac:dyDescent="0.2">
      <c r="B32" s="147" t="s">
        <v>2</v>
      </c>
      <c r="C32" s="147"/>
      <c r="D32" s="148"/>
      <c r="E32" s="12">
        <v>527</v>
      </c>
      <c r="F32" s="12">
        <v>541</v>
      </c>
      <c r="G32" s="13">
        <f>F32-E32</f>
        <v>14</v>
      </c>
      <c r="H32" s="14">
        <f>F32/E32-1</f>
        <v>2.6565464895635715E-2</v>
      </c>
    </row>
    <row r="33" spans="2:8" ht="18" thickBot="1" x14ac:dyDescent="0.25">
      <c r="B33" s="173" t="s">
        <v>3</v>
      </c>
      <c r="C33" s="173"/>
      <c r="D33" s="174"/>
      <c r="E33" s="15">
        <v>3474</v>
      </c>
      <c r="F33" s="15">
        <v>3527</v>
      </c>
      <c r="G33" s="16">
        <f>F33-E33</f>
        <v>53</v>
      </c>
      <c r="H33" s="17">
        <f>F33/E33-1</f>
        <v>1.5256188831318296E-2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74795</v>
      </c>
      <c r="F34" s="18">
        <f>SUM(F30:F33)</f>
        <v>86291</v>
      </c>
      <c r="G34" s="19">
        <f>F34-E34</f>
        <v>11496</v>
      </c>
      <c r="H34" s="20">
        <f>F34/E34-1</f>
        <v>0.15370011364396019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38353</v>
      </c>
      <c r="F43" s="41">
        <v>38718</v>
      </c>
      <c r="G43" s="41">
        <v>39083</v>
      </c>
      <c r="H43" s="41">
        <v>39448</v>
      </c>
    </row>
    <row r="44" spans="2:8" ht="17.25" x14ac:dyDescent="0.3">
      <c r="B44" s="165" t="s">
        <v>0</v>
      </c>
      <c r="C44" s="165"/>
      <c r="D44" s="166"/>
      <c r="E44" s="45">
        <v>63183</v>
      </c>
      <c r="F44" s="45">
        <v>95675</v>
      </c>
      <c r="G44" s="45">
        <v>198973</v>
      </c>
      <c r="H44" s="45">
        <v>417403</v>
      </c>
    </row>
    <row r="45" spans="2:8" ht="17.25" x14ac:dyDescent="0.3">
      <c r="B45" s="167" t="s">
        <v>1</v>
      </c>
      <c r="C45" s="167"/>
      <c r="D45" s="168"/>
      <c r="E45" s="47">
        <v>5002</v>
      </c>
      <c r="F45" s="47">
        <v>8601</v>
      </c>
      <c r="G45" s="47">
        <v>10665</v>
      </c>
      <c r="H45" s="47">
        <v>12703</v>
      </c>
    </row>
    <row r="46" spans="2:8" ht="17.25" x14ac:dyDescent="0.3">
      <c r="B46" s="169" t="s">
        <v>2</v>
      </c>
      <c r="C46" s="169"/>
      <c r="D46" s="170"/>
      <c r="E46" s="49">
        <v>234</v>
      </c>
      <c r="F46" s="49">
        <v>630</v>
      </c>
      <c r="G46" s="49">
        <v>1140</v>
      </c>
      <c r="H46" s="76">
        <v>2078</v>
      </c>
    </row>
    <row r="47" spans="2:8" ht="18" thickBot="1" x14ac:dyDescent="0.35">
      <c r="B47" s="171" t="s">
        <v>3</v>
      </c>
      <c r="C47" s="171"/>
      <c r="D47" s="172"/>
      <c r="E47" s="43">
        <v>741</v>
      </c>
      <c r="F47" s="43">
        <v>1671</v>
      </c>
      <c r="G47" s="43">
        <v>2839</v>
      </c>
      <c r="H47" s="43">
        <v>4061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69160</v>
      </c>
      <c r="F48" s="50">
        <f>SUM(F44:F47)</f>
        <v>106577</v>
      </c>
      <c r="G48" s="50">
        <f>SUM(G44:G47)</f>
        <v>213617</v>
      </c>
      <c r="H48" s="50">
        <f>SUM(H44:H47)</f>
        <v>436245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39448</v>
      </c>
      <c r="D77" s="41">
        <v>39479</v>
      </c>
      <c r="E77" s="41">
        <v>39508</v>
      </c>
      <c r="F77" s="41">
        <v>39539</v>
      </c>
      <c r="G77" s="41">
        <v>39569</v>
      </c>
      <c r="H77" s="41">
        <v>39600</v>
      </c>
    </row>
    <row r="78" spans="2:8" ht="17.25" x14ac:dyDescent="0.3">
      <c r="B78" s="51" t="s">
        <v>0</v>
      </c>
      <c r="C78" s="45">
        <v>417403</v>
      </c>
      <c r="D78" s="45">
        <v>426646</v>
      </c>
      <c r="E78" s="45">
        <v>435322</v>
      </c>
      <c r="F78" s="45">
        <v>443511</v>
      </c>
      <c r="G78" s="45">
        <v>452140</v>
      </c>
      <c r="H78" s="45">
        <v>463282</v>
      </c>
    </row>
    <row r="79" spans="2:8" ht="17.25" x14ac:dyDescent="0.3">
      <c r="B79" s="52" t="s">
        <v>1</v>
      </c>
      <c r="C79" s="47">
        <v>12703</v>
      </c>
      <c r="D79" s="47">
        <v>12848</v>
      </c>
      <c r="E79" s="47">
        <v>12996</v>
      </c>
      <c r="F79" s="47">
        <v>13127</v>
      </c>
      <c r="G79" s="47">
        <v>13259</v>
      </c>
      <c r="H79" s="47">
        <v>13375</v>
      </c>
    </row>
    <row r="80" spans="2:8" ht="17.25" x14ac:dyDescent="0.3">
      <c r="B80" s="53" t="s">
        <v>2</v>
      </c>
      <c r="C80" s="78">
        <v>2078</v>
      </c>
      <c r="D80" s="78">
        <v>2125</v>
      </c>
      <c r="E80" s="78">
        <v>2183</v>
      </c>
      <c r="F80" s="78">
        <v>2239</v>
      </c>
      <c r="G80" s="78">
        <v>2304</v>
      </c>
      <c r="H80" s="78">
        <v>2359</v>
      </c>
    </row>
    <row r="81" spans="2:8" ht="18" thickBot="1" x14ac:dyDescent="0.35">
      <c r="B81" s="54" t="s">
        <v>3</v>
      </c>
      <c r="C81" s="43">
        <v>4061</v>
      </c>
      <c r="D81" s="43">
        <v>4130</v>
      </c>
      <c r="E81" s="43">
        <v>4161</v>
      </c>
      <c r="F81" s="43">
        <v>4185</v>
      </c>
      <c r="G81" s="43">
        <v>4217</v>
      </c>
      <c r="H81" s="43">
        <v>4270</v>
      </c>
    </row>
    <row r="82" spans="2:8" ht="15.75" thickBot="1" x14ac:dyDescent="0.25">
      <c r="B82" s="30" t="s">
        <v>4</v>
      </c>
      <c r="C82" s="50">
        <f t="shared" ref="C82:H82" si="0">SUM(C78:C81)</f>
        <v>436245</v>
      </c>
      <c r="D82" s="50">
        <f t="shared" si="0"/>
        <v>445749</v>
      </c>
      <c r="E82" s="50">
        <f t="shared" si="0"/>
        <v>454662</v>
      </c>
      <c r="F82" s="50">
        <f t="shared" si="0"/>
        <v>463062</v>
      </c>
      <c r="G82" s="50">
        <f t="shared" si="0"/>
        <v>471920</v>
      </c>
      <c r="H82" s="50">
        <f t="shared" si="0"/>
        <v>483286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155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523</v>
      </c>
      <c r="G123" s="63">
        <v>0.96672828096118202</v>
      </c>
      <c r="H123" s="59">
        <v>541</v>
      </c>
    </row>
    <row r="124" spans="2:8" ht="17.25" x14ac:dyDescent="0.2">
      <c r="B124" s="163" t="s">
        <v>50</v>
      </c>
      <c r="C124" s="163"/>
      <c r="D124" s="163"/>
      <c r="E124" s="164"/>
      <c r="F124" s="60">
        <v>82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239</v>
      </c>
      <c r="G125" s="65">
        <v>0.44177449168207</v>
      </c>
      <c r="H125" s="62">
        <v>541</v>
      </c>
    </row>
    <row r="126" spans="2:8" ht="51.75" x14ac:dyDescent="0.2">
      <c r="B126" s="153" t="s">
        <v>52</v>
      </c>
      <c r="C126" s="153"/>
      <c r="D126" s="153"/>
      <c r="E126" s="154"/>
      <c r="F126" s="77" t="s">
        <v>156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258</v>
      </c>
      <c r="G127" s="65">
        <v>0.47689463955637701</v>
      </c>
      <c r="H127" s="62">
        <v>541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157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136475</v>
      </c>
      <c r="H136" s="155"/>
    </row>
    <row r="137" spans="2:8" ht="17.25" customHeight="1" x14ac:dyDescent="0.2">
      <c r="B137" s="147" t="s">
        <v>30</v>
      </c>
      <c r="C137" s="147"/>
      <c r="D137" s="147"/>
      <c r="E137" s="147"/>
      <c r="F137" s="148"/>
      <c r="G137" s="177">
        <v>38464</v>
      </c>
      <c r="H137" s="149"/>
    </row>
    <row r="138" spans="2:8" ht="17.25" x14ac:dyDescent="0.2">
      <c r="B138" s="147" t="s">
        <v>39</v>
      </c>
      <c r="C138" s="147"/>
      <c r="D138" s="147"/>
      <c r="E138" s="147"/>
      <c r="F138" s="148"/>
      <c r="G138" s="177">
        <v>36766</v>
      </c>
      <c r="H138" s="149"/>
    </row>
    <row r="139" spans="2:8" ht="17.25" x14ac:dyDescent="0.2">
      <c r="B139" s="147" t="s">
        <v>21</v>
      </c>
      <c r="C139" s="147"/>
      <c r="D139" s="147"/>
      <c r="E139" s="147"/>
      <c r="F139" s="148"/>
      <c r="G139" s="177">
        <v>19319</v>
      </c>
      <c r="H139" s="149"/>
    </row>
    <row r="140" spans="2:8" ht="17.25" x14ac:dyDescent="0.2">
      <c r="B140" s="147" t="s">
        <v>22</v>
      </c>
      <c r="C140" s="147"/>
      <c r="D140" s="147"/>
      <c r="E140" s="147"/>
      <c r="F140" s="148"/>
      <c r="G140" s="177">
        <v>19069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10941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8294</v>
      </c>
      <c r="H142" s="149"/>
    </row>
    <row r="143" spans="2:8" ht="17.25" x14ac:dyDescent="0.2">
      <c r="B143" s="147" t="s">
        <v>127</v>
      </c>
      <c r="C143" s="147"/>
      <c r="D143" s="147"/>
      <c r="E143" s="147"/>
      <c r="F143" s="148"/>
      <c r="G143" s="177">
        <v>6239</v>
      </c>
      <c r="H143" s="149"/>
    </row>
    <row r="144" spans="2:8" ht="17.25" x14ac:dyDescent="0.2">
      <c r="B144" s="147" t="s">
        <v>33</v>
      </c>
      <c r="C144" s="147"/>
      <c r="D144" s="147"/>
      <c r="E144" s="147"/>
      <c r="F144" s="148"/>
      <c r="G144" s="177">
        <v>5923</v>
      </c>
      <c r="H144" s="149"/>
    </row>
    <row r="145" spans="2:8" ht="18" thickBot="1" x14ac:dyDescent="0.25">
      <c r="B145" s="150" t="s">
        <v>94</v>
      </c>
      <c r="C145" s="150"/>
      <c r="D145" s="150"/>
      <c r="E145" s="150"/>
      <c r="F145" s="151"/>
      <c r="G145" s="178">
        <v>4423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14419</v>
      </c>
      <c r="H150" s="155"/>
    </row>
    <row r="151" spans="2:8" ht="17.25" x14ac:dyDescent="0.2">
      <c r="B151" s="147" t="s">
        <v>19</v>
      </c>
      <c r="C151" s="147"/>
      <c r="D151" s="147"/>
      <c r="E151" s="147"/>
      <c r="F151" s="148"/>
      <c r="G151" s="177">
        <v>12725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5360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5253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3593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2701</v>
      </c>
      <c r="H155" s="149"/>
    </row>
    <row r="156" spans="2:8" ht="17.25" x14ac:dyDescent="0.2">
      <c r="B156" s="147" t="s">
        <v>24</v>
      </c>
      <c r="C156" s="147"/>
      <c r="D156" s="147"/>
      <c r="E156" s="147"/>
      <c r="F156" s="148"/>
      <c r="G156" s="177">
        <v>2550</v>
      </c>
      <c r="H156" s="149"/>
    </row>
    <row r="157" spans="2:8" ht="17.25" x14ac:dyDescent="0.2">
      <c r="B157" s="147" t="s">
        <v>128</v>
      </c>
      <c r="C157" s="147"/>
      <c r="D157" s="147"/>
      <c r="E157" s="147"/>
      <c r="F157" s="148"/>
      <c r="G157" s="177">
        <v>1931</v>
      </c>
      <c r="H157" s="149"/>
    </row>
    <row r="158" spans="2:8" ht="17.25" x14ac:dyDescent="0.2">
      <c r="B158" s="147" t="s">
        <v>68</v>
      </c>
      <c r="C158" s="147"/>
      <c r="D158" s="147"/>
      <c r="E158" s="147"/>
      <c r="F158" s="148"/>
      <c r="G158" s="177">
        <v>1911</v>
      </c>
      <c r="H158" s="149"/>
    </row>
    <row r="159" spans="2:8" ht="18" thickBot="1" x14ac:dyDescent="0.25">
      <c r="B159" s="150" t="s">
        <v>139</v>
      </c>
      <c r="C159" s="150"/>
      <c r="D159" s="150"/>
      <c r="E159" s="150"/>
      <c r="F159" s="151"/>
      <c r="G159" s="178">
        <v>1712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69</v>
      </c>
      <c r="C164" s="153"/>
      <c r="D164" s="153"/>
      <c r="E164" s="153"/>
      <c r="F164" s="154"/>
      <c r="G164" s="155">
        <v>1157810643783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418030768601</v>
      </c>
      <c r="H165" s="149"/>
    </row>
    <row r="166" spans="2:8" ht="17.25" customHeight="1" x14ac:dyDescent="0.2">
      <c r="B166" s="147" t="s">
        <v>20</v>
      </c>
      <c r="C166" s="147"/>
      <c r="D166" s="147"/>
      <c r="E166" s="147"/>
      <c r="F166" s="148"/>
      <c r="G166" s="177">
        <v>373207774849</v>
      </c>
      <c r="H166" s="149"/>
    </row>
    <row r="167" spans="2:8" ht="17.25" x14ac:dyDescent="0.2">
      <c r="B167" s="147" t="s">
        <v>130</v>
      </c>
      <c r="C167" s="147"/>
      <c r="D167" s="147"/>
      <c r="E167" s="147"/>
      <c r="F167" s="148"/>
      <c r="G167" s="177">
        <v>360565512059</v>
      </c>
      <c r="H167" s="149"/>
    </row>
    <row r="168" spans="2:8" ht="17.25" x14ac:dyDescent="0.2">
      <c r="B168" s="147" t="s">
        <v>158</v>
      </c>
      <c r="C168" s="147"/>
      <c r="D168" s="147"/>
      <c r="E168" s="147"/>
      <c r="F168" s="148"/>
      <c r="G168" s="177">
        <v>328404630224</v>
      </c>
      <c r="H168" s="149"/>
    </row>
    <row r="169" spans="2:8" ht="17.25" x14ac:dyDescent="0.2">
      <c r="B169" s="147" t="s">
        <v>159</v>
      </c>
      <c r="C169" s="147"/>
      <c r="D169" s="147"/>
      <c r="E169" s="147"/>
      <c r="F169" s="148"/>
      <c r="G169" s="177">
        <v>293295913071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209629386638</v>
      </c>
      <c r="H170" s="149"/>
    </row>
    <row r="171" spans="2:8" ht="17.25" x14ac:dyDescent="0.2">
      <c r="B171" s="147" t="s">
        <v>59</v>
      </c>
      <c r="C171" s="147"/>
      <c r="D171" s="147"/>
      <c r="E171" s="147"/>
      <c r="F171" s="148"/>
      <c r="G171" s="177">
        <v>188004510492</v>
      </c>
      <c r="H171" s="149"/>
    </row>
    <row r="172" spans="2:8" ht="17.25" x14ac:dyDescent="0.2">
      <c r="B172" s="147" t="s">
        <v>60</v>
      </c>
      <c r="C172" s="147"/>
      <c r="D172" s="147"/>
      <c r="E172" s="147"/>
      <c r="F172" s="148"/>
      <c r="G172" s="177">
        <v>170298686506</v>
      </c>
      <c r="H172" s="149"/>
    </row>
    <row r="173" spans="2:8" ht="18" thickBot="1" x14ac:dyDescent="0.25">
      <c r="B173" s="150" t="s">
        <v>94</v>
      </c>
      <c r="C173" s="150"/>
      <c r="D173" s="150"/>
      <c r="E173" s="150"/>
      <c r="F173" s="151"/>
      <c r="G173" s="178">
        <v>123437448260</v>
      </c>
      <c r="H173" s="152"/>
    </row>
    <row r="174" spans="2:8" ht="17.25" x14ac:dyDescent="0.2">
      <c r="G174" s="75"/>
      <c r="H174" s="75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4:F154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160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161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39600</v>
      </c>
      <c r="F11" s="82">
        <v>39630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544724</v>
      </c>
      <c r="F12" s="87">
        <v>555425</v>
      </c>
      <c r="G12" s="88">
        <f>F12-E12</f>
        <v>10701</v>
      </c>
      <c r="H12" s="89">
        <f>F12/E12-1</f>
        <v>1.9644810950132596E-2</v>
      </c>
    </row>
    <row r="13" spans="2:8" s="90" customFormat="1" ht="17.25" x14ac:dyDescent="0.2">
      <c r="B13" s="180" t="s">
        <v>1</v>
      </c>
      <c r="C13" s="180"/>
      <c r="D13" s="181"/>
      <c r="E13" s="91">
        <v>29621</v>
      </c>
      <c r="F13" s="91">
        <v>29871</v>
      </c>
      <c r="G13" s="92">
        <f>F13-E13</f>
        <v>250</v>
      </c>
      <c r="H13" s="93">
        <f>F13/E13-1</f>
        <v>8.4399581378076238E-3</v>
      </c>
    </row>
    <row r="14" spans="2:8" s="90" customFormat="1" ht="17.25" x14ac:dyDescent="0.2">
      <c r="B14" s="180" t="s">
        <v>2</v>
      </c>
      <c r="C14" s="180"/>
      <c r="D14" s="181"/>
      <c r="E14" s="91">
        <v>3863</v>
      </c>
      <c r="F14" s="91">
        <v>3988</v>
      </c>
      <c r="G14" s="92">
        <f>F14-E14</f>
        <v>125</v>
      </c>
      <c r="H14" s="93">
        <f>F14/E14-1</f>
        <v>3.2358270774009767E-2</v>
      </c>
    </row>
    <row r="15" spans="2:8" s="90" customFormat="1" ht="18" thickBot="1" x14ac:dyDescent="0.25">
      <c r="B15" s="182" t="s">
        <v>3</v>
      </c>
      <c r="C15" s="182"/>
      <c r="D15" s="183"/>
      <c r="E15" s="94">
        <v>11858</v>
      </c>
      <c r="F15" s="94">
        <v>11880</v>
      </c>
      <c r="G15" s="95">
        <f>F15-E15</f>
        <v>22</v>
      </c>
      <c r="H15" s="96">
        <f>F15/E15-1</f>
        <v>1.8552875695732052E-3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590066</v>
      </c>
      <c r="F16" s="97">
        <f>SUM(F12:F15)</f>
        <v>601164</v>
      </c>
      <c r="G16" s="98">
        <f>F16-E16</f>
        <v>11098</v>
      </c>
      <c r="H16" s="99">
        <f>F16/E16-1</f>
        <v>1.8808065538431284E-2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39600</v>
      </c>
      <c r="F20" s="82">
        <v>39630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463282</v>
      </c>
      <c r="F21" s="87">
        <v>472080</v>
      </c>
      <c r="G21" s="88">
        <f>F21-E21</f>
        <v>8798</v>
      </c>
      <c r="H21" s="89">
        <f>F21/E21-1</f>
        <v>1.8990593202412365E-2</v>
      </c>
    </row>
    <row r="22" spans="2:8" s="90" customFormat="1" ht="17.25" x14ac:dyDescent="0.2">
      <c r="B22" s="180" t="s">
        <v>1</v>
      </c>
      <c r="C22" s="180"/>
      <c r="D22" s="181"/>
      <c r="E22" s="91">
        <v>13375</v>
      </c>
      <c r="F22" s="91">
        <v>13533</v>
      </c>
      <c r="G22" s="92">
        <f>F22-E22</f>
        <v>158</v>
      </c>
      <c r="H22" s="93">
        <f>F22/E22-1</f>
        <v>1.1813084112149541E-2</v>
      </c>
    </row>
    <row r="23" spans="2:8" s="90" customFormat="1" ht="17.25" x14ac:dyDescent="0.2">
      <c r="B23" s="180" t="s">
        <v>2</v>
      </c>
      <c r="C23" s="180"/>
      <c r="D23" s="181"/>
      <c r="E23" s="91">
        <v>2359</v>
      </c>
      <c r="F23" s="91">
        <v>2413</v>
      </c>
      <c r="G23" s="92">
        <f>F23-E23</f>
        <v>54</v>
      </c>
      <c r="H23" s="93">
        <f>F23/E23-1</f>
        <v>2.2891055532004989E-2</v>
      </c>
    </row>
    <row r="24" spans="2:8" s="90" customFormat="1" ht="18" thickBot="1" x14ac:dyDescent="0.25">
      <c r="B24" s="182" t="s">
        <v>3</v>
      </c>
      <c r="C24" s="182"/>
      <c r="D24" s="183"/>
      <c r="E24" s="94">
        <v>4270</v>
      </c>
      <c r="F24" s="94">
        <v>4280</v>
      </c>
      <c r="G24" s="95">
        <f>F24-E24</f>
        <v>10</v>
      </c>
      <c r="H24" s="96">
        <f>F24/E24-1</f>
        <v>2.3419203747072626E-3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483286</v>
      </c>
      <c r="F25" s="97">
        <f>SUM(F21:F24)</f>
        <v>492306</v>
      </c>
      <c r="G25" s="98">
        <f>F25-E25</f>
        <v>9020</v>
      </c>
      <c r="H25" s="99">
        <f>F25/E25-1</f>
        <v>1.8663896740232389E-2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154</v>
      </c>
      <c r="F29" s="31" t="s">
        <v>162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79846</v>
      </c>
      <c r="F30" s="21">
        <v>67474</v>
      </c>
      <c r="G30" s="22">
        <f>F30-E30</f>
        <v>-12372</v>
      </c>
      <c r="H30" s="23">
        <f>F30/E30-1</f>
        <v>-0.15494827543020318</v>
      </c>
    </row>
    <row r="31" spans="2:8" ht="17.25" x14ac:dyDescent="0.2">
      <c r="B31" s="147" t="s">
        <v>1</v>
      </c>
      <c r="C31" s="147"/>
      <c r="D31" s="148"/>
      <c r="E31" s="12">
        <v>2377</v>
      </c>
      <c r="F31" s="12">
        <v>2195</v>
      </c>
      <c r="G31" s="13">
        <f>F31-E31</f>
        <v>-182</v>
      </c>
      <c r="H31" s="14">
        <f>F31/E31-1</f>
        <v>-7.6567101388304581E-2</v>
      </c>
    </row>
    <row r="32" spans="2:8" ht="17.25" x14ac:dyDescent="0.2">
      <c r="B32" s="147" t="s">
        <v>2</v>
      </c>
      <c r="C32" s="147"/>
      <c r="D32" s="148"/>
      <c r="E32" s="12">
        <v>541</v>
      </c>
      <c r="F32" s="12">
        <v>525</v>
      </c>
      <c r="G32" s="13">
        <f>F32-E32</f>
        <v>-16</v>
      </c>
      <c r="H32" s="14">
        <f>F32/E32-1</f>
        <v>-2.957486136783738E-2</v>
      </c>
    </row>
    <row r="33" spans="2:8" ht="18" thickBot="1" x14ac:dyDescent="0.25">
      <c r="B33" s="173" t="s">
        <v>3</v>
      </c>
      <c r="C33" s="173"/>
      <c r="D33" s="174"/>
      <c r="E33" s="15">
        <v>3527</v>
      </c>
      <c r="F33" s="15">
        <v>3302</v>
      </c>
      <c r="G33" s="16">
        <f>F33-E33</f>
        <v>-225</v>
      </c>
      <c r="H33" s="17">
        <f>F33/E33-1</f>
        <v>-6.3793592288063472E-2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86291</v>
      </c>
      <c r="F34" s="18">
        <f>SUM(F30:F33)</f>
        <v>73496</v>
      </c>
      <c r="G34" s="19">
        <f>F34-E34</f>
        <v>-12795</v>
      </c>
      <c r="H34" s="20">
        <f>F34/E34-1</f>
        <v>-0.14827734062648479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38353</v>
      </c>
      <c r="F43" s="41">
        <v>38718</v>
      </c>
      <c r="G43" s="41">
        <v>39083</v>
      </c>
      <c r="H43" s="41">
        <v>39448</v>
      </c>
    </row>
    <row r="44" spans="2:8" ht="17.25" x14ac:dyDescent="0.3">
      <c r="B44" s="165" t="s">
        <v>0</v>
      </c>
      <c r="C44" s="165"/>
      <c r="D44" s="166"/>
      <c r="E44" s="45">
        <v>63183</v>
      </c>
      <c r="F44" s="45">
        <v>95675</v>
      </c>
      <c r="G44" s="45">
        <v>198973</v>
      </c>
      <c r="H44" s="45">
        <v>417403</v>
      </c>
    </row>
    <row r="45" spans="2:8" ht="17.25" x14ac:dyDescent="0.3">
      <c r="B45" s="167" t="s">
        <v>1</v>
      </c>
      <c r="C45" s="167"/>
      <c r="D45" s="168"/>
      <c r="E45" s="47">
        <v>5002</v>
      </c>
      <c r="F45" s="47">
        <v>8601</v>
      </c>
      <c r="G45" s="47">
        <v>10665</v>
      </c>
      <c r="H45" s="47">
        <v>12703</v>
      </c>
    </row>
    <row r="46" spans="2:8" ht="17.25" x14ac:dyDescent="0.3">
      <c r="B46" s="169" t="s">
        <v>2</v>
      </c>
      <c r="C46" s="169"/>
      <c r="D46" s="170"/>
      <c r="E46" s="49">
        <v>234</v>
      </c>
      <c r="F46" s="49">
        <v>630</v>
      </c>
      <c r="G46" s="49">
        <v>1140</v>
      </c>
      <c r="H46" s="76">
        <v>2078</v>
      </c>
    </row>
    <row r="47" spans="2:8" ht="18" thickBot="1" x14ac:dyDescent="0.35">
      <c r="B47" s="171" t="s">
        <v>3</v>
      </c>
      <c r="C47" s="171"/>
      <c r="D47" s="172"/>
      <c r="E47" s="43">
        <v>741</v>
      </c>
      <c r="F47" s="43">
        <v>1671</v>
      </c>
      <c r="G47" s="43">
        <v>2839</v>
      </c>
      <c r="H47" s="43">
        <v>4061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69160</v>
      </c>
      <c r="F48" s="50">
        <f>SUM(F44:F47)</f>
        <v>106577</v>
      </c>
      <c r="G48" s="50">
        <f>SUM(G44:G47)</f>
        <v>213617</v>
      </c>
      <c r="H48" s="50">
        <f>SUM(H44:H47)</f>
        <v>436245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39479</v>
      </c>
      <c r="D77" s="41">
        <v>39508</v>
      </c>
      <c r="E77" s="41">
        <v>39539</v>
      </c>
      <c r="F77" s="41">
        <v>39569</v>
      </c>
      <c r="G77" s="41">
        <v>39600</v>
      </c>
      <c r="H77" s="41">
        <v>39630</v>
      </c>
    </row>
    <row r="78" spans="2:8" ht="17.25" x14ac:dyDescent="0.3">
      <c r="B78" s="51" t="s">
        <v>0</v>
      </c>
      <c r="C78" s="45">
        <v>426646</v>
      </c>
      <c r="D78" s="45">
        <v>435322</v>
      </c>
      <c r="E78" s="45">
        <v>443511</v>
      </c>
      <c r="F78" s="45">
        <v>452140</v>
      </c>
      <c r="G78" s="45">
        <v>463282</v>
      </c>
      <c r="H78" s="45">
        <v>472080</v>
      </c>
    </row>
    <row r="79" spans="2:8" ht="17.25" x14ac:dyDescent="0.3">
      <c r="B79" s="52" t="s">
        <v>1</v>
      </c>
      <c r="C79" s="47">
        <v>12848</v>
      </c>
      <c r="D79" s="47">
        <v>12996</v>
      </c>
      <c r="E79" s="47">
        <v>13127</v>
      </c>
      <c r="F79" s="47">
        <v>13259</v>
      </c>
      <c r="G79" s="47">
        <v>13375</v>
      </c>
      <c r="H79" s="47">
        <v>13533</v>
      </c>
    </row>
    <row r="80" spans="2:8" ht="17.25" x14ac:dyDescent="0.3">
      <c r="B80" s="53" t="s">
        <v>2</v>
      </c>
      <c r="C80" s="78">
        <v>2125</v>
      </c>
      <c r="D80" s="78">
        <v>2183</v>
      </c>
      <c r="E80" s="78">
        <v>2239</v>
      </c>
      <c r="F80" s="78">
        <v>2304</v>
      </c>
      <c r="G80" s="78">
        <v>2359</v>
      </c>
      <c r="H80" s="78">
        <v>2413</v>
      </c>
    </row>
    <row r="81" spans="2:8" ht="18" thickBot="1" x14ac:dyDescent="0.35">
      <c r="B81" s="54" t="s">
        <v>3</v>
      </c>
      <c r="C81" s="43">
        <v>4130</v>
      </c>
      <c r="D81" s="43">
        <v>4161</v>
      </c>
      <c r="E81" s="43">
        <v>4185</v>
      </c>
      <c r="F81" s="43">
        <v>4217</v>
      </c>
      <c r="G81" s="43">
        <v>4270</v>
      </c>
      <c r="H81" s="43">
        <v>4280</v>
      </c>
    </row>
    <row r="82" spans="2:8" ht="15.75" thickBot="1" x14ac:dyDescent="0.25">
      <c r="B82" s="30" t="s">
        <v>4</v>
      </c>
      <c r="C82" s="50">
        <f t="shared" ref="C82:H82" si="0">SUM(C78:C81)</f>
        <v>445749</v>
      </c>
      <c r="D82" s="50">
        <f t="shared" si="0"/>
        <v>454662</v>
      </c>
      <c r="E82" s="50">
        <f t="shared" si="0"/>
        <v>463062</v>
      </c>
      <c r="F82" s="50">
        <f t="shared" si="0"/>
        <v>471920</v>
      </c>
      <c r="G82" s="50">
        <f t="shared" si="0"/>
        <v>483286</v>
      </c>
      <c r="H82" s="50">
        <f t="shared" si="0"/>
        <v>492306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163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527</v>
      </c>
      <c r="G123" s="63">
        <v>0.96520146520146499</v>
      </c>
      <c r="H123" s="59">
        <v>546</v>
      </c>
    </row>
    <row r="124" spans="2:8" ht="17.25" x14ac:dyDescent="0.2">
      <c r="B124" s="163" t="s">
        <v>50</v>
      </c>
      <c r="C124" s="163"/>
      <c r="D124" s="163"/>
      <c r="E124" s="164"/>
      <c r="F124" s="60">
        <v>82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240</v>
      </c>
      <c r="G125" s="65">
        <v>0.439560439560439</v>
      </c>
      <c r="H125" s="62">
        <v>546</v>
      </c>
    </row>
    <row r="126" spans="2:8" ht="51.75" x14ac:dyDescent="0.2">
      <c r="B126" s="153" t="s">
        <v>52</v>
      </c>
      <c r="C126" s="153"/>
      <c r="D126" s="153"/>
      <c r="E126" s="154"/>
      <c r="F126" s="77" t="s">
        <v>164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267</v>
      </c>
      <c r="G127" s="65">
        <v>0.48901098901098899</v>
      </c>
      <c r="H127" s="62">
        <v>546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167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136811</v>
      </c>
      <c r="H136" s="155"/>
    </row>
    <row r="137" spans="2:8" ht="17.25" customHeight="1" x14ac:dyDescent="0.2">
      <c r="B137" s="147" t="s">
        <v>30</v>
      </c>
      <c r="C137" s="147"/>
      <c r="D137" s="147"/>
      <c r="E137" s="147"/>
      <c r="F137" s="148"/>
      <c r="G137" s="177">
        <v>39670</v>
      </c>
      <c r="H137" s="149"/>
    </row>
    <row r="138" spans="2:8" ht="17.25" x14ac:dyDescent="0.2">
      <c r="B138" s="147" t="s">
        <v>39</v>
      </c>
      <c r="C138" s="147"/>
      <c r="D138" s="147"/>
      <c r="E138" s="147"/>
      <c r="F138" s="148"/>
      <c r="G138" s="177">
        <v>37685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20249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19724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11129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8553</v>
      </c>
      <c r="H142" s="149"/>
    </row>
    <row r="143" spans="2:8" ht="17.25" x14ac:dyDescent="0.2">
      <c r="B143" s="147" t="s">
        <v>127</v>
      </c>
      <c r="C143" s="147"/>
      <c r="D143" s="147"/>
      <c r="E143" s="147"/>
      <c r="F143" s="148"/>
      <c r="G143" s="177">
        <v>6360</v>
      </c>
      <c r="H143" s="149"/>
    </row>
    <row r="144" spans="2:8" ht="17.25" x14ac:dyDescent="0.2">
      <c r="B144" s="147" t="s">
        <v>33</v>
      </c>
      <c r="C144" s="147"/>
      <c r="D144" s="147"/>
      <c r="E144" s="147"/>
      <c r="F144" s="148"/>
      <c r="G144" s="177">
        <v>6152</v>
      </c>
      <c r="H144" s="149"/>
    </row>
    <row r="145" spans="2:8" ht="18" thickBot="1" x14ac:dyDescent="0.25">
      <c r="B145" s="150" t="s">
        <v>94</v>
      </c>
      <c r="C145" s="150"/>
      <c r="D145" s="150"/>
      <c r="E145" s="150"/>
      <c r="F145" s="151"/>
      <c r="G145" s="178">
        <v>4520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12740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11035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4804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4644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3151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2289</v>
      </c>
      <c r="H155" s="149"/>
    </row>
    <row r="156" spans="2:8" ht="17.25" x14ac:dyDescent="0.2">
      <c r="B156" s="147" t="s">
        <v>24</v>
      </c>
      <c r="C156" s="147"/>
      <c r="D156" s="147"/>
      <c r="E156" s="147"/>
      <c r="F156" s="148"/>
      <c r="G156" s="177">
        <v>2176</v>
      </c>
      <c r="H156" s="149"/>
    </row>
    <row r="157" spans="2:8" ht="17.25" x14ac:dyDescent="0.2">
      <c r="B157" s="147" t="s">
        <v>128</v>
      </c>
      <c r="C157" s="147"/>
      <c r="D157" s="147"/>
      <c r="E157" s="147"/>
      <c r="F157" s="148"/>
      <c r="G157" s="177">
        <v>1748</v>
      </c>
      <c r="H157" s="149"/>
    </row>
    <row r="158" spans="2:8" ht="17.25" x14ac:dyDescent="0.2">
      <c r="B158" s="147" t="s">
        <v>68</v>
      </c>
      <c r="C158" s="147"/>
      <c r="D158" s="147"/>
      <c r="E158" s="147"/>
      <c r="F158" s="148"/>
      <c r="G158" s="177">
        <v>1730</v>
      </c>
      <c r="H158" s="149"/>
    </row>
    <row r="159" spans="2:8" ht="18" thickBot="1" x14ac:dyDescent="0.25">
      <c r="B159" s="150" t="s">
        <v>139</v>
      </c>
      <c r="C159" s="150"/>
      <c r="D159" s="150"/>
      <c r="E159" s="150"/>
      <c r="F159" s="151"/>
      <c r="G159" s="178">
        <v>1432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69</v>
      </c>
      <c r="C164" s="153"/>
      <c r="D164" s="153"/>
      <c r="E164" s="153"/>
      <c r="F164" s="154"/>
      <c r="G164" s="155">
        <v>1045300349050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325052345788</v>
      </c>
      <c r="H165" s="149"/>
    </row>
    <row r="166" spans="2:8" ht="17.25" customHeight="1" x14ac:dyDescent="0.2">
      <c r="B166" s="147" t="s">
        <v>39</v>
      </c>
      <c r="C166" s="147"/>
      <c r="D166" s="147"/>
      <c r="E166" s="147"/>
      <c r="F166" s="148"/>
      <c r="G166" s="177">
        <v>273196826417</v>
      </c>
      <c r="H166" s="149"/>
    </row>
    <row r="167" spans="2:8" ht="17.25" x14ac:dyDescent="0.2">
      <c r="B167" s="147" t="s">
        <v>165</v>
      </c>
      <c r="C167" s="147"/>
      <c r="D167" s="147"/>
      <c r="E167" s="147"/>
      <c r="F167" s="148"/>
      <c r="G167" s="177">
        <v>264368754062</v>
      </c>
      <c r="H167" s="149"/>
    </row>
    <row r="168" spans="2:8" ht="17.25" x14ac:dyDescent="0.2">
      <c r="B168" s="147" t="s">
        <v>166</v>
      </c>
      <c r="C168" s="147"/>
      <c r="D168" s="147"/>
      <c r="E168" s="147"/>
      <c r="F168" s="148"/>
      <c r="G168" s="177">
        <v>253570934548</v>
      </c>
      <c r="H168" s="149"/>
    </row>
    <row r="169" spans="2:8" ht="17.25" x14ac:dyDescent="0.2">
      <c r="B169" s="147" t="s">
        <v>131</v>
      </c>
      <c r="C169" s="147"/>
      <c r="D169" s="147"/>
      <c r="E169" s="147"/>
      <c r="F169" s="148"/>
      <c r="G169" s="177">
        <v>175440775111</v>
      </c>
      <c r="H169" s="149"/>
    </row>
    <row r="170" spans="2:8" ht="17.25" x14ac:dyDescent="0.2">
      <c r="B170" s="147" t="s">
        <v>32</v>
      </c>
      <c r="C170" s="147"/>
      <c r="D170" s="147"/>
      <c r="E170" s="147"/>
      <c r="F170" s="148"/>
      <c r="G170" s="177">
        <v>148154267039</v>
      </c>
      <c r="H170" s="149"/>
    </row>
    <row r="171" spans="2:8" ht="17.25" x14ac:dyDescent="0.2">
      <c r="B171" s="147" t="s">
        <v>114</v>
      </c>
      <c r="C171" s="147"/>
      <c r="D171" s="147"/>
      <c r="E171" s="147"/>
      <c r="F171" s="148"/>
      <c r="G171" s="177">
        <v>141344475686</v>
      </c>
      <c r="H171" s="149"/>
    </row>
    <row r="172" spans="2:8" ht="17.25" x14ac:dyDescent="0.2">
      <c r="B172" s="147" t="s">
        <v>60</v>
      </c>
      <c r="C172" s="147"/>
      <c r="D172" s="147"/>
      <c r="E172" s="147"/>
      <c r="F172" s="148"/>
      <c r="G172" s="177">
        <v>100315111285</v>
      </c>
      <c r="H172" s="149"/>
    </row>
    <row r="173" spans="2:8" ht="18" thickBot="1" x14ac:dyDescent="0.25">
      <c r="B173" s="150" t="s">
        <v>94</v>
      </c>
      <c r="C173" s="150"/>
      <c r="D173" s="150"/>
      <c r="E173" s="150"/>
      <c r="F173" s="151"/>
      <c r="G173" s="178">
        <v>86316675887</v>
      </c>
      <c r="H173" s="152"/>
    </row>
    <row r="174" spans="2:8" ht="17.25" x14ac:dyDescent="0.2">
      <c r="G174" s="75"/>
      <c r="H174" s="75"/>
    </row>
  </sheetData>
  <mergeCells count="98"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B150:F150"/>
    <mergeCell ref="B171:F171"/>
    <mergeCell ref="B169:F169"/>
    <mergeCell ref="B168:F168"/>
    <mergeCell ref="B151:F151"/>
    <mergeCell ref="B164:F164"/>
    <mergeCell ref="B154:F154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168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169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39630</v>
      </c>
      <c r="F11" s="82">
        <v>39661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555425</v>
      </c>
      <c r="F12" s="87">
        <v>564387</v>
      </c>
      <c r="G12" s="88">
        <f>F12-E12</f>
        <v>8962</v>
      </c>
      <c r="H12" s="89">
        <f>F12/E12-1</f>
        <v>1.6135391817077016E-2</v>
      </c>
    </row>
    <row r="13" spans="2:8" s="90" customFormat="1" ht="17.25" x14ac:dyDescent="0.2">
      <c r="B13" s="180" t="s">
        <v>1</v>
      </c>
      <c r="C13" s="180"/>
      <c r="D13" s="181"/>
      <c r="E13" s="91">
        <v>29871</v>
      </c>
      <c r="F13" s="91">
        <v>30152</v>
      </c>
      <c r="G13" s="92">
        <f>F13-E13</f>
        <v>281</v>
      </c>
      <c r="H13" s="93">
        <f>F13/E13-1</f>
        <v>9.4071172709315753E-3</v>
      </c>
    </row>
    <row r="14" spans="2:8" s="90" customFormat="1" ht="17.25" x14ac:dyDescent="0.2">
      <c r="B14" s="180" t="s">
        <v>2</v>
      </c>
      <c r="C14" s="180"/>
      <c r="D14" s="181"/>
      <c r="E14" s="91">
        <v>3988</v>
      </c>
      <c r="F14" s="91">
        <v>4339</v>
      </c>
      <c r="G14" s="92">
        <f>F14-E14</f>
        <v>351</v>
      </c>
      <c r="H14" s="93">
        <f>F14/E14-1</f>
        <v>8.8014042126379088E-2</v>
      </c>
    </row>
    <row r="15" spans="2:8" s="90" customFormat="1" ht="18" thickBot="1" x14ac:dyDescent="0.25">
      <c r="B15" s="182" t="s">
        <v>3</v>
      </c>
      <c r="C15" s="182"/>
      <c r="D15" s="183"/>
      <c r="E15" s="94">
        <v>11880</v>
      </c>
      <c r="F15" s="94">
        <v>12108</v>
      </c>
      <c r="G15" s="95">
        <f>F15-E15</f>
        <v>228</v>
      </c>
      <c r="H15" s="96">
        <f>F15/E15-1</f>
        <v>1.9191919191919204E-2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601164</v>
      </c>
      <c r="F16" s="97">
        <f>SUM(F12:F15)</f>
        <v>610986</v>
      </c>
      <c r="G16" s="98">
        <f>F16-E16</f>
        <v>9822</v>
      </c>
      <c r="H16" s="99">
        <f>F16/E16-1</f>
        <v>1.6338303690839773E-2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39630</v>
      </c>
      <c r="F20" s="82">
        <v>39661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472080</v>
      </c>
      <c r="F21" s="87">
        <v>479248</v>
      </c>
      <c r="G21" s="88">
        <f>F21-E21</f>
        <v>7168</v>
      </c>
      <c r="H21" s="89">
        <f>F21/E21-1</f>
        <v>1.5183867141162599E-2</v>
      </c>
    </row>
    <row r="22" spans="2:8" s="90" customFormat="1" ht="17.25" x14ac:dyDescent="0.2">
      <c r="B22" s="180" t="s">
        <v>1</v>
      </c>
      <c r="C22" s="180"/>
      <c r="D22" s="181"/>
      <c r="E22" s="91">
        <v>13533</v>
      </c>
      <c r="F22" s="91">
        <v>13672</v>
      </c>
      <c r="G22" s="92">
        <f>F22-E22</f>
        <v>139</v>
      </c>
      <c r="H22" s="93">
        <f>F22/E22-1</f>
        <v>1.0271188945540466E-2</v>
      </c>
    </row>
    <row r="23" spans="2:8" s="90" customFormat="1" ht="17.25" x14ac:dyDescent="0.2">
      <c r="B23" s="180" t="s">
        <v>2</v>
      </c>
      <c r="C23" s="180"/>
      <c r="D23" s="181"/>
      <c r="E23" s="91">
        <v>2413</v>
      </c>
      <c r="F23" s="91">
        <v>2497</v>
      </c>
      <c r="G23" s="92">
        <f>F23-E23</f>
        <v>84</v>
      </c>
      <c r="H23" s="93">
        <f>F23/E23-1</f>
        <v>3.4811438043928611E-2</v>
      </c>
    </row>
    <row r="24" spans="2:8" s="90" customFormat="1" ht="18" thickBot="1" x14ac:dyDescent="0.25">
      <c r="B24" s="182" t="s">
        <v>3</v>
      </c>
      <c r="C24" s="182"/>
      <c r="D24" s="183"/>
      <c r="E24" s="94">
        <v>4280</v>
      </c>
      <c r="F24" s="94">
        <v>4312</v>
      </c>
      <c r="G24" s="95">
        <f>F24-E24</f>
        <v>32</v>
      </c>
      <c r="H24" s="96">
        <f>F24/E24-1</f>
        <v>7.4766355140187812E-3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492306</v>
      </c>
      <c r="F25" s="97">
        <f>SUM(F21:F24)</f>
        <v>499729</v>
      </c>
      <c r="G25" s="98">
        <f>F25-E25</f>
        <v>7423</v>
      </c>
      <c r="H25" s="99">
        <f>F25/E25-1</f>
        <v>1.5078020580695739E-2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162</v>
      </c>
      <c r="F29" s="31" t="s">
        <v>170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67474</v>
      </c>
      <c r="F30" s="21">
        <v>66902</v>
      </c>
      <c r="G30" s="22">
        <f>F30-E30</f>
        <v>-572</v>
      </c>
      <c r="H30" s="23">
        <f>F30/E30-1</f>
        <v>-8.4773394196282492E-3</v>
      </c>
    </row>
    <row r="31" spans="2:8" ht="17.25" x14ac:dyDescent="0.2">
      <c r="B31" s="147" t="s">
        <v>1</v>
      </c>
      <c r="C31" s="147"/>
      <c r="D31" s="148"/>
      <c r="E31" s="12">
        <v>2195</v>
      </c>
      <c r="F31" s="12">
        <v>2178</v>
      </c>
      <c r="G31" s="13">
        <f>F31-E31</f>
        <v>-17</v>
      </c>
      <c r="H31" s="14">
        <f>F31/E31-1</f>
        <v>-7.7448747152619735E-3</v>
      </c>
    </row>
    <row r="32" spans="2:8" ht="17.25" x14ac:dyDescent="0.2">
      <c r="B32" s="147" t="s">
        <v>2</v>
      </c>
      <c r="C32" s="147"/>
      <c r="D32" s="148"/>
      <c r="E32" s="12">
        <v>525</v>
      </c>
      <c r="F32" s="12">
        <v>514</v>
      </c>
      <c r="G32" s="13">
        <f>F32-E32</f>
        <v>-11</v>
      </c>
      <c r="H32" s="14">
        <f>F32/E32-1</f>
        <v>-2.0952380952380945E-2</v>
      </c>
    </row>
    <row r="33" spans="2:8" ht="18" thickBot="1" x14ac:dyDescent="0.25">
      <c r="B33" s="173" t="s">
        <v>3</v>
      </c>
      <c r="C33" s="173"/>
      <c r="D33" s="174"/>
      <c r="E33" s="15">
        <v>3302</v>
      </c>
      <c r="F33" s="15">
        <v>3201</v>
      </c>
      <c r="G33" s="16">
        <f>F33-E33</f>
        <v>-101</v>
      </c>
      <c r="H33" s="17">
        <f>F33/E33-1</f>
        <v>-3.0587522713506954E-2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73496</v>
      </c>
      <c r="F34" s="18">
        <f>SUM(F30:F33)</f>
        <v>72795</v>
      </c>
      <c r="G34" s="19">
        <f>F34-E34</f>
        <v>-701</v>
      </c>
      <c r="H34" s="20">
        <f>F34/E34-1</f>
        <v>-9.5379340372264698E-3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38353</v>
      </c>
      <c r="F43" s="41">
        <v>38718</v>
      </c>
      <c r="G43" s="41">
        <v>39083</v>
      </c>
      <c r="H43" s="41">
        <v>39448</v>
      </c>
    </row>
    <row r="44" spans="2:8" ht="17.25" x14ac:dyDescent="0.3">
      <c r="B44" s="165" t="s">
        <v>0</v>
      </c>
      <c r="C44" s="165"/>
      <c r="D44" s="166"/>
      <c r="E44" s="45">
        <v>63183</v>
      </c>
      <c r="F44" s="45">
        <v>95675</v>
      </c>
      <c r="G44" s="45">
        <v>198973</v>
      </c>
      <c r="H44" s="45">
        <v>417403</v>
      </c>
    </row>
    <row r="45" spans="2:8" ht="17.25" x14ac:dyDescent="0.3">
      <c r="B45" s="167" t="s">
        <v>1</v>
      </c>
      <c r="C45" s="167"/>
      <c r="D45" s="168"/>
      <c r="E45" s="47">
        <v>5002</v>
      </c>
      <c r="F45" s="47">
        <v>8601</v>
      </c>
      <c r="G45" s="47">
        <v>10665</v>
      </c>
      <c r="H45" s="47">
        <v>12703</v>
      </c>
    </row>
    <row r="46" spans="2:8" ht="17.25" x14ac:dyDescent="0.3">
      <c r="B46" s="169" t="s">
        <v>2</v>
      </c>
      <c r="C46" s="169"/>
      <c r="D46" s="170"/>
      <c r="E46" s="49">
        <v>234</v>
      </c>
      <c r="F46" s="49">
        <v>630</v>
      </c>
      <c r="G46" s="49">
        <v>1140</v>
      </c>
      <c r="H46" s="76">
        <v>2078</v>
      </c>
    </row>
    <row r="47" spans="2:8" ht="18" thickBot="1" x14ac:dyDescent="0.35">
      <c r="B47" s="171" t="s">
        <v>3</v>
      </c>
      <c r="C47" s="171"/>
      <c r="D47" s="172"/>
      <c r="E47" s="43">
        <v>741</v>
      </c>
      <c r="F47" s="43">
        <v>1671</v>
      </c>
      <c r="G47" s="43">
        <v>2839</v>
      </c>
      <c r="H47" s="43">
        <v>4061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69160</v>
      </c>
      <c r="F48" s="50">
        <f>SUM(F44:F47)</f>
        <v>106577</v>
      </c>
      <c r="G48" s="50">
        <f>SUM(G44:G47)</f>
        <v>213617</v>
      </c>
      <c r="H48" s="50">
        <f>SUM(H44:H47)</f>
        <v>436245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39508</v>
      </c>
      <c r="D77" s="41">
        <v>39539</v>
      </c>
      <c r="E77" s="41">
        <v>39569</v>
      </c>
      <c r="F77" s="41">
        <v>39600</v>
      </c>
      <c r="G77" s="41">
        <v>39630</v>
      </c>
      <c r="H77" s="41">
        <v>39661</v>
      </c>
    </row>
    <row r="78" spans="2:8" ht="17.25" x14ac:dyDescent="0.3">
      <c r="B78" s="51" t="s">
        <v>0</v>
      </c>
      <c r="C78" s="45">
        <v>435322</v>
      </c>
      <c r="D78" s="45">
        <v>443511</v>
      </c>
      <c r="E78" s="45">
        <v>452140</v>
      </c>
      <c r="F78" s="45">
        <v>463282</v>
      </c>
      <c r="G78" s="45">
        <v>472080</v>
      </c>
      <c r="H78" s="45">
        <v>479248</v>
      </c>
    </row>
    <row r="79" spans="2:8" ht="17.25" x14ac:dyDescent="0.3">
      <c r="B79" s="52" t="s">
        <v>1</v>
      </c>
      <c r="C79" s="47">
        <v>12996</v>
      </c>
      <c r="D79" s="47">
        <v>13127</v>
      </c>
      <c r="E79" s="47">
        <v>13259</v>
      </c>
      <c r="F79" s="47">
        <v>13375</v>
      </c>
      <c r="G79" s="47">
        <v>13533</v>
      </c>
      <c r="H79" s="47">
        <v>13672</v>
      </c>
    </row>
    <row r="80" spans="2:8" ht="17.25" x14ac:dyDescent="0.3">
      <c r="B80" s="53" t="s">
        <v>2</v>
      </c>
      <c r="C80" s="78">
        <v>2183</v>
      </c>
      <c r="D80" s="78">
        <v>2239</v>
      </c>
      <c r="E80" s="78">
        <v>2304</v>
      </c>
      <c r="F80" s="78">
        <v>2359</v>
      </c>
      <c r="G80" s="78">
        <v>2413</v>
      </c>
      <c r="H80" s="78">
        <v>2497</v>
      </c>
    </row>
    <row r="81" spans="2:8" ht="18" thickBot="1" x14ac:dyDescent="0.35">
      <c r="B81" s="54" t="s">
        <v>3</v>
      </c>
      <c r="C81" s="43">
        <v>4161</v>
      </c>
      <c r="D81" s="43">
        <v>4185</v>
      </c>
      <c r="E81" s="43">
        <v>4217</v>
      </c>
      <c r="F81" s="43">
        <v>4270</v>
      </c>
      <c r="G81" s="43">
        <v>4280</v>
      </c>
      <c r="H81" s="43">
        <v>4312</v>
      </c>
    </row>
    <row r="82" spans="2:8" ht="15.75" thickBot="1" x14ac:dyDescent="0.25">
      <c r="B82" s="30" t="s">
        <v>4</v>
      </c>
      <c r="C82" s="50">
        <f t="shared" ref="C82:H82" si="0">SUM(C78:C81)</f>
        <v>454662</v>
      </c>
      <c r="D82" s="50">
        <f t="shared" si="0"/>
        <v>463062</v>
      </c>
      <c r="E82" s="50">
        <f t="shared" si="0"/>
        <v>471920</v>
      </c>
      <c r="F82" s="50">
        <f t="shared" si="0"/>
        <v>483286</v>
      </c>
      <c r="G82" s="50">
        <f t="shared" si="0"/>
        <v>492306</v>
      </c>
      <c r="H82" s="50">
        <f t="shared" si="0"/>
        <v>499729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171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528</v>
      </c>
      <c r="G123" s="63">
        <v>0.96880733944954101</v>
      </c>
      <c r="H123" s="59">
        <v>545</v>
      </c>
    </row>
    <row r="124" spans="2:8" ht="17.25" x14ac:dyDescent="0.2">
      <c r="B124" s="163" t="s">
        <v>50</v>
      </c>
      <c r="C124" s="163"/>
      <c r="D124" s="163"/>
      <c r="E124" s="164"/>
      <c r="F124" s="60">
        <v>83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243</v>
      </c>
      <c r="G125" s="65">
        <v>0.44587155963302699</v>
      </c>
      <c r="H125" s="62">
        <v>545</v>
      </c>
    </row>
    <row r="126" spans="2:8" ht="51.75" x14ac:dyDescent="0.2">
      <c r="B126" s="153" t="s">
        <v>52</v>
      </c>
      <c r="C126" s="153"/>
      <c r="D126" s="153"/>
      <c r="E126" s="154"/>
      <c r="F126" s="77" t="s">
        <v>172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275</v>
      </c>
      <c r="G127" s="65">
        <v>0.50458715596330195</v>
      </c>
      <c r="H127" s="62">
        <v>545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173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137192</v>
      </c>
      <c r="H136" s="155"/>
    </row>
    <row r="137" spans="2:8" ht="17.25" customHeight="1" x14ac:dyDescent="0.2">
      <c r="B137" s="147" t="s">
        <v>30</v>
      </c>
      <c r="C137" s="147"/>
      <c r="D137" s="147"/>
      <c r="E137" s="147"/>
      <c r="F137" s="148"/>
      <c r="G137" s="177">
        <v>41021</v>
      </c>
      <c r="H137" s="149"/>
    </row>
    <row r="138" spans="2:8" ht="17.25" x14ac:dyDescent="0.2">
      <c r="B138" s="147" t="s">
        <v>39</v>
      </c>
      <c r="C138" s="147"/>
      <c r="D138" s="147"/>
      <c r="E138" s="147"/>
      <c r="F138" s="148"/>
      <c r="G138" s="177">
        <v>38734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21507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20093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11321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8728</v>
      </c>
      <c r="H142" s="149"/>
    </row>
    <row r="143" spans="2:8" ht="17.25" x14ac:dyDescent="0.2">
      <c r="B143" s="147" t="s">
        <v>127</v>
      </c>
      <c r="C143" s="147"/>
      <c r="D143" s="147"/>
      <c r="E143" s="147"/>
      <c r="F143" s="148"/>
      <c r="G143" s="177">
        <v>6536</v>
      </c>
      <c r="H143" s="149"/>
    </row>
    <row r="144" spans="2:8" ht="17.25" x14ac:dyDescent="0.2">
      <c r="B144" s="147" t="s">
        <v>33</v>
      </c>
      <c r="C144" s="147"/>
      <c r="D144" s="147"/>
      <c r="E144" s="147"/>
      <c r="F144" s="148"/>
      <c r="G144" s="177">
        <v>6430</v>
      </c>
      <c r="H144" s="149"/>
    </row>
    <row r="145" spans="2:8" ht="18" thickBot="1" x14ac:dyDescent="0.25">
      <c r="B145" s="150" t="s">
        <v>94</v>
      </c>
      <c r="C145" s="150"/>
      <c r="D145" s="150"/>
      <c r="E145" s="150"/>
      <c r="F145" s="151"/>
      <c r="G145" s="178">
        <v>4695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12584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11410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4852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4534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3347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2228</v>
      </c>
      <c r="H155" s="149"/>
    </row>
    <row r="156" spans="2:8" ht="17.25" x14ac:dyDescent="0.2">
      <c r="B156" s="147" t="s">
        <v>24</v>
      </c>
      <c r="C156" s="147"/>
      <c r="D156" s="147"/>
      <c r="E156" s="147"/>
      <c r="F156" s="148"/>
      <c r="G156" s="177">
        <v>2064</v>
      </c>
      <c r="H156" s="149"/>
    </row>
    <row r="157" spans="2:8" ht="17.25" x14ac:dyDescent="0.2">
      <c r="B157" s="147" t="s">
        <v>128</v>
      </c>
      <c r="C157" s="147"/>
      <c r="D157" s="147"/>
      <c r="E157" s="147"/>
      <c r="F157" s="148"/>
      <c r="G157" s="177">
        <v>1794</v>
      </c>
      <c r="H157" s="149"/>
    </row>
    <row r="158" spans="2:8" ht="17.25" x14ac:dyDescent="0.2">
      <c r="B158" s="147" t="s">
        <v>68</v>
      </c>
      <c r="C158" s="147"/>
      <c r="D158" s="147"/>
      <c r="E158" s="147"/>
      <c r="F158" s="148"/>
      <c r="G158" s="177">
        <v>1766</v>
      </c>
      <c r="H158" s="149"/>
    </row>
    <row r="159" spans="2:8" ht="18" thickBot="1" x14ac:dyDescent="0.25">
      <c r="B159" s="150" t="s">
        <v>139</v>
      </c>
      <c r="C159" s="150"/>
      <c r="D159" s="150"/>
      <c r="E159" s="150"/>
      <c r="F159" s="151"/>
      <c r="G159" s="178">
        <v>1490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69</v>
      </c>
      <c r="C164" s="153"/>
      <c r="D164" s="153"/>
      <c r="E164" s="153"/>
      <c r="F164" s="154"/>
      <c r="G164" s="155">
        <v>1070296200500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419323287259</v>
      </c>
      <c r="H165" s="149"/>
    </row>
    <row r="166" spans="2:8" ht="17.25" customHeight="1" x14ac:dyDescent="0.2">
      <c r="B166" s="147" t="s">
        <v>20</v>
      </c>
      <c r="C166" s="147"/>
      <c r="D166" s="147"/>
      <c r="E166" s="147"/>
      <c r="F166" s="148"/>
      <c r="G166" s="177">
        <v>357483290794</v>
      </c>
      <c r="H166" s="149"/>
    </row>
    <row r="167" spans="2:8" ht="17.25" x14ac:dyDescent="0.2">
      <c r="B167" s="147" t="s">
        <v>130</v>
      </c>
      <c r="C167" s="147"/>
      <c r="D167" s="147"/>
      <c r="E167" s="147"/>
      <c r="F167" s="148"/>
      <c r="G167" s="177">
        <v>312584797745</v>
      </c>
      <c r="H167" s="149"/>
    </row>
    <row r="168" spans="2:8" ht="17.25" x14ac:dyDescent="0.2">
      <c r="B168" s="147" t="s">
        <v>56</v>
      </c>
      <c r="C168" s="147"/>
      <c r="D168" s="147"/>
      <c r="E168" s="147"/>
      <c r="F168" s="148"/>
      <c r="G168" s="177">
        <v>305930323733</v>
      </c>
      <c r="H168" s="149"/>
    </row>
    <row r="169" spans="2:8" ht="17.25" x14ac:dyDescent="0.2">
      <c r="B169" s="147" t="s">
        <v>23</v>
      </c>
      <c r="C169" s="147"/>
      <c r="D169" s="147"/>
      <c r="E169" s="147"/>
      <c r="F169" s="148"/>
      <c r="G169" s="177">
        <v>184099380505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177353965765</v>
      </c>
      <c r="H170" s="149"/>
    </row>
    <row r="171" spans="2:8" ht="17.25" x14ac:dyDescent="0.2">
      <c r="B171" s="147" t="s">
        <v>127</v>
      </c>
      <c r="C171" s="147"/>
      <c r="D171" s="147"/>
      <c r="E171" s="147"/>
      <c r="F171" s="148"/>
      <c r="G171" s="177">
        <v>144193643662</v>
      </c>
      <c r="H171" s="149"/>
    </row>
    <row r="172" spans="2:8" ht="17.25" x14ac:dyDescent="0.2">
      <c r="B172" s="147" t="s">
        <v>60</v>
      </c>
      <c r="C172" s="147"/>
      <c r="D172" s="147"/>
      <c r="E172" s="147"/>
      <c r="F172" s="148"/>
      <c r="G172" s="177">
        <v>125349403974</v>
      </c>
      <c r="H172" s="149"/>
    </row>
    <row r="173" spans="2:8" ht="18" thickBot="1" x14ac:dyDescent="0.25">
      <c r="B173" s="150" t="s">
        <v>94</v>
      </c>
      <c r="C173" s="150"/>
      <c r="D173" s="150"/>
      <c r="E173" s="150"/>
      <c r="F173" s="151"/>
      <c r="G173" s="178">
        <v>114658870425</v>
      </c>
      <c r="H173" s="152"/>
    </row>
    <row r="174" spans="2:8" ht="17.25" x14ac:dyDescent="0.2">
      <c r="G174" s="75"/>
      <c r="H174" s="75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4:F154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174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175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39661</v>
      </c>
      <c r="F11" s="82">
        <v>39692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564387</v>
      </c>
      <c r="F12" s="87">
        <v>572917</v>
      </c>
      <c r="G12" s="88">
        <f>F12-E12</f>
        <v>8530</v>
      </c>
      <c r="H12" s="89">
        <f>F12/E12-1</f>
        <v>1.5113742875012992E-2</v>
      </c>
    </row>
    <row r="13" spans="2:8" s="90" customFormat="1" ht="17.25" x14ac:dyDescent="0.2">
      <c r="B13" s="180" t="s">
        <v>1</v>
      </c>
      <c r="C13" s="180"/>
      <c r="D13" s="181"/>
      <c r="E13" s="91">
        <v>30152</v>
      </c>
      <c r="F13" s="91">
        <v>30249</v>
      </c>
      <c r="G13" s="92">
        <f>F13-E13</f>
        <v>97</v>
      </c>
      <c r="H13" s="93">
        <f>F13/E13-1</f>
        <v>3.2170336959405077E-3</v>
      </c>
    </row>
    <row r="14" spans="2:8" s="90" customFormat="1" ht="17.25" x14ac:dyDescent="0.2">
      <c r="B14" s="180" t="s">
        <v>2</v>
      </c>
      <c r="C14" s="180"/>
      <c r="D14" s="181"/>
      <c r="E14" s="91">
        <v>4339</v>
      </c>
      <c r="F14" s="91">
        <v>4416</v>
      </c>
      <c r="G14" s="92">
        <f>F14-E14</f>
        <v>77</v>
      </c>
      <c r="H14" s="93">
        <f>F14/E14-1</f>
        <v>1.7746024429592167E-2</v>
      </c>
    </row>
    <row r="15" spans="2:8" s="90" customFormat="1" ht="18" thickBot="1" x14ac:dyDescent="0.25">
      <c r="B15" s="182" t="s">
        <v>3</v>
      </c>
      <c r="C15" s="182"/>
      <c r="D15" s="183"/>
      <c r="E15" s="94">
        <v>12108</v>
      </c>
      <c r="F15" s="94">
        <v>12232</v>
      </c>
      <c r="G15" s="95">
        <f>F15-E15</f>
        <v>124</v>
      </c>
      <c r="H15" s="96">
        <f>F15/E15-1</f>
        <v>1.0241162867525633E-2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610986</v>
      </c>
      <c r="F16" s="97">
        <f>SUM(F12:F15)</f>
        <v>619814</v>
      </c>
      <c r="G16" s="98">
        <f>F16-E16</f>
        <v>8828</v>
      </c>
      <c r="H16" s="99">
        <f>F16/E16-1</f>
        <v>1.4448776240372219E-2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39661</v>
      </c>
      <c r="F20" s="82">
        <v>39692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479248</v>
      </c>
      <c r="F21" s="87">
        <v>486235</v>
      </c>
      <c r="G21" s="88">
        <f>F21-E21</f>
        <v>6987</v>
      </c>
      <c r="H21" s="89">
        <f>F21/E21-1</f>
        <v>1.4579090575234543E-2</v>
      </c>
    </row>
    <row r="22" spans="2:8" s="90" customFormat="1" ht="17.25" x14ac:dyDescent="0.2">
      <c r="B22" s="180" t="s">
        <v>1</v>
      </c>
      <c r="C22" s="180"/>
      <c r="D22" s="181"/>
      <c r="E22" s="91">
        <v>13672</v>
      </c>
      <c r="F22" s="91">
        <v>13812</v>
      </c>
      <c r="G22" s="92">
        <f>F22-E22</f>
        <v>140</v>
      </c>
      <c r="H22" s="93">
        <f>F22/E22-1</f>
        <v>1.0239906377998764E-2</v>
      </c>
    </row>
    <row r="23" spans="2:8" s="90" customFormat="1" ht="17.25" x14ac:dyDescent="0.2">
      <c r="B23" s="180" t="s">
        <v>2</v>
      </c>
      <c r="C23" s="180"/>
      <c r="D23" s="181"/>
      <c r="E23" s="91">
        <v>2497</v>
      </c>
      <c r="F23" s="91">
        <v>2558</v>
      </c>
      <c r="G23" s="92">
        <f>F23-E23</f>
        <v>61</v>
      </c>
      <c r="H23" s="93">
        <f>F23/E23-1</f>
        <v>2.4429315178213784E-2</v>
      </c>
    </row>
    <row r="24" spans="2:8" s="90" customFormat="1" ht="18" thickBot="1" x14ac:dyDescent="0.25">
      <c r="B24" s="182" t="s">
        <v>3</v>
      </c>
      <c r="C24" s="182"/>
      <c r="D24" s="183"/>
      <c r="E24" s="94">
        <v>4312</v>
      </c>
      <c r="F24" s="94">
        <v>4340</v>
      </c>
      <c r="G24" s="95">
        <f>F24-E24</f>
        <v>28</v>
      </c>
      <c r="H24" s="96">
        <f>F24/E24-1</f>
        <v>6.4935064935065512E-3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499729</v>
      </c>
      <c r="F25" s="97">
        <f>SUM(F21:F24)</f>
        <v>506945</v>
      </c>
      <c r="G25" s="98">
        <f>F25-E25</f>
        <v>7216</v>
      </c>
      <c r="H25" s="99">
        <f>F25/E25-1</f>
        <v>1.4439826385901133E-2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170</v>
      </c>
      <c r="F29" s="31" t="s">
        <v>178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66902</v>
      </c>
      <c r="F30" s="21">
        <v>62554</v>
      </c>
      <c r="G30" s="22">
        <f>F30-E30</f>
        <v>-4348</v>
      </c>
      <c r="H30" s="23">
        <f>F30/E30-1</f>
        <v>-6.4990583241158695E-2</v>
      </c>
    </row>
    <row r="31" spans="2:8" ht="17.25" x14ac:dyDescent="0.2">
      <c r="B31" s="147" t="s">
        <v>1</v>
      </c>
      <c r="C31" s="147"/>
      <c r="D31" s="148"/>
      <c r="E31" s="12">
        <v>2178</v>
      </c>
      <c r="F31" s="12">
        <v>2030</v>
      </c>
      <c r="G31" s="13">
        <f>F31-E31</f>
        <v>-148</v>
      </c>
      <c r="H31" s="14">
        <f>F31/E31-1</f>
        <v>-6.7952249770431572E-2</v>
      </c>
    </row>
    <row r="32" spans="2:8" ht="17.25" x14ac:dyDescent="0.2">
      <c r="B32" s="147" t="s">
        <v>2</v>
      </c>
      <c r="C32" s="147"/>
      <c r="D32" s="148"/>
      <c r="E32" s="12">
        <v>514</v>
      </c>
      <c r="F32" s="12">
        <v>523</v>
      </c>
      <c r="G32" s="13">
        <f>F32-E32</f>
        <v>9</v>
      </c>
      <c r="H32" s="14">
        <f>F32/E32-1</f>
        <v>1.7509727626459082E-2</v>
      </c>
    </row>
    <row r="33" spans="2:8" ht="18" thickBot="1" x14ac:dyDescent="0.25">
      <c r="B33" s="173" t="s">
        <v>3</v>
      </c>
      <c r="C33" s="173"/>
      <c r="D33" s="174"/>
      <c r="E33" s="15">
        <v>3201</v>
      </c>
      <c r="F33" s="15">
        <v>2987</v>
      </c>
      <c r="G33" s="16">
        <f>F33-E33</f>
        <v>-214</v>
      </c>
      <c r="H33" s="17">
        <f>F33/E33-1</f>
        <v>-6.6854108091221498E-2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72795</v>
      </c>
      <c r="F34" s="18">
        <f>SUM(F30:F33)</f>
        <v>68094</v>
      </c>
      <c r="G34" s="19">
        <f>F34-E34</f>
        <v>-4701</v>
      </c>
      <c r="H34" s="20">
        <f>F34/E34-1</f>
        <v>-6.4578611168349509E-2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38353</v>
      </c>
      <c r="F43" s="41">
        <v>38718</v>
      </c>
      <c r="G43" s="41">
        <v>39083</v>
      </c>
      <c r="H43" s="41">
        <v>39448</v>
      </c>
    </row>
    <row r="44" spans="2:8" ht="17.25" x14ac:dyDescent="0.3">
      <c r="B44" s="165" t="s">
        <v>0</v>
      </c>
      <c r="C44" s="165"/>
      <c r="D44" s="166"/>
      <c r="E44" s="45">
        <v>63183</v>
      </c>
      <c r="F44" s="45">
        <v>95675</v>
      </c>
      <c r="G44" s="45">
        <v>198973</v>
      </c>
      <c r="H44" s="45">
        <v>417403</v>
      </c>
    </row>
    <row r="45" spans="2:8" ht="17.25" x14ac:dyDescent="0.3">
      <c r="B45" s="167" t="s">
        <v>1</v>
      </c>
      <c r="C45" s="167"/>
      <c r="D45" s="168"/>
      <c r="E45" s="47">
        <v>5002</v>
      </c>
      <c r="F45" s="47">
        <v>8601</v>
      </c>
      <c r="G45" s="47">
        <v>10665</v>
      </c>
      <c r="H45" s="47">
        <v>12703</v>
      </c>
    </row>
    <row r="46" spans="2:8" ht="17.25" x14ac:dyDescent="0.3">
      <c r="B46" s="169" t="s">
        <v>2</v>
      </c>
      <c r="C46" s="169"/>
      <c r="D46" s="170"/>
      <c r="E46" s="49">
        <v>234</v>
      </c>
      <c r="F46" s="49">
        <v>630</v>
      </c>
      <c r="G46" s="49">
        <v>1140</v>
      </c>
      <c r="H46" s="76">
        <v>2078</v>
      </c>
    </row>
    <row r="47" spans="2:8" ht="18" thickBot="1" x14ac:dyDescent="0.35">
      <c r="B47" s="171" t="s">
        <v>3</v>
      </c>
      <c r="C47" s="171"/>
      <c r="D47" s="172"/>
      <c r="E47" s="43">
        <v>741</v>
      </c>
      <c r="F47" s="43">
        <v>1671</v>
      </c>
      <c r="G47" s="43">
        <v>2839</v>
      </c>
      <c r="H47" s="43">
        <v>4061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69160</v>
      </c>
      <c r="F48" s="50">
        <f>SUM(F44:F47)</f>
        <v>106577</v>
      </c>
      <c r="G48" s="50">
        <f>SUM(G44:G47)</f>
        <v>213617</v>
      </c>
      <c r="H48" s="50">
        <f>SUM(H44:H47)</f>
        <v>436245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39539</v>
      </c>
      <c r="D77" s="41">
        <v>39569</v>
      </c>
      <c r="E77" s="41">
        <v>39600</v>
      </c>
      <c r="F77" s="41">
        <v>39630</v>
      </c>
      <c r="G77" s="41">
        <v>39661</v>
      </c>
      <c r="H77" s="41">
        <v>39692</v>
      </c>
    </row>
    <row r="78" spans="2:8" ht="17.25" x14ac:dyDescent="0.3">
      <c r="B78" s="51" t="s">
        <v>0</v>
      </c>
      <c r="C78" s="45">
        <v>443511</v>
      </c>
      <c r="D78" s="45">
        <v>452140</v>
      </c>
      <c r="E78" s="45">
        <v>463282</v>
      </c>
      <c r="F78" s="45">
        <v>472080</v>
      </c>
      <c r="G78" s="45">
        <v>479248</v>
      </c>
      <c r="H78" s="45">
        <v>486235</v>
      </c>
    </row>
    <row r="79" spans="2:8" ht="17.25" x14ac:dyDescent="0.3">
      <c r="B79" s="52" t="s">
        <v>1</v>
      </c>
      <c r="C79" s="47">
        <v>13127</v>
      </c>
      <c r="D79" s="47">
        <v>13259</v>
      </c>
      <c r="E79" s="47">
        <v>13375</v>
      </c>
      <c r="F79" s="47">
        <v>13533</v>
      </c>
      <c r="G79" s="47">
        <v>13672</v>
      </c>
      <c r="H79" s="47">
        <v>13812</v>
      </c>
    </row>
    <row r="80" spans="2:8" ht="17.25" x14ac:dyDescent="0.3">
      <c r="B80" s="53" t="s">
        <v>2</v>
      </c>
      <c r="C80" s="78">
        <v>2239</v>
      </c>
      <c r="D80" s="78">
        <v>2304</v>
      </c>
      <c r="E80" s="78">
        <v>2359</v>
      </c>
      <c r="F80" s="78">
        <v>2413</v>
      </c>
      <c r="G80" s="78">
        <v>2497</v>
      </c>
      <c r="H80" s="78">
        <v>2558</v>
      </c>
    </row>
    <row r="81" spans="2:8" ht="18" thickBot="1" x14ac:dyDescent="0.35">
      <c r="B81" s="54" t="s">
        <v>3</v>
      </c>
      <c r="C81" s="43">
        <v>4185</v>
      </c>
      <c r="D81" s="43">
        <v>4217</v>
      </c>
      <c r="E81" s="43">
        <v>4270</v>
      </c>
      <c r="F81" s="43">
        <v>4280</v>
      </c>
      <c r="G81" s="43">
        <v>4312</v>
      </c>
      <c r="H81" s="43">
        <v>4340</v>
      </c>
    </row>
    <row r="82" spans="2:8" ht="15.75" thickBot="1" x14ac:dyDescent="0.25">
      <c r="B82" s="30" t="s">
        <v>4</v>
      </c>
      <c r="C82" s="50">
        <f t="shared" ref="C82:H82" si="0">SUM(C78:C81)</f>
        <v>463062</v>
      </c>
      <c r="D82" s="50">
        <f t="shared" si="0"/>
        <v>471920</v>
      </c>
      <c r="E82" s="50">
        <f t="shared" si="0"/>
        <v>483286</v>
      </c>
      <c r="F82" s="50">
        <f t="shared" si="0"/>
        <v>492306</v>
      </c>
      <c r="G82" s="50">
        <f t="shared" si="0"/>
        <v>499729</v>
      </c>
      <c r="H82" s="50">
        <f t="shared" si="0"/>
        <v>506945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176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533</v>
      </c>
      <c r="G123" s="63">
        <v>0.97798165137614601</v>
      </c>
      <c r="H123" s="59">
        <v>545</v>
      </c>
    </row>
    <row r="124" spans="2:8" ht="17.25" x14ac:dyDescent="0.2">
      <c r="B124" s="163" t="s">
        <v>50</v>
      </c>
      <c r="C124" s="163"/>
      <c r="D124" s="163"/>
      <c r="E124" s="164"/>
      <c r="F124" s="60">
        <v>85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245</v>
      </c>
      <c r="G125" s="65">
        <v>0.44954128440366897</v>
      </c>
      <c r="H125" s="62">
        <v>545</v>
      </c>
    </row>
    <row r="126" spans="2:8" ht="51.75" x14ac:dyDescent="0.2">
      <c r="B126" s="153" t="s">
        <v>52</v>
      </c>
      <c r="C126" s="153"/>
      <c r="D126" s="153"/>
      <c r="E126" s="154"/>
      <c r="F126" s="77" t="s">
        <v>179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283</v>
      </c>
      <c r="G127" s="65">
        <v>0.51926605504587098</v>
      </c>
      <c r="H127" s="62">
        <v>545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177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137571</v>
      </c>
      <c r="H136" s="155"/>
    </row>
    <row r="137" spans="2:8" ht="17.25" customHeight="1" x14ac:dyDescent="0.2">
      <c r="B137" s="147" t="s">
        <v>30</v>
      </c>
      <c r="C137" s="147"/>
      <c r="D137" s="147"/>
      <c r="E137" s="147"/>
      <c r="F137" s="148"/>
      <c r="G137" s="177">
        <v>42459</v>
      </c>
      <c r="H137" s="149"/>
    </row>
    <row r="138" spans="2:8" ht="17.25" x14ac:dyDescent="0.2">
      <c r="B138" s="147" t="s">
        <v>39</v>
      </c>
      <c r="C138" s="147"/>
      <c r="D138" s="147"/>
      <c r="E138" s="147"/>
      <c r="F138" s="148"/>
      <c r="G138" s="177">
        <v>39623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22492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20405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11527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8927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6768</v>
      </c>
      <c r="H143" s="149"/>
    </row>
    <row r="144" spans="2:8" ht="17.25" x14ac:dyDescent="0.2">
      <c r="B144" s="147" t="s">
        <v>129</v>
      </c>
      <c r="C144" s="147"/>
      <c r="D144" s="147"/>
      <c r="E144" s="147"/>
      <c r="F144" s="148"/>
      <c r="G144" s="177">
        <v>6699</v>
      </c>
      <c r="H144" s="149"/>
    </row>
    <row r="145" spans="2:8" ht="18" thickBot="1" x14ac:dyDescent="0.25">
      <c r="B145" s="150" t="s">
        <v>94</v>
      </c>
      <c r="C145" s="150"/>
      <c r="D145" s="150"/>
      <c r="E145" s="150"/>
      <c r="F145" s="151"/>
      <c r="G145" s="178">
        <v>4869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12240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10698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4756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4132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3348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2101</v>
      </c>
      <c r="H155" s="149"/>
    </row>
    <row r="156" spans="2:8" ht="17.25" x14ac:dyDescent="0.2">
      <c r="B156" s="147" t="s">
        <v>180</v>
      </c>
      <c r="C156" s="147"/>
      <c r="D156" s="147"/>
      <c r="E156" s="147"/>
      <c r="F156" s="148"/>
      <c r="G156" s="177">
        <v>1896</v>
      </c>
      <c r="H156" s="149"/>
    </row>
    <row r="157" spans="2:8" ht="17.25" x14ac:dyDescent="0.2">
      <c r="B157" s="147" t="s">
        <v>181</v>
      </c>
      <c r="C157" s="147"/>
      <c r="D157" s="147"/>
      <c r="E157" s="147"/>
      <c r="F157" s="148"/>
      <c r="G157" s="177">
        <v>1879</v>
      </c>
      <c r="H157" s="149"/>
    </row>
    <row r="158" spans="2:8" ht="17.25" x14ac:dyDescent="0.2">
      <c r="B158" s="147" t="s">
        <v>68</v>
      </c>
      <c r="C158" s="147"/>
      <c r="D158" s="147"/>
      <c r="E158" s="147"/>
      <c r="F158" s="148"/>
      <c r="G158" s="177">
        <v>1714</v>
      </c>
      <c r="H158" s="149"/>
    </row>
    <row r="159" spans="2:8" ht="18" thickBot="1" x14ac:dyDescent="0.25">
      <c r="B159" s="150" t="s">
        <v>139</v>
      </c>
      <c r="C159" s="150"/>
      <c r="D159" s="150"/>
      <c r="E159" s="150"/>
      <c r="F159" s="151"/>
      <c r="G159" s="178">
        <v>1469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69</v>
      </c>
      <c r="C164" s="153"/>
      <c r="D164" s="153"/>
      <c r="E164" s="153"/>
      <c r="F164" s="154"/>
      <c r="G164" s="155">
        <v>961654802683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458770130641</v>
      </c>
      <c r="H165" s="149"/>
    </row>
    <row r="166" spans="2:8" ht="17.25" customHeight="1" x14ac:dyDescent="0.2">
      <c r="B166" s="147" t="s">
        <v>20</v>
      </c>
      <c r="C166" s="147"/>
      <c r="D166" s="147"/>
      <c r="E166" s="147"/>
      <c r="F166" s="148"/>
      <c r="G166" s="177">
        <v>339098216542</v>
      </c>
      <c r="H166" s="149"/>
    </row>
    <row r="167" spans="2:8" ht="17.25" x14ac:dyDescent="0.2">
      <c r="B167" s="147" t="s">
        <v>165</v>
      </c>
      <c r="C167" s="147"/>
      <c r="D167" s="147"/>
      <c r="E167" s="147"/>
      <c r="F167" s="148"/>
      <c r="G167" s="177">
        <v>255185281637</v>
      </c>
      <c r="H167" s="149"/>
    </row>
    <row r="168" spans="2:8" ht="17.25" x14ac:dyDescent="0.2">
      <c r="B168" s="147" t="s">
        <v>182</v>
      </c>
      <c r="C168" s="147"/>
      <c r="D168" s="147"/>
      <c r="E168" s="147"/>
      <c r="F168" s="148"/>
      <c r="G168" s="177">
        <v>254546911646</v>
      </c>
      <c r="H168" s="149"/>
    </row>
    <row r="169" spans="2:8" ht="17.25" x14ac:dyDescent="0.2">
      <c r="B169" s="147" t="s">
        <v>23</v>
      </c>
      <c r="C169" s="147"/>
      <c r="D169" s="147"/>
      <c r="E169" s="147"/>
      <c r="F169" s="148"/>
      <c r="G169" s="177">
        <v>167785218141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156239588218</v>
      </c>
      <c r="H170" s="149"/>
    </row>
    <row r="171" spans="2:8" ht="17.25" x14ac:dyDescent="0.2">
      <c r="B171" s="147" t="s">
        <v>127</v>
      </c>
      <c r="C171" s="147"/>
      <c r="D171" s="147"/>
      <c r="E171" s="147"/>
      <c r="F171" s="148"/>
      <c r="G171" s="177">
        <v>114496283643</v>
      </c>
      <c r="H171" s="149"/>
    </row>
    <row r="172" spans="2:8" ht="17.25" x14ac:dyDescent="0.2">
      <c r="B172" s="147" t="s">
        <v>60</v>
      </c>
      <c r="C172" s="147"/>
      <c r="D172" s="147"/>
      <c r="E172" s="147"/>
      <c r="F172" s="148"/>
      <c r="G172" s="177">
        <v>109752608719</v>
      </c>
      <c r="H172" s="149"/>
    </row>
    <row r="173" spans="2:8" ht="18" thickBot="1" x14ac:dyDescent="0.25">
      <c r="B173" s="150" t="s">
        <v>94</v>
      </c>
      <c r="C173" s="150"/>
      <c r="D173" s="150"/>
      <c r="E173" s="150"/>
      <c r="F173" s="151"/>
      <c r="G173" s="178">
        <v>107877708370</v>
      </c>
      <c r="H173" s="152"/>
    </row>
    <row r="174" spans="2:8" ht="17.25" x14ac:dyDescent="0.2">
      <c r="G174" s="75"/>
      <c r="H174" s="75"/>
    </row>
  </sheetData>
  <mergeCells count="98"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B150:F150"/>
    <mergeCell ref="B171:F171"/>
    <mergeCell ref="B169:F169"/>
    <mergeCell ref="B168:F168"/>
    <mergeCell ref="B151:F151"/>
    <mergeCell ref="B164:F164"/>
    <mergeCell ref="B154:F154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183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185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39692</v>
      </c>
      <c r="F11" s="82">
        <v>39722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572917</v>
      </c>
      <c r="F12" s="87">
        <v>597158</v>
      </c>
      <c r="G12" s="88">
        <f>F12-E12</f>
        <v>24241</v>
      </c>
      <c r="H12" s="89">
        <f>F12/E12-1</f>
        <v>4.2311539018740962E-2</v>
      </c>
    </row>
    <row r="13" spans="2:8" s="90" customFormat="1" ht="17.25" x14ac:dyDescent="0.2">
      <c r="B13" s="180" t="s">
        <v>1</v>
      </c>
      <c r="C13" s="180"/>
      <c r="D13" s="181"/>
      <c r="E13" s="91">
        <v>30249</v>
      </c>
      <c r="F13" s="91">
        <v>30566</v>
      </c>
      <c r="G13" s="92">
        <f>F13-E13</f>
        <v>317</v>
      </c>
      <c r="H13" s="93">
        <f>F13/E13-1</f>
        <v>1.0479685278852235E-2</v>
      </c>
    </row>
    <row r="14" spans="2:8" s="90" customFormat="1" ht="17.25" x14ac:dyDescent="0.2">
      <c r="B14" s="180" t="s">
        <v>2</v>
      </c>
      <c r="C14" s="180"/>
      <c r="D14" s="181"/>
      <c r="E14" s="91">
        <v>4416</v>
      </c>
      <c r="F14" s="91">
        <v>4604</v>
      </c>
      <c r="G14" s="92">
        <f>F14-E14</f>
        <v>188</v>
      </c>
      <c r="H14" s="93">
        <f>F14/E14-1</f>
        <v>4.2572463768115965E-2</v>
      </c>
    </row>
    <row r="15" spans="2:8" s="90" customFormat="1" ht="18" thickBot="1" x14ac:dyDescent="0.25">
      <c r="B15" s="182" t="s">
        <v>3</v>
      </c>
      <c r="C15" s="182"/>
      <c r="D15" s="183"/>
      <c r="E15" s="94">
        <v>12232</v>
      </c>
      <c r="F15" s="94">
        <v>12418</v>
      </c>
      <c r="G15" s="95">
        <f>F15-E15</f>
        <v>186</v>
      </c>
      <c r="H15" s="96">
        <f>F15/E15-1</f>
        <v>1.5206017004578243E-2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619814</v>
      </c>
      <c r="F16" s="97">
        <f>SUM(F12:F15)</f>
        <v>644746</v>
      </c>
      <c r="G16" s="98">
        <f>F16-E16</f>
        <v>24932</v>
      </c>
      <c r="H16" s="99">
        <f>F16/E16-1</f>
        <v>4.0224970717021469E-2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39692</v>
      </c>
      <c r="F20" s="82">
        <v>39722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486235</v>
      </c>
      <c r="F21" s="87">
        <v>506541</v>
      </c>
      <c r="G21" s="88">
        <f>F21-E21</f>
        <v>20306</v>
      </c>
      <c r="H21" s="89">
        <f>F21/E21-1</f>
        <v>4.1761699589704548E-2</v>
      </c>
    </row>
    <row r="22" spans="2:8" s="90" customFormat="1" ht="17.25" x14ac:dyDescent="0.2">
      <c r="B22" s="180" t="s">
        <v>1</v>
      </c>
      <c r="C22" s="180"/>
      <c r="D22" s="181"/>
      <c r="E22" s="91">
        <v>13812</v>
      </c>
      <c r="F22" s="91">
        <v>14055</v>
      </c>
      <c r="G22" s="92">
        <f>F22-E22</f>
        <v>243</v>
      </c>
      <c r="H22" s="93">
        <f>F22/E22-1</f>
        <v>1.7593397046046899E-2</v>
      </c>
    </row>
    <row r="23" spans="2:8" s="90" customFormat="1" ht="17.25" x14ac:dyDescent="0.2">
      <c r="B23" s="180" t="s">
        <v>2</v>
      </c>
      <c r="C23" s="180"/>
      <c r="D23" s="181"/>
      <c r="E23" s="91">
        <v>2558</v>
      </c>
      <c r="F23" s="91">
        <v>2705</v>
      </c>
      <c r="G23" s="92">
        <f>F23-E23</f>
        <v>147</v>
      </c>
      <c r="H23" s="93">
        <f>F23/E23-1</f>
        <v>5.7466770914777143E-2</v>
      </c>
    </row>
    <row r="24" spans="2:8" s="90" customFormat="1" ht="18" thickBot="1" x14ac:dyDescent="0.25">
      <c r="B24" s="182" t="s">
        <v>3</v>
      </c>
      <c r="C24" s="182"/>
      <c r="D24" s="183"/>
      <c r="E24" s="94">
        <v>4340</v>
      </c>
      <c r="F24" s="94">
        <v>4399</v>
      </c>
      <c r="G24" s="95">
        <f>F24-E24</f>
        <v>59</v>
      </c>
      <c r="H24" s="96">
        <f>F24/E24-1</f>
        <v>1.3594470046083051E-2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506945</v>
      </c>
      <c r="F25" s="97">
        <f>SUM(F21:F24)</f>
        <v>527700</v>
      </c>
      <c r="G25" s="98">
        <f>F25-E25</f>
        <v>20755</v>
      </c>
      <c r="H25" s="99">
        <f>F25/E25-1</f>
        <v>4.0941324995808159E-2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178</v>
      </c>
      <c r="F29" s="31" t="s">
        <v>188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62554</v>
      </c>
      <c r="F30" s="21">
        <v>83075</v>
      </c>
      <c r="G30" s="22">
        <f>F30-E30</f>
        <v>20521</v>
      </c>
      <c r="H30" s="23">
        <f>F30/E30-1</f>
        <v>0.32805256258592586</v>
      </c>
    </row>
    <row r="31" spans="2:8" ht="17.25" x14ac:dyDescent="0.2">
      <c r="B31" s="147" t="s">
        <v>1</v>
      </c>
      <c r="C31" s="147"/>
      <c r="D31" s="148"/>
      <c r="E31" s="12">
        <v>2030</v>
      </c>
      <c r="F31" s="12">
        <v>2218</v>
      </c>
      <c r="G31" s="13">
        <f>F31-E31</f>
        <v>188</v>
      </c>
      <c r="H31" s="14">
        <f>F31/E31-1</f>
        <v>9.2610837438423577E-2</v>
      </c>
    </row>
    <row r="32" spans="2:8" ht="17.25" x14ac:dyDescent="0.2">
      <c r="B32" s="147" t="s">
        <v>2</v>
      </c>
      <c r="C32" s="147"/>
      <c r="D32" s="148"/>
      <c r="E32" s="12">
        <v>523</v>
      </c>
      <c r="F32" s="12">
        <v>596</v>
      </c>
      <c r="G32" s="13">
        <f>F32-E32</f>
        <v>73</v>
      </c>
      <c r="H32" s="14">
        <f>F32/E32-1</f>
        <v>0.1395793499043978</v>
      </c>
    </row>
    <row r="33" spans="2:8" ht="18" thickBot="1" x14ac:dyDescent="0.25">
      <c r="B33" s="173" t="s">
        <v>3</v>
      </c>
      <c r="C33" s="173"/>
      <c r="D33" s="174"/>
      <c r="E33" s="15">
        <v>2987</v>
      </c>
      <c r="F33" s="15">
        <v>2936</v>
      </c>
      <c r="G33" s="16">
        <f>F33-E33</f>
        <v>-51</v>
      </c>
      <c r="H33" s="17">
        <f>F33/E33-1</f>
        <v>-1.7073987278205527E-2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68094</v>
      </c>
      <c r="F34" s="18">
        <f>SUM(F30:F33)</f>
        <v>88825</v>
      </c>
      <c r="G34" s="19">
        <f>F34-E34</f>
        <v>20731</v>
      </c>
      <c r="H34" s="20">
        <f>F34/E34-1</f>
        <v>0.30444679413751574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38353</v>
      </c>
      <c r="F43" s="41">
        <v>38718</v>
      </c>
      <c r="G43" s="41">
        <v>39083</v>
      </c>
      <c r="H43" s="41">
        <v>39448</v>
      </c>
    </row>
    <row r="44" spans="2:8" ht="17.25" x14ac:dyDescent="0.3">
      <c r="B44" s="165" t="s">
        <v>0</v>
      </c>
      <c r="C44" s="165"/>
      <c r="D44" s="166"/>
      <c r="E44" s="45">
        <v>63183</v>
      </c>
      <c r="F44" s="45">
        <v>95675</v>
      </c>
      <c r="G44" s="45">
        <v>198973</v>
      </c>
      <c r="H44" s="45">
        <v>417403</v>
      </c>
    </row>
    <row r="45" spans="2:8" ht="17.25" x14ac:dyDescent="0.3">
      <c r="B45" s="167" t="s">
        <v>1</v>
      </c>
      <c r="C45" s="167"/>
      <c r="D45" s="168"/>
      <c r="E45" s="47">
        <v>5002</v>
      </c>
      <c r="F45" s="47">
        <v>8601</v>
      </c>
      <c r="G45" s="47">
        <v>10665</v>
      </c>
      <c r="H45" s="47">
        <v>12703</v>
      </c>
    </row>
    <row r="46" spans="2:8" ht="17.25" x14ac:dyDescent="0.3">
      <c r="B46" s="169" t="s">
        <v>2</v>
      </c>
      <c r="C46" s="169"/>
      <c r="D46" s="170"/>
      <c r="E46" s="49">
        <v>234</v>
      </c>
      <c r="F46" s="49">
        <v>630</v>
      </c>
      <c r="G46" s="49">
        <v>1140</v>
      </c>
      <c r="H46" s="76">
        <v>2078</v>
      </c>
    </row>
    <row r="47" spans="2:8" ht="18" thickBot="1" x14ac:dyDescent="0.35">
      <c r="B47" s="171" t="s">
        <v>3</v>
      </c>
      <c r="C47" s="171"/>
      <c r="D47" s="172"/>
      <c r="E47" s="43">
        <v>741</v>
      </c>
      <c r="F47" s="43">
        <v>1671</v>
      </c>
      <c r="G47" s="43">
        <v>2839</v>
      </c>
      <c r="H47" s="43">
        <v>4061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69160</v>
      </c>
      <c r="F48" s="50">
        <f>SUM(F44:F47)</f>
        <v>106577</v>
      </c>
      <c r="G48" s="50">
        <f>SUM(G44:G47)</f>
        <v>213617</v>
      </c>
      <c r="H48" s="50">
        <f>SUM(H44:H47)</f>
        <v>436245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39569</v>
      </c>
      <c r="D77" s="41">
        <v>39600</v>
      </c>
      <c r="E77" s="41">
        <v>39630</v>
      </c>
      <c r="F77" s="41">
        <v>39661</v>
      </c>
      <c r="G77" s="41">
        <v>39692</v>
      </c>
      <c r="H77" s="41">
        <v>39722</v>
      </c>
    </row>
    <row r="78" spans="2:8" ht="17.25" x14ac:dyDescent="0.3">
      <c r="B78" s="51" t="s">
        <v>0</v>
      </c>
      <c r="C78" s="45">
        <v>452140</v>
      </c>
      <c r="D78" s="45">
        <v>463282</v>
      </c>
      <c r="E78" s="45">
        <v>472080</v>
      </c>
      <c r="F78" s="45">
        <v>479248</v>
      </c>
      <c r="G78" s="45">
        <v>486235</v>
      </c>
      <c r="H78" s="45">
        <v>506541</v>
      </c>
    </row>
    <row r="79" spans="2:8" ht="17.25" x14ac:dyDescent="0.3">
      <c r="B79" s="52" t="s">
        <v>1</v>
      </c>
      <c r="C79" s="47">
        <v>13259</v>
      </c>
      <c r="D79" s="47">
        <v>13375</v>
      </c>
      <c r="E79" s="47">
        <v>13533</v>
      </c>
      <c r="F79" s="47">
        <v>13672</v>
      </c>
      <c r="G79" s="47">
        <v>13812</v>
      </c>
      <c r="H79" s="47">
        <v>14055</v>
      </c>
    </row>
    <row r="80" spans="2:8" ht="17.25" x14ac:dyDescent="0.3">
      <c r="B80" s="53" t="s">
        <v>2</v>
      </c>
      <c r="C80" s="78">
        <v>2304</v>
      </c>
      <c r="D80" s="78">
        <v>2359</v>
      </c>
      <c r="E80" s="78">
        <v>2413</v>
      </c>
      <c r="F80" s="78">
        <v>2497</v>
      </c>
      <c r="G80" s="78">
        <v>2558</v>
      </c>
      <c r="H80" s="78">
        <v>2705</v>
      </c>
    </row>
    <row r="81" spans="2:8" ht="18" thickBot="1" x14ac:dyDescent="0.35">
      <c r="B81" s="54" t="s">
        <v>3</v>
      </c>
      <c r="C81" s="43">
        <v>4217</v>
      </c>
      <c r="D81" s="43">
        <v>4270</v>
      </c>
      <c r="E81" s="43">
        <v>4280</v>
      </c>
      <c r="F81" s="43">
        <v>4312</v>
      </c>
      <c r="G81" s="43">
        <v>4340</v>
      </c>
      <c r="H81" s="43">
        <v>4399</v>
      </c>
    </row>
    <row r="82" spans="2:8" ht="15.75" thickBot="1" x14ac:dyDescent="0.25">
      <c r="B82" s="30" t="s">
        <v>4</v>
      </c>
      <c r="C82" s="50">
        <f t="shared" ref="C82:H82" si="0">SUM(C78:C81)</f>
        <v>471920</v>
      </c>
      <c r="D82" s="50">
        <f t="shared" si="0"/>
        <v>483286</v>
      </c>
      <c r="E82" s="50">
        <f t="shared" si="0"/>
        <v>492306</v>
      </c>
      <c r="F82" s="50">
        <f t="shared" si="0"/>
        <v>499729</v>
      </c>
      <c r="G82" s="50">
        <f t="shared" si="0"/>
        <v>506945</v>
      </c>
      <c r="H82" s="50">
        <f t="shared" si="0"/>
        <v>527700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186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537</v>
      </c>
      <c r="G123" s="63">
        <v>0.97798165137614601</v>
      </c>
      <c r="H123" s="59">
        <v>545</v>
      </c>
    </row>
    <row r="124" spans="2:8" ht="17.25" x14ac:dyDescent="0.2">
      <c r="B124" s="163" t="s">
        <v>50</v>
      </c>
      <c r="C124" s="163"/>
      <c r="D124" s="163"/>
      <c r="E124" s="164"/>
      <c r="F124" s="60">
        <v>86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252</v>
      </c>
      <c r="G125" s="65">
        <v>0.44954128440366897</v>
      </c>
      <c r="H125" s="62">
        <v>545</v>
      </c>
    </row>
    <row r="126" spans="2:8" ht="51.75" x14ac:dyDescent="0.2">
      <c r="B126" s="153" t="s">
        <v>52</v>
      </c>
      <c r="C126" s="153"/>
      <c r="D126" s="153"/>
      <c r="E126" s="154"/>
      <c r="F126" s="77" t="s">
        <v>189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307</v>
      </c>
      <c r="G127" s="65">
        <v>0.51926605504587098</v>
      </c>
      <c r="H127" s="62">
        <v>545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187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139312</v>
      </c>
      <c r="H136" s="155"/>
    </row>
    <row r="137" spans="2:8" ht="17.25" customHeight="1" x14ac:dyDescent="0.2">
      <c r="B137" s="147" t="s">
        <v>30</v>
      </c>
      <c r="C137" s="147"/>
      <c r="D137" s="147"/>
      <c r="E137" s="147"/>
      <c r="F137" s="148"/>
      <c r="G137" s="177">
        <v>45579</v>
      </c>
      <c r="H137" s="149"/>
    </row>
    <row r="138" spans="2:8" ht="17.25" x14ac:dyDescent="0.2">
      <c r="B138" s="147" t="s">
        <v>39</v>
      </c>
      <c r="C138" s="147"/>
      <c r="D138" s="147"/>
      <c r="E138" s="147"/>
      <c r="F138" s="148"/>
      <c r="G138" s="177">
        <v>41957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24072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21173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11957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9151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7291</v>
      </c>
      <c r="H143" s="149"/>
    </row>
    <row r="144" spans="2:8" ht="17.25" x14ac:dyDescent="0.2">
      <c r="B144" s="147" t="s">
        <v>129</v>
      </c>
      <c r="C144" s="147"/>
      <c r="D144" s="147"/>
      <c r="E144" s="147"/>
      <c r="F144" s="148"/>
      <c r="G144" s="177">
        <v>7048</v>
      </c>
      <c r="H144" s="149"/>
    </row>
    <row r="145" spans="2:8" ht="18" thickBot="1" x14ac:dyDescent="0.25">
      <c r="B145" s="150" t="s">
        <v>94</v>
      </c>
      <c r="C145" s="150"/>
      <c r="D145" s="150"/>
      <c r="E145" s="150"/>
      <c r="F145" s="151"/>
      <c r="G145" s="178">
        <v>5203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15171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13245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6686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4916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4144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2721</v>
      </c>
      <c r="H155" s="149"/>
    </row>
    <row r="156" spans="2:8" ht="17.25" x14ac:dyDescent="0.2">
      <c r="B156" s="147" t="s">
        <v>190</v>
      </c>
      <c r="C156" s="147"/>
      <c r="D156" s="147"/>
      <c r="E156" s="147"/>
      <c r="F156" s="148"/>
      <c r="G156" s="177">
        <v>2620</v>
      </c>
      <c r="H156" s="149"/>
    </row>
    <row r="157" spans="2:8" ht="17.25" x14ac:dyDescent="0.2">
      <c r="B157" s="147" t="s">
        <v>181</v>
      </c>
      <c r="C157" s="147"/>
      <c r="D157" s="147"/>
      <c r="E157" s="147"/>
      <c r="F157" s="148"/>
      <c r="G157" s="177">
        <v>2388</v>
      </c>
      <c r="H157" s="149"/>
    </row>
    <row r="158" spans="2:8" ht="17.25" x14ac:dyDescent="0.2">
      <c r="B158" s="147" t="s">
        <v>33</v>
      </c>
      <c r="C158" s="147"/>
      <c r="D158" s="147"/>
      <c r="E158" s="147"/>
      <c r="F158" s="148"/>
      <c r="G158" s="177">
        <v>2371</v>
      </c>
      <c r="H158" s="149"/>
    </row>
    <row r="159" spans="2:8" ht="18" thickBot="1" x14ac:dyDescent="0.25">
      <c r="B159" s="150" t="s">
        <v>139</v>
      </c>
      <c r="C159" s="150"/>
      <c r="D159" s="150"/>
      <c r="E159" s="150"/>
      <c r="F159" s="151"/>
      <c r="G159" s="178">
        <v>1878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69</v>
      </c>
      <c r="C164" s="153"/>
      <c r="D164" s="153"/>
      <c r="E164" s="153"/>
      <c r="F164" s="154"/>
      <c r="G164" s="155">
        <v>745820424680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450596927707</v>
      </c>
      <c r="H165" s="149"/>
    </row>
    <row r="166" spans="2:8" ht="17.25" customHeight="1" x14ac:dyDescent="0.2">
      <c r="B166" s="147" t="s">
        <v>20</v>
      </c>
      <c r="C166" s="147"/>
      <c r="D166" s="147"/>
      <c r="E166" s="147"/>
      <c r="F166" s="148"/>
      <c r="G166" s="177">
        <v>265091505863</v>
      </c>
      <c r="H166" s="149"/>
    </row>
    <row r="167" spans="2:8" ht="17.25" x14ac:dyDescent="0.2">
      <c r="B167" s="147" t="s">
        <v>130</v>
      </c>
      <c r="C167" s="147"/>
      <c r="D167" s="147"/>
      <c r="E167" s="147"/>
      <c r="F167" s="148"/>
      <c r="G167" s="177">
        <v>195072339704</v>
      </c>
      <c r="H167" s="149"/>
    </row>
    <row r="168" spans="2:8" ht="17.25" x14ac:dyDescent="0.2">
      <c r="B168" s="147" t="s">
        <v>56</v>
      </c>
      <c r="C168" s="147"/>
      <c r="D168" s="147"/>
      <c r="E168" s="147"/>
      <c r="F168" s="148"/>
      <c r="G168" s="177">
        <v>167549443823</v>
      </c>
      <c r="H168" s="149"/>
    </row>
    <row r="169" spans="2:8" ht="17.25" x14ac:dyDescent="0.2">
      <c r="B169" s="147" t="s">
        <v>23</v>
      </c>
      <c r="C169" s="147"/>
      <c r="D169" s="147"/>
      <c r="E169" s="147"/>
      <c r="F169" s="148"/>
      <c r="G169" s="177">
        <v>152305439975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111036256247</v>
      </c>
      <c r="H170" s="149"/>
    </row>
    <row r="171" spans="2:8" ht="17.25" x14ac:dyDescent="0.2">
      <c r="B171" s="147" t="s">
        <v>127</v>
      </c>
      <c r="C171" s="147"/>
      <c r="D171" s="147"/>
      <c r="E171" s="147"/>
      <c r="F171" s="148"/>
      <c r="G171" s="177">
        <v>89830063927</v>
      </c>
      <c r="H171" s="149"/>
    </row>
    <row r="172" spans="2:8" ht="17.25" x14ac:dyDescent="0.2">
      <c r="B172" s="147" t="s">
        <v>68</v>
      </c>
      <c r="C172" s="147"/>
      <c r="D172" s="147"/>
      <c r="E172" s="147"/>
      <c r="F172" s="148"/>
      <c r="G172" s="177">
        <v>85534468456</v>
      </c>
      <c r="H172" s="149"/>
    </row>
    <row r="173" spans="2:8" ht="18" thickBot="1" x14ac:dyDescent="0.25">
      <c r="B173" s="150" t="s">
        <v>71</v>
      </c>
      <c r="C173" s="150"/>
      <c r="D173" s="150"/>
      <c r="E173" s="150"/>
      <c r="F173" s="151"/>
      <c r="G173" s="178">
        <v>84204829514</v>
      </c>
      <c r="H173" s="152"/>
    </row>
    <row r="174" spans="2:8" ht="17.25" x14ac:dyDescent="0.2">
      <c r="G174" s="75"/>
      <c r="H174" s="75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4:F154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184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191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39722</v>
      </c>
      <c r="F11" s="82">
        <v>39753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597158</v>
      </c>
      <c r="F12" s="87">
        <v>628387</v>
      </c>
      <c r="G12" s="88">
        <f>F12-E12</f>
        <v>31229</v>
      </c>
      <c r="H12" s="89">
        <f>F12/E12-1</f>
        <v>5.2296042253473951E-2</v>
      </c>
    </row>
    <row r="13" spans="2:8" s="90" customFormat="1" ht="17.25" x14ac:dyDescent="0.2">
      <c r="B13" s="180" t="s">
        <v>1</v>
      </c>
      <c r="C13" s="180"/>
      <c r="D13" s="181"/>
      <c r="E13" s="91">
        <v>30566</v>
      </c>
      <c r="F13" s="91">
        <v>37076</v>
      </c>
      <c r="G13" s="92">
        <f>F13-E13</f>
        <v>6510</v>
      </c>
      <c r="H13" s="93">
        <f>F13/E13-1</f>
        <v>0.21298174442190665</v>
      </c>
    </row>
    <row r="14" spans="2:8" s="90" customFormat="1" ht="17.25" x14ac:dyDescent="0.2">
      <c r="B14" s="180" t="s">
        <v>2</v>
      </c>
      <c r="C14" s="180"/>
      <c r="D14" s="181"/>
      <c r="E14" s="91">
        <v>4604</v>
      </c>
      <c r="F14" s="91">
        <v>4777</v>
      </c>
      <c r="G14" s="92">
        <f>F14-E14</f>
        <v>173</v>
      </c>
      <c r="H14" s="93">
        <f>F14/E14-1</f>
        <v>3.7576020851433523E-2</v>
      </c>
    </row>
    <row r="15" spans="2:8" s="90" customFormat="1" ht="18" thickBot="1" x14ac:dyDescent="0.25">
      <c r="B15" s="182" t="s">
        <v>3</v>
      </c>
      <c r="C15" s="182"/>
      <c r="D15" s="183"/>
      <c r="E15" s="94">
        <v>12418</v>
      </c>
      <c r="F15" s="94">
        <v>12512</v>
      </c>
      <c r="G15" s="95">
        <f>F15-E15</f>
        <v>94</v>
      </c>
      <c r="H15" s="96">
        <f>F15/E15-1</f>
        <v>7.5696569495893318E-3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644746</v>
      </c>
      <c r="F16" s="97">
        <f>SUM(F12:F15)</f>
        <v>682752</v>
      </c>
      <c r="G16" s="98">
        <f>F16-E16</f>
        <v>38006</v>
      </c>
      <c r="H16" s="99">
        <f>F16/E16-1</f>
        <v>5.8947244341182481E-2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39722</v>
      </c>
      <c r="F20" s="82">
        <v>39753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506541</v>
      </c>
      <c r="F21" s="87">
        <v>532372</v>
      </c>
      <c r="G21" s="88">
        <f>F21-E21</f>
        <v>25831</v>
      </c>
      <c r="H21" s="89">
        <f>F21/E21-1</f>
        <v>5.0994884915535055E-2</v>
      </c>
    </row>
    <row r="22" spans="2:8" s="90" customFormat="1" ht="17.25" x14ac:dyDescent="0.2">
      <c r="B22" s="180" t="s">
        <v>1</v>
      </c>
      <c r="C22" s="180"/>
      <c r="D22" s="181"/>
      <c r="E22" s="91">
        <v>14055</v>
      </c>
      <c r="F22" s="91">
        <v>14337</v>
      </c>
      <c r="G22" s="92">
        <f>F22-E22</f>
        <v>282</v>
      </c>
      <c r="H22" s="93">
        <f>F22/E22-1</f>
        <v>2.006403415154745E-2</v>
      </c>
    </row>
    <row r="23" spans="2:8" s="90" customFormat="1" ht="17.25" x14ac:dyDescent="0.2">
      <c r="B23" s="180" t="s">
        <v>2</v>
      </c>
      <c r="C23" s="180"/>
      <c r="D23" s="181"/>
      <c r="E23" s="91">
        <v>2705</v>
      </c>
      <c r="F23" s="91">
        <v>2850</v>
      </c>
      <c r="G23" s="92">
        <f>F23-E23</f>
        <v>145</v>
      </c>
      <c r="H23" s="93">
        <f>F23/E23-1</f>
        <v>5.3604436229205188E-2</v>
      </c>
    </row>
    <row r="24" spans="2:8" s="90" customFormat="1" ht="18" thickBot="1" x14ac:dyDescent="0.25">
      <c r="B24" s="182" t="s">
        <v>3</v>
      </c>
      <c r="C24" s="182"/>
      <c r="D24" s="183"/>
      <c r="E24" s="94">
        <v>4399</v>
      </c>
      <c r="F24" s="94">
        <v>4422</v>
      </c>
      <c r="G24" s="95">
        <f>F24-E24</f>
        <v>23</v>
      </c>
      <c r="H24" s="96">
        <f>F24/E24-1</f>
        <v>5.2284610138668697E-3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527700</v>
      </c>
      <c r="F25" s="97">
        <f>SUM(F21:F24)</f>
        <v>553981</v>
      </c>
      <c r="G25" s="98">
        <f>F25-E25</f>
        <v>26281</v>
      </c>
      <c r="H25" s="99">
        <f>F25/E25-1</f>
        <v>4.9802918324805656E-2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188</v>
      </c>
      <c r="F29" s="31" t="s">
        <v>192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83075</v>
      </c>
      <c r="F30" s="21">
        <v>90674</v>
      </c>
      <c r="G30" s="22">
        <f>F30-E30</f>
        <v>7599</v>
      </c>
      <c r="H30" s="23">
        <f>F30/E30-1</f>
        <v>9.1471561841709237E-2</v>
      </c>
    </row>
    <row r="31" spans="2:8" ht="17.25" x14ac:dyDescent="0.2">
      <c r="B31" s="147" t="s">
        <v>1</v>
      </c>
      <c r="C31" s="147"/>
      <c r="D31" s="148"/>
      <c r="E31" s="12">
        <v>2218</v>
      </c>
      <c r="F31" s="12">
        <v>2075</v>
      </c>
      <c r="G31" s="13">
        <f>F31-E31</f>
        <v>-143</v>
      </c>
      <c r="H31" s="14">
        <f>F31/E31-1</f>
        <v>-6.4472497745716839E-2</v>
      </c>
    </row>
    <row r="32" spans="2:8" ht="17.25" x14ac:dyDescent="0.2">
      <c r="B32" s="147" t="s">
        <v>2</v>
      </c>
      <c r="C32" s="147"/>
      <c r="D32" s="148"/>
      <c r="E32" s="12">
        <v>596</v>
      </c>
      <c r="F32" s="12">
        <v>610</v>
      </c>
      <c r="G32" s="13">
        <f>F32-E32</f>
        <v>14</v>
      </c>
      <c r="H32" s="14">
        <f>F32/E32-1</f>
        <v>2.3489932885905951E-2</v>
      </c>
    </row>
    <row r="33" spans="2:8" ht="18" thickBot="1" x14ac:dyDescent="0.25">
      <c r="B33" s="173" t="s">
        <v>3</v>
      </c>
      <c r="C33" s="173"/>
      <c r="D33" s="174"/>
      <c r="E33" s="15">
        <v>2936</v>
      </c>
      <c r="F33" s="15">
        <v>2767</v>
      </c>
      <c r="G33" s="16">
        <f>F33-E33</f>
        <v>-169</v>
      </c>
      <c r="H33" s="17">
        <f>F33/E33-1</f>
        <v>-5.7561307901907388E-2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88825</v>
      </c>
      <c r="F34" s="18">
        <f>SUM(F30:F33)</f>
        <v>96126</v>
      </c>
      <c r="G34" s="19">
        <f>F34-E34</f>
        <v>7301</v>
      </c>
      <c r="H34" s="20">
        <f>F34/E34-1</f>
        <v>8.2195327891922298E-2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38353</v>
      </c>
      <c r="F43" s="41">
        <v>38718</v>
      </c>
      <c r="G43" s="41">
        <v>39083</v>
      </c>
      <c r="H43" s="41">
        <v>39448</v>
      </c>
    </row>
    <row r="44" spans="2:8" ht="17.25" x14ac:dyDescent="0.3">
      <c r="B44" s="165" t="s">
        <v>0</v>
      </c>
      <c r="C44" s="165"/>
      <c r="D44" s="166"/>
      <c r="E44" s="45">
        <v>63183</v>
      </c>
      <c r="F44" s="45">
        <v>95675</v>
      </c>
      <c r="G44" s="45">
        <v>198973</v>
      </c>
      <c r="H44" s="45">
        <v>417403</v>
      </c>
    </row>
    <row r="45" spans="2:8" ht="17.25" x14ac:dyDescent="0.3">
      <c r="B45" s="167" t="s">
        <v>1</v>
      </c>
      <c r="C45" s="167"/>
      <c r="D45" s="168"/>
      <c r="E45" s="47">
        <v>5002</v>
      </c>
      <c r="F45" s="47">
        <v>8601</v>
      </c>
      <c r="G45" s="47">
        <v>10665</v>
      </c>
      <c r="H45" s="47">
        <v>12703</v>
      </c>
    </row>
    <row r="46" spans="2:8" ht="17.25" x14ac:dyDescent="0.3">
      <c r="B46" s="169" t="s">
        <v>2</v>
      </c>
      <c r="C46" s="169"/>
      <c r="D46" s="170"/>
      <c r="E46" s="49">
        <v>234</v>
      </c>
      <c r="F46" s="49">
        <v>630</v>
      </c>
      <c r="G46" s="49">
        <v>1140</v>
      </c>
      <c r="H46" s="76">
        <v>2078</v>
      </c>
    </row>
    <row r="47" spans="2:8" ht="18" thickBot="1" x14ac:dyDescent="0.35">
      <c r="B47" s="171" t="s">
        <v>3</v>
      </c>
      <c r="C47" s="171"/>
      <c r="D47" s="172"/>
      <c r="E47" s="43">
        <v>741</v>
      </c>
      <c r="F47" s="43">
        <v>1671</v>
      </c>
      <c r="G47" s="43">
        <v>2839</v>
      </c>
      <c r="H47" s="43">
        <v>4061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69160</v>
      </c>
      <c r="F48" s="50">
        <f>SUM(F44:F47)</f>
        <v>106577</v>
      </c>
      <c r="G48" s="50">
        <f>SUM(G44:G47)</f>
        <v>213617</v>
      </c>
      <c r="H48" s="50">
        <f>SUM(H44:H47)</f>
        <v>436245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39600</v>
      </c>
      <c r="D77" s="41">
        <v>39630</v>
      </c>
      <c r="E77" s="41">
        <v>39661</v>
      </c>
      <c r="F77" s="41">
        <v>39692</v>
      </c>
      <c r="G77" s="41">
        <v>39722</v>
      </c>
      <c r="H77" s="41">
        <v>39753</v>
      </c>
    </row>
    <row r="78" spans="2:8" ht="17.25" x14ac:dyDescent="0.3">
      <c r="B78" s="51" t="s">
        <v>0</v>
      </c>
      <c r="C78" s="45">
        <v>463282</v>
      </c>
      <c r="D78" s="45">
        <v>472080</v>
      </c>
      <c r="E78" s="45">
        <v>479248</v>
      </c>
      <c r="F78" s="45">
        <v>486235</v>
      </c>
      <c r="G78" s="45">
        <v>506541</v>
      </c>
      <c r="H78" s="45">
        <v>532372</v>
      </c>
    </row>
    <row r="79" spans="2:8" ht="17.25" x14ac:dyDescent="0.3">
      <c r="B79" s="52" t="s">
        <v>1</v>
      </c>
      <c r="C79" s="47">
        <v>13375</v>
      </c>
      <c r="D79" s="47">
        <v>13533</v>
      </c>
      <c r="E79" s="47">
        <v>13672</v>
      </c>
      <c r="F79" s="47">
        <v>13812</v>
      </c>
      <c r="G79" s="47">
        <v>14055</v>
      </c>
      <c r="H79" s="47">
        <v>14337</v>
      </c>
    </row>
    <row r="80" spans="2:8" ht="17.25" x14ac:dyDescent="0.3">
      <c r="B80" s="53" t="s">
        <v>2</v>
      </c>
      <c r="C80" s="78">
        <v>2359</v>
      </c>
      <c r="D80" s="78">
        <v>2413</v>
      </c>
      <c r="E80" s="78">
        <v>2497</v>
      </c>
      <c r="F80" s="78">
        <v>2558</v>
      </c>
      <c r="G80" s="78">
        <v>2705</v>
      </c>
      <c r="H80" s="78">
        <v>2850</v>
      </c>
    </row>
    <row r="81" spans="2:8" ht="18" thickBot="1" x14ac:dyDescent="0.35">
      <c r="B81" s="54" t="s">
        <v>3</v>
      </c>
      <c r="C81" s="43">
        <v>4270</v>
      </c>
      <c r="D81" s="43">
        <v>4280</v>
      </c>
      <c r="E81" s="43">
        <v>4312</v>
      </c>
      <c r="F81" s="43">
        <v>4340</v>
      </c>
      <c r="G81" s="43">
        <v>4399</v>
      </c>
      <c r="H81" s="43">
        <v>4422</v>
      </c>
    </row>
    <row r="82" spans="2:8" ht="15.75" thickBot="1" x14ac:dyDescent="0.25">
      <c r="B82" s="30" t="s">
        <v>4</v>
      </c>
      <c r="C82" s="50">
        <f t="shared" ref="C82:H82" si="0">SUM(C78:C81)</f>
        <v>483286</v>
      </c>
      <c r="D82" s="50">
        <f t="shared" si="0"/>
        <v>492306</v>
      </c>
      <c r="E82" s="50">
        <f t="shared" si="0"/>
        <v>499729</v>
      </c>
      <c r="F82" s="50">
        <f t="shared" si="0"/>
        <v>506945</v>
      </c>
      <c r="G82" s="50">
        <f t="shared" si="0"/>
        <v>527700</v>
      </c>
      <c r="H82" s="50">
        <f t="shared" si="0"/>
        <v>553981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193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541</v>
      </c>
      <c r="G123" s="63">
        <v>0.97830018083182602</v>
      </c>
      <c r="H123" s="59">
        <v>553</v>
      </c>
    </row>
    <row r="124" spans="2:8" ht="17.25" x14ac:dyDescent="0.2">
      <c r="B124" s="163" t="s">
        <v>50</v>
      </c>
      <c r="C124" s="163"/>
      <c r="D124" s="163"/>
      <c r="E124" s="164"/>
      <c r="F124" s="60">
        <v>87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257</v>
      </c>
      <c r="G125" s="65">
        <v>0.46473779385171698</v>
      </c>
      <c r="H125" s="62">
        <v>553</v>
      </c>
    </row>
    <row r="126" spans="2:8" ht="51.75" x14ac:dyDescent="0.2">
      <c r="B126" s="153" t="s">
        <v>52</v>
      </c>
      <c r="C126" s="153"/>
      <c r="D126" s="153"/>
      <c r="E126" s="154"/>
      <c r="F126" s="77" t="s">
        <v>194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320</v>
      </c>
      <c r="G127" s="65">
        <v>0.57866184448462898</v>
      </c>
      <c r="H127" s="62">
        <v>553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195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58" t="s">
        <v>8</v>
      </c>
      <c r="H135" s="158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141419</v>
      </c>
      <c r="H136" s="155"/>
    </row>
    <row r="137" spans="2:8" ht="17.25" customHeight="1" x14ac:dyDescent="0.2">
      <c r="B137" s="147" t="s">
        <v>30</v>
      </c>
      <c r="C137" s="147"/>
      <c r="D137" s="147"/>
      <c r="E137" s="147"/>
      <c r="F137" s="148"/>
      <c r="G137" s="177">
        <v>49957</v>
      </c>
      <c r="H137" s="149"/>
    </row>
    <row r="138" spans="2:8" ht="17.25" x14ac:dyDescent="0.2">
      <c r="B138" s="147" t="s">
        <v>39</v>
      </c>
      <c r="C138" s="147"/>
      <c r="D138" s="147"/>
      <c r="E138" s="147"/>
      <c r="F138" s="148"/>
      <c r="G138" s="177">
        <v>44783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25909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22259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12510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9301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7739</v>
      </c>
      <c r="H143" s="149"/>
    </row>
    <row r="144" spans="2:8" ht="17.25" x14ac:dyDescent="0.2">
      <c r="B144" s="147" t="s">
        <v>129</v>
      </c>
      <c r="C144" s="147"/>
      <c r="D144" s="147"/>
      <c r="E144" s="147"/>
      <c r="F144" s="148"/>
      <c r="G144" s="177">
        <v>7422</v>
      </c>
      <c r="H144" s="149"/>
    </row>
    <row r="145" spans="2:8" ht="18" thickBot="1" x14ac:dyDescent="0.25">
      <c r="B145" s="150" t="s">
        <v>94</v>
      </c>
      <c r="C145" s="150"/>
      <c r="D145" s="150"/>
      <c r="E145" s="150"/>
      <c r="F145" s="151"/>
      <c r="G145" s="178">
        <v>5188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58" t="s">
        <v>8</v>
      </c>
      <c r="H149" s="158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16788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14176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7334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5243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4537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2898</v>
      </c>
      <c r="H155" s="149"/>
    </row>
    <row r="156" spans="2:8" ht="17.25" x14ac:dyDescent="0.2">
      <c r="B156" s="147" t="s">
        <v>180</v>
      </c>
      <c r="C156" s="147"/>
      <c r="D156" s="147"/>
      <c r="E156" s="147"/>
      <c r="F156" s="148"/>
      <c r="G156" s="177">
        <v>2376</v>
      </c>
      <c r="H156" s="149"/>
    </row>
    <row r="157" spans="2:8" ht="17.25" x14ac:dyDescent="0.2">
      <c r="B157" s="147" t="s">
        <v>181</v>
      </c>
      <c r="C157" s="147"/>
      <c r="D157" s="147"/>
      <c r="E157" s="147"/>
      <c r="F157" s="148"/>
      <c r="G157" s="177">
        <v>2317</v>
      </c>
      <c r="H157" s="149"/>
    </row>
    <row r="158" spans="2:8" ht="17.25" x14ac:dyDescent="0.2">
      <c r="B158" s="147" t="s">
        <v>68</v>
      </c>
      <c r="C158" s="147"/>
      <c r="D158" s="147"/>
      <c r="E158" s="147"/>
      <c r="F158" s="148"/>
      <c r="G158" s="177">
        <v>2277</v>
      </c>
      <c r="H158" s="149"/>
    </row>
    <row r="159" spans="2:8" ht="18" thickBot="1" x14ac:dyDescent="0.25">
      <c r="B159" s="150" t="s">
        <v>139</v>
      </c>
      <c r="C159" s="150"/>
      <c r="D159" s="150"/>
      <c r="E159" s="150"/>
      <c r="F159" s="151"/>
      <c r="G159" s="178">
        <v>1949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58" t="s">
        <v>11</v>
      </c>
      <c r="H163" s="158"/>
    </row>
    <row r="164" spans="2:8" ht="17.25" x14ac:dyDescent="0.2">
      <c r="B164" s="153" t="s">
        <v>92</v>
      </c>
      <c r="C164" s="153"/>
      <c r="D164" s="153"/>
      <c r="E164" s="153"/>
      <c r="F164" s="154"/>
      <c r="G164" s="155">
        <v>418971784924</v>
      </c>
      <c r="H164" s="155"/>
    </row>
    <row r="165" spans="2:8" ht="17.25" x14ac:dyDescent="0.2">
      <c r="B165" s="147" t="s">
        <v>93</v>
      </c>
      <c r="C165" s="147"/>
      <c r="D165" s="147"/>
      <c r="E165" s="147"/>
      <c r="F165" s="148"/>
      <c r="G165" s="177">
        <v>256997098355</v>
      </c>
      <c r="H165" s="149"/>
    </row>
    <row r="166" spans="2:8" ht="17.25" customHeight="1" x14ac:dyDescent="0.2">
      <c r="B166" s="147" t="s">
        <v>20</v>
      </c>
      <c r="C166" s="147"/>
      <c r="D166" s="147"/>
      <c r="E166" s="147"/>
      <c r="F166" s="148"/>
      <c r="G166" s="177">
        <v>184032255650</v>
      </c>
      <c r="H166" s="149"/>
    </row>
    <row r="167" spans="2:8" ht="17.25" x14ac:dyDescent="0.2">
      <c r="B167" s="147" t="s">
        <v>130</v>
      </c>
      <c r="C167" s="147"/>
      <c r="D167" s="147"/>
      <c r="E167" s="147"/>
      <c r="F167" s="148"/>
      <c r="G167" s="177">
        <v>105155214445</v>
      </c>
      <c r="H167" s="149"/>
    </row>
    <row r="168" spans="2:8" ht="17.25" x14ac:dyDescent="0.2">
      <c r="B168" s="147" t="s">
        <v>196</v>
      </c>
      <c r="C168" s="147"/>
      <c r="D168" s="147"/>
      <c r="E168" s="147"/>
      <c r="F168" s="148"/>
      <c r="G168" s="177">
        <v>65361829838</v>
      </c>
      <c r="H168" s="149"/>
    </row>
    <row r="169" spans="2:8" ht="17.25" x14ac:dyDescent="0.2">
      <c r="B169" s="147" t="s">
        <v>197</v>
      </c>
      <c r="C169" s="147"/>
      <c r="D169" s="147"/>
      <c r="E169" s="147"/>
      <c r="F169" s="148"/>
      <c r="G169" s="177">
        <v>54999502133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45455130816</v>
      </c>
      <c r="H170" s="149"/>
    </row>
    <row r="171" spans="2:8" ht="17.25" x14ac:dyDescent="0.2">
      <c r="B171" s="147" t="s">
        <v>198</v>
      </c>
      <c r="C171" s="147"/>
      <c r="D171" s="147"/>
      <c r="E171" s="147"/>
      <c r="F171" s="148"/>
      <c r="G171" s="177">
        <v>32450091895</v>
      </c>
      <c r="H171" s="149"/>
    </row>
    <row r="172" spans="2:8" ht="17.25" x14ac:dyDescent="0.2">
      <c r="B172" s="147" t="s">
        <v>199</v>
      </c>
      <c r="C172" s="147"/>
      <c r="D172" s="147"/>
      <c r="E172" s="147"/>
      <c r="F172" s="148"/>
      <c r="G172" s="177">
        <v>29096593526</v>
      </c>
      <c r="H172" s="149"/>
    </row>
    <row r="173" spans="2:8" ht="18" thickBot="1" x14ac:dyDescent="0.25">
      <c r="B173" s="150" t="s">
        <v>77</v>
      </c>
      <c r="C173" s="150"/>
      <c r="D173" s="150"/>
      <c r="E173" s="150"/>
      <c r="F173" s="151"/>
      <c r="G173" s="178">
        <v>28746088142</v>
      </c>
      <c r="H173" s="152"/>
    </row>
    <row r="174" spans="2:8" ht="17.25" x14ac:dyDescent="0.2">
      <c r="G174" s="75"/>
      <c r="H174" s="75"/>
    </row>
  </sheetData>
  <mergeCells count="98"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B150:F150"/>
    <mergeCell ref="B171:F171"/>
    <mergeCell ref="B169:F169"/>
    <mergeCell ref="B168:F168"/>
    <mergeCell ref="B151:F151"/>
    <mergeCell ref="B164:F164"/>
    <mergeCell ref="B154:F154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200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201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39753</v>
      </c>
      <c r="F11" s="82">
        <v>39783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628387</v>
      </c>
      <c r="F12" s="87">
        <v>648383</v>
      </c>
      <c r="G12" s="88">
        <f>F12-E12</f>
        <v>19996</v>
      </c>
      <c r="H12" s="89">
        <f>F12/E12-1</f>
        <v>3.1821154797919027E-2</v>
      </c>
    </row>
    <row r="13" spans="2:8" s="90" customFormat="1" ht="17.25" x14ac:dyDescent="0.2">
      <c r="B13" s="180" t="s">
        <v>1</v>
      </c>
      <c r="C13" s="180"/>
      <c r="D13" s="181"/>
      <c r="E13" s="91">
        <v>37076</v>
      </c>
      <c r="F13" s="91">
        <v>37535</v>
      </c>
      <c r="G13" s="92">
        <f>F13-E13</f>
        <v>459</v>
      </c>
      <c r="H13" s="93">
        <f>F13/E13-1</f>
        <v>1.2379976264969228E-2</v>
      </c>
    </row>
    <row r="14" spans="2:8" s="90" customFormat="1" ht="17.25" x14ac:dyDescent="0.2">
      <c r="B14" s="180" t="s">
        <v>2</v>
      </c>
      <c r="C14" s="180"/>
      <c r="D14" s="181"/>
      <c r="E14" s="91">
        <v>4777</v>
      </c>
      <c r="F14" s="91">
        <v>5095</v>
      </c>
      <c r="G14" s="92">
        <f>F14-E14</f>
        <v>318</v>
      </c>
      <c r="H14" s="93">
        <f>F14/E14-1</f>
        <v>6.6568976344986375E-2</v>
      </c>
    </row>
    <row r="15" spans="2:8" s="90" customFormat="1" ht="18" thickBot="1" x14ac:dyDescent="0.25">
      <c r="B15" s="182" t="s">
        <v>3</v>
      </c>
      <c r="C15" s="182"/>
      <c r="D15" s="183"/>
      <c r="E15" s="94">
        <v>12512</v>
      </c>
      <c r="F15" s="94">
        <v>12680</v>
      </c>
      <c r="G15" s="95">
        <f>F15-E15</f>
        <v>168</v>
      </c>
      <c r="H15" s="96">
        <f>F15/E15-1</f>
        <v>1.3427109974424534E-2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682752</v>
      </c>
      <c r="F16" s="97">
        <f>SUM(F12:F15)</f>
        <v>703693</v>
      </c>
      <c r="G16" s="98">
        <f>F16-E16</f>
        <v>20941</v>
      </c>
      <c r="H16" s="99">
        <f>F16/E16-1</f>
        <v>3.0671459036370363E-2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39753</v>
      </c>
      <c r="F20" s="82">
        <v>39783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532372</v>
      </c>
      <c r="F21" s="87">
        <v>548450</v>
      </c>
      <c r="G21" s="88">
        <f>F21-E21</f>
        <v>16078</v>
      </c>
      <c r="H21" s="89">
        <f>F21/E21-1</f>
        <v>3.0200686737845039E-2</v>
      </c>
    </row>
    <row r="22" spans="2:8" s="90" customFormat="1" ht="17.25" x14ac:dyDescent="0.2">
      <c r="B22" s="180" t="s">
        <v>1</v>
      </c>
      <c r="C22" s="180"/>
      <c r="D22" s="181"/>
      <c r="E22" s="91">
        <v>14337</v>
      </c>
      <c r="F22" s="91">
        <v>14535</v>
      </c>
      <c r="G22" s="92">
        <f>F22-E22</f>
        <v>198</v>
      </c>
      <c r="H22" s="93">
        <f>F22/E22-1</f>
        <v>1.3810420590081529E-2</v>
      </c>
    </row>
    <row r="23" spans="2:8" s="90" customFormat="1" ht="17.25" x14ac:dyDescent="0.2">
      <c r="B23" s="180" t="s">
        <v>2</v>
      </c>
      <c r="C23" s="180"/>
      <c r="D23" s="181"/>
      <c r="E23" s="91">
        <v>2850</v>
      </c>
      <c r="F23" s="91">
        <v>2980</v>
      </c>
      <c r="G23" s="92">
        <f>F23-E23</f>
        <v>130</v>
      </c>
      <c r="H23" s="93">
        <f>F23/E23-1</f>
        <v>4.5614035087719218E-2</v>
      </c>
    </row>
    <row r="24" spans="2:8" s="90" customFormat="1" ht="18" thickBot="1" x14ac:dyDescent="0.25">
      <c r="B24" s="182" t="s">
        <v>3</v>
      </c>
      <c r="C24" s="182"/>
      <c r="D24" s="183"/>
      <c r="E24" s="94">
        <v>4422</v>
      </c>
      <c r="F24" s="94">
        <v>4460</v>
      </c>
      <c r="G24" s="95">
        <f>F24-E24</f>
        <v>38</v>
      </c>
      <c r="H24" s="96">
        <f>F24/E24-1</f>
        <v>8.5933966530982175E-3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553981</v>
      </c>
      <c r="F25" s="97">
        <f>SUM(F21:F24)</f>
        <v>570425</v>
      </c>
      <c r="G25" s="98">
        <f>F25-E25</f>
        <v>16444</v>
      </c>
      <c r="H25" s="99">
        <f>F25/E25-1</f>
        <v>2.9683328489605199E-2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192</v>
      </c>
      <c r="F29" s="31" t="s">
        <v>202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90674</v>
      </c>
      <c r="F30" s="21">
        <v>83909</v>
      </c>
      <c r="G30" s="22">
        <f>F30-E30</f>
        <v>-6765</v>
      </c>
      <c r="H30" s="23">
        <f>F30/E30-1</f>
        <v>-7.4607936122813578E-2</v>
      </c>
    </row>
    <row r="31" spans="2:8" ht="17.25" x14ac:dyDescent="0.2">
      <c r="B31" s="147" t="s">
        <v>1</v>
      </c>
      <c r="C31" s="147"/>
      <c r="D31" s="148"/>
      <c r="E31" s="12">
        <v>2075</v>
      </c>
      <c r="F31" s="12">
        <v>1840</v>
      </c>
      <c r="G31" s="13">
        <f>F31-E31</f>
        <v>-235</v>
      </c>
      <c r="H31" s="14">
        <f>F31/E31-1</f>
        <v>-0.11325301204819282</v>
      </c>
    </row>
    <row r="32" spans="2:8" ht="17.25" x14ac:dyDescent="0.2">
      <c r="B32" s="147" t="s">
        <v>2</v>
      </c>
      <c r="C32" s="147"/>
      <c r="D32" s="148"/>
      <c r="E32" s="12">
        <v>610</v>
      </c>
      <c r="F32" s="12">
        <v>563</v>
      </c>
      <c r="G32" s="13">
        <f>F32-E32</f>
        <v>-47</v>
      </c>
      <c r="H32" s="14">
        <f>F32/E32-1</f>
        <v>-7.7049180327868894E-2</v>
      </c>
    </row>
    <row r="33" spans="2:8" ht="18" thickBot="1" x14ac:dyDescent="0.25">
      <c r="B33" s="173" t="s">
        <v>3</v>
      </c>
      <c r="C33" s="173"/>
      <c r="D33" s="174"/>
      <c r="E33" s="15">
        <v>2767</v>
      </c>
      <c r="F33" s="15">
        <v>2529</v>
      </c>
      <c r="G33" s="16">
        <f>F33-E33</f>
        <v>-238</v>
      </c>
      <c r="H33" s="17">
        <f>F33/E33-1</f>
        <v>-8.6013733285146388E-2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96126</v>
      </c>
      <c r="F34" s="18">
        <f>SUM(F30:F33)</f>
        <v>88841</v>
      </c>
      <c r="G34" s="19">
        <f>F34-E34</f>
        <v>-7285</v>
      </c>
      <c r="H34" s="20">
        <f>F34/E34-1</f>
        <v>-7.5785947610428006E-2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38353</v>
      </c>
      <c r="F43" s="41">
        <v>38718</v>
      </c>
      <c r="G43" s="41">
        <v>39083</v>
      </c>
      <c r="H43" s="41">
        <v>39448</v>
      </c>
    </row>
    <row r="44" spans="2:8" ht="17.25" x14ac:dyDescent="0.3">
      <c r="B44" s="165" t="s">
        <v>0</v>
      </c>
      <c r="C44" s="165"/>
      <c r="D44" s="166"/>
      <c r="E44" s="45">
        <v>63183</v>
      </c>
      <c r="F44" s="45">
        <v>95675</v>
      </c>
      <c r="G44" s="45">
        <v>198973</v>
      </c>
      <c r="H44" s="45">
        <v>417403</v>
      </c>
    </row>
    <row r="45" spans="2:8" ht="17.25" x14ac:dyDescent="0.3">
      <c r="B45" s="167" t="s">
        <v>1</v>
      </c>
      <c r="C45" s="167"/>
      <c r="D45" s="168"/>
      <c r="E45" s="47">
        <v>5002</v>
      </c>
      <c r="F45" s="47">
        <v>8601</v>
      </c>
      <c r="G45" s="47">
        <v>10665</v>
      </c>
      <c r="H45" s="47">
        <v>12703</v>
      </c>
    </row>
    <row r="46" spans="2:8" ht="17.25" x14ac:dyDescent="0.3">
      <c r="B46" s="169" t="s">
        <v>2</v>
      </c>
      <c r="C46" s="169"/>
      <c r="D46" s="170"/>
      <c r="E46" s="49">
        <v>234</v>
      </c>
      <c r="F46" s="49">
        <v>630</v>
      </c>
      <c r="G46" s="49">
        <v>1140</v>
      </c>
      <c r="H46" s="76">
        <v>2078</v>
      </c>
    </row>
    <row r="47" spans="2:8" ht="18" thickBot="1" x14ac:dyDescent="0.35">
      <c r="B47" s="171" t="s">
        <v>3</v>
      </c>
      <c r="C47" s="171"/>
      <c r="D47" s="172"/>
      <c r="E47" s="43">
        <v>741</v>
      </c>
      <c r="F47" s="43">
        <v>1671</v>
      </c>
      <c r="G47" s="43">
        <v>2839</v>
      </c>
      <c r="H47" s="43">
        <v>4061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69160</v>
      </c>
      <c r="F48" s="50">
        <f>SUM(F44:F47)</f>
        <v>106577</v>
      </c>
      <c r="G48" s="50">
        <f>SUM(G44:G47)</f>
        <v>213617</v>
      </c>
      <c r="H48" s="50">
        <f>SUM(H44:H47)</f>
        <v>436245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39630</v>
      </c>
      <c r="D77" s="41">
        <v>39661</v>
      </c>
      <c r="E77" s="41">
        <v>39692</v>
      </c>
      <c r="F77" s="41">
        <v>39722</v>
      </c>
      <c r="G77" s="41">
        <v>39753</v>
      </c>
      <c r="H77" s="41">
        <v>39783</v>
      </c>
    </row>
    <row r="78" spans="2:8" ht="17.25" x14ac:dyDescent="0.3">
      <c r="B78" s="51" t="s">
        <v>0</v>
      </c>
      <c r="C78" s="45">
        <v>472080</v>
      </c>
      <c r="D78" s="45">
        <v>479248</v>
      </c>
      <c r="E78" s="45">
        <v>486235</v>
      </c>
      <c r="F78" s="45">
        <v>506541</v>
      </c>
      <c r="G78" s="45">
        <v>532372</v>
      </c>
      <c r="H78" s="45">
        <v>548450</v>
      </c>
    </row>
    <row r="79" spans="2:8" ht="17.25" x14ac:dyDescent="0.3">
      <c r="B79" s="52" t="s">
        <v>1</v>
      </c>
      <c r="C79" s="47">
        <v>13533</v>
      </c>
      <c r="D79" s="47">
        <v>13672</v>
      </c>
      <c r="E79" s="47">
        <v>13812</v>
      </c>
      <c r="F79" s="47">
        <v>14055</v>
      </c>
      <c r="G79" s="47">
        <v>14337</v>
      </c>
      <c r="H79" s="47">
        <v>14535</v>
      </c>
    </row>
    <row r="80" spans="2:8" ht="17.25" x14ac:dyDescent="0.3">
      <c r="B80" s="53" t="s">
        <v>2</v>
      </c>
      <c r="C80" s="78">
        <v>2413</v>
      </c>
      <c r="D80" s="78">
        <v>2497</v>
      </c>
      <c r="E80" s="78">
        <v>2558</v>
      </c>
      <c r="F80" s="78">
        <v>2705</v>
      </c>
      <c r="G80" s="78">
        <v>2850</v>
      </c>
      <c r="H80" s="78">
        <v>2980</v>
      </c>
    </row>
    <row r="81" spans="2:8" ht="18" thickBot="1" x14ac:dyDescent="0.35">
      <c r="B81" s="54" t="s">
        <v>3</v>
      </c>
      <c r="C81" s="43">
        <v>4280</v>
      </c>
      <c r="D81" s="43">
        <v>4312</v>
      </c>
      <c r="E81" s="43">
        <v>4340</v>
      </c>
      <c r="F81" s="43">
        <v>4399</v>
      </c>
      <c r="G81" s="43">
        <v>4422</v>
      </c>
      <c r="H81" s="43">
        <v>4460</v>
      </c>
    </row>
    <row r="82" spans="2:8" ht="15.75" thickBot="1" x14ac:dyDescent="0.25">
      <c r="B82" s="30" t="s">
        <v>4</v>
      </c>
      <c r="C82" s="50">
        <f t="shared" ref="C82:H82" si="0">SUM(C78:C81)</f>
        <v>492306</v>
      </c>
      <c r="D82" s="50">
        <f t="shared" si="0"/>
        <v>499729</v>
      </c>
      <c r="E82" s="50">
        <f t="shared" si="0"/>
        <v>506945</v>
      </c>
      <c r="F82" s="50">
        <f t="shared" si="0"/>
        <v>527700</v>
      </c>
      <c r="G82" s="50">
        <f t="shared" si="0"/>
        <v>553981</v>
      </c>
      <c r="H82" s="50">
        <f t="shared" si="0"/>
        <v>570425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203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549</v>
      </c>
      <c r="G123" s="63">
        <v>0.99456521739130399</v>
      </c>
      <c r="H123" s="59">
        <v>552</v>
      </c>
    </row>
    <row r="124" spans="2:8" ht="17.25" x14ac:dyDescent="0.2">
      <c r="B124" s="163" t="s">
        <v>50</v>
      </c>
      <c r="C124" s="163"/>
      <c r="D124" s="163"/>
      <c r="E124" s="164"/>
      <c r="F124" s="60">
        <v>89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262</v>
      </c>
      <c r="G125" s="65">
        <v>0.47463768115942001</v>
      </c>
      <c r="H125" s="62">
        <v>552</v>
      </c>
    </row>
    <row r="126" spans="2:8" ht="51.75" x14ac:dyDescent="0.2">
      <c r="B126" s="153" t="s">
        <v>52</v>
      </c>
      <c r="C126" s="153"/>
      <c r="D126" s="153"/>
      <c r="E126" s="154"/>
      <c r="F126" s="77" t="s">
        <v>204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330</v>
      </c>
      <c r="G127" s="65">
        <v>0.59782608695652095</v>
      </c>
      <c r="H127" s="62">
        <v>552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236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142851</v>
      </c>
      <c r="H136" s="155"/>
    </row>
    <row r="137" spans="2:8" ht="17.25" customHeight="1" x14ac:dyDescent="0.2">
      <c r="B137" s="147" t="s">
        <v>30</v>
      </c>
      <c r="C137" s="147"/>
      <c r="D137" s="147"/>
      <c r="E137" s="147"/>
      <c r="F137" s="148"/>
      <c r="G137" s="177">
        <v>53199</v>
      </c>
      <c r="H137" s="149"/>
    </row>
    <row r="138" spans="2:8" ht="17.25" x14ac:dyDescent="0.2">
      <c r="B138" s="147" t="s">
        <v>39</v>
      </c>
      <c r="C138" s="147"/>
      <c r="D138" s="147"/>
      <c r="E138" s="147"/>
      <c r="F138" s="148"/>
      <c r="G138" s="177">
        <v>46563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27461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23115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12882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9416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8181</v>
      </c>
      <c r="H143" s="149"/>
    </row>
    <row r="144" spans="2:8" ht="17.25" x14ac:dyDescent="0.2">
      <c r="B144" s="147" t="s">
        <v>129</v>
      </c>
      <c r="C144" s="147"/>
      <c r="D144" s="147"/>
      <c r="E144" s="147"/>
      <c r="F144" s="148"/>
      <c r="G144" s="177">
        <v>7898</v>
      </c>
      <c r="H144" s="149"/>
    </row>
    <row r="145" spans="2:8" ht="18" thickBot="1" x14ac:dyDescent="0.25">
      <c r="B145" s="150" t="s">
        <v>29</v>
      </c>
      <c r="C145" s="150"/>
      <c r="D145" s="150"/>
      <c r="E145" s="150"/>
      <c r="F145" s="151"/>
      <c r="G145" s="178">
        <v>5394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16032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13444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6859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4814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4154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2560</v>
      </c>
      <c r="H155" s="149"/>
    </row>
    <row r="156" spans="2:8" ht="17.25" x14ac:dyDescent="0.2">
      <c r="B156" s="147" t="s">
        <v>180</v>
      </c>
      <c r="C156" s="147"/>
      <c r="D156" s="147"/>
      <c r="E156" s="147"/>
      <c r="F156" s="148"/>
      <c r="G156" s="177">
        <v>2199</v>
      </c>
      <c r="H156" s="149"/>
    </row>
    <row r="157" spans="2:8" ht="17.25" x14ac:dyDescent="0.2">
      <c r="B157" s="147" t="s">
        <v>181</v>
      </c>
      <c r="C157" s="147"/>
      <c r="D157" s="147"/>
      <c r="E157" s="147"/>
      <c r="F157" s="148"/>
      <c r="G157" s="177">
        <v>1914</v>
      </c>
      <c r="H157" s="149"/>
    </row>
    <row r="158" spans="2:8" ht="17.25" x14ac:dyDescent="0.2">
      <c r="B158" s="147" t="s">
        <v>129</v>
      </c>
      <c r="C158" s="147"/>
      <c r="D158" s="147"/>
      <c r="E158" s="147"/>
      <c r="F158" s="148"/>
      <c r="G158" s="177">
        <v>1751</v>
      </c>
      <c r="H158" s="149"/>
    </row>
    <row r="159" spans="2:8" ht="18" thickBot="1" x14ac:dyDescent="0.25">
      <c r="B159" s="150" t="s">
        <v>29</v>
      </c>
      <c r="C159" s="150"/>
      <c r="D159" s="150"/>
      <c r="E159" s="150"/>
      <c r="F159" s="151"/>
      <c r="G159" s="178">
        <v>1144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8" ht="17.25" x14ac:dyDescent="0.2">
      <c r="B164" s="153" t="s">
        <v>92</v>
      </c>
      <c r="C164" s="153"/>
      <c r="D164" s="153"/>
      <c r="E164" s="153"/>
      <c r="F164" s="154"/>
      <c r="G164" s="155">
        <v>375087167627</v>
      </c>
      <c r="H164" s="155"/>
    </row>
    <row r="165" spans="2:8" ht="17.25" customHeight="1" x14ac:dyDescent="0.2">
      <c r="B165" s="147" t="s">
        <v>30</v>
      </c>
      <c r="C165" s="147"/>
      <c r="D165" s="147"/>
      <c r="E165" s="147"/>
      <c r="F165" s="148"/>
      <c r="G165" s="177">
        <v>190783651691</v>
      </c>
      <c r="H165" s="149"/>
    </row>
    <row r="166" spans="2:8" ht="17.25" x14ac:dyDescent="0.2">
      <c r="B166" s="147" t="s">
        <v>241</v>
      </c>
      <c r="C166" s="147"/>
      <c r="D166" s="147"/>
      <c r="E166" s="147"/>
      <c r="F166" s="148"/>
      <c r="G166" s="177">
        <v>167550127306</v>
      </c>
      <c r="H166" s="149"/>
    </row>
    <row r="167" spans="2:8" ht="17.25" x14ac:dyDescent="0.2">
      <c r="B167" s="147" t="s">
        <v>130</v>
      </c>
      <c r="C167" s="147"/>
      <c r="D167" s="147"/>
      <c r="E167" s="147"/>
      <c r="F167" s="148"/>
      <c r="G167" s="177">
        <v>112318499803</v>
      </c>
      <c r="H167" s="149"/>
    </row>
    <row r="168" spans="2:8" ht="17.25" x14ac:dyDescent="0.2">
      <c r="B168" s="147" t="s">
        <v>239</v>
      </c>
      <c r="C168" s="147"/>
      <c r="D168" s="147"/>
      <c r="E168" s="147"/>
      <c r="F168" s="148"/>
      <c r="G168" s="177">
        <v>69308431609</v>
      </c>
      <c r="H168" s="149"/>
    </row>
    <row r="169" spans="2:8" ht="17.25" x14ac:dyDescent="0.2">
      <c r="B169" s="147" t="s">
        <v>23</v>
      </c>
      <c r="C169" s="147"/>
      <c r="D169" s="147"/>
      <c r="E169" s="147"/>
      <c r="F169" s="148"/>
      <c r="G169" s="177">
        <v>68268728453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47101153532</v>
      </c>
      <c r="H170" s="149"/>
    </row>
    <row r="171" spans="2:8" ht="17.25" x14ac:dyDescent="0.2">
      <c r="B171" s="147" t="s">
        <v>242</v>
      </c>
      <c r="C171" s="147"/>
      <c r="D171" s="147"/>
      <c r="E171" s="147"/>
      <c r="F171" s="148"/>
      <c r="G171" s="177">
        <v>35015225290</v>
      </c>
      <c r="H171" s="149"/>
    </row>
    <row r="172" spans="2:8" ht="17.25" x14ac:dyDescent="0.2">
      <c r="B172" s="147" t="s">
        <v>245</v>
      </c>
      <c r="C172" s="147"/>
      <c r="D172" s="147"/>
      <c r="E172" s="147"/>
      <c r="F172" s="148"/>
      <c r="G172" s="177">
        <v>26806033694</v>
      </c>
      <c r="H172" s="149"/>
    </row>
    <row r="173" spans="2:8" ht="18" thickBot="1" x14ac:dyDescent="0.25">
      <c r="B173" s="150" t="s">
        <v>246</v>
      </c>
      <c r="C173" s="150"/>
      <c r="D173" s="150"/>
      <c r="E173" s="150"/>
      <c r="F173" s="151"/>
      <c r="G173" s="178">
        <v>25797850101</v>
      </c>
      <c r="H173" s="152"/>
    </row>
    <row r="174" spans="2:8" ht="17.25" x14ac:dyDescent="0.2">
      <c r="G174" s="75"/>
      <c r="H174" s="75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4:F154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205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206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39783</v>
      </c>
      <c r="F11" s="82">
        <v>39814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648383</v>
      </c>
      <c r="F12" s="87">
        <v>662355</v>
      </c>
      <c r="G12" s="88">
        <f>F12-E12</f>
        <v>13972</v>
      </c>
      <c r="H12" s="89">
        <f>F12/E12-1</f>
        <v>2.1548991876714885E-2</v>
      </c>
    </row>
    <row r="13" spans="2:8" s="90" customFormat="1" ht="17.25" x14ac:dyDescent="0.2">
      <c r="B13" s="180" t="s">
        <v>1</v>
      </c>
      <c r="C13" s="180"/>
      <c r="D13" s="181"/>
      <c r="E13" s="91">
        <v>37535</v>
      </c>
      <c r="F13" s="91">
        <v>32057</v>
      </c>
      <c r="G13" s="92">
        <f>F13-E13</f>
        <v>-5478</v>
      </c>
      <c r="H13" s="93">
        <f>F13/E13-1</f>
        <v>-0.14594378579992007</v>
      </c>
    </row>
    <row r="14" spans="2:8" s="90" customFormat="1" ht="17.25" x14ac:dyDescent="0.2">
      <c r="B14" s="180" t="s">
        <v>2</v>
      </c>
      <c r="C14" s="180"/>
      <c r="D14" s="181"/>
      <c r="E14" s="91">
        <v>5095</v>
      </c>
      <c r="F14" s="91">
        <v>5258</v>
      </c>
      <c r="G14" s="92">
        <f>F14-E14</f>
        <v>163</v>
      </c>
      <c r="H14" s="93">
        <f>F14/E14-1</f>
        <v>3.1992149165848804E-2</v>
      </c>
    </row>
    <row r="15" spans="2:8" s="90" customFormat="1" ht="18" thickBot="1" x14ac:dyDescent="0.25">
      <c r="B15" s="182" t="s">
        <v>3</v>
      </c>
      <c r="C15" s="182"/>
      <c r="D15" s="183"/>
      <c r="E15" s="94">
        <v>12680</v>
      </c>
      <c r="F15" s="94">
        <v>13128</v>
      </c>
      <c r="G15" s="95">
        <f>F15-E15</f>
        <v>448</v>
      </c>
      <c r="H15" s="96">
        <f>F15/E15-1</f>
        <v>3.5331230283911719E-2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703693</v>
      </c>
      <c r="F16" s="97">
        <f>SUM(F12:F15)</f>
        <v>712798</v>
      </c>
      <c r="G16" s="98">
        <f>F16-E16</f>
        <v>9105</v>
      </c>
      <c r="H16" s="99">
        <f>F16/E16-1</f>
        <v>1.2938881017716453E-2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39783</v>
      </c>
      <c r="F20" s="82">
        <v>39814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548450</v>
      </c>
      <c r="F21" s="87">
        <v>559320</v>
      </c>
      <c r="G21" s="88">
        <f>F21-E21</f>
        <v>10870</v>
      </c>
      <c r="H21" s="89">
        <f>F21/E21-1</f>
        <v>1.9819491293645797E-2</v>
      </c>
    </row>
    <row r="22" spans="2:8" s="90" customFormat="1" ht="17.25" x14ac:dyDescent="0.2">
      <c r="B22" s="180" t="s">
        <v>1</v>
      </c>
      <c r="C22" s="180"/>
      <c r="D22" s="181"/>
      <c r="E22" s="91">
        <v>14535</v>
      </c>
      <c r="F22" s="91">
        <v>14748</v>
      </c>
      <c r="G22" s="92">
        <f>F22-E22</f>
        <v>213</v>
      </c>
      <c r="H22" s="93">
        <f>F22/E22-1</f>
        <v>1.465428276573788E-2</v>
      </c>
    </row>
    <row r="23" spans="2:8" s="90" customFormat="1" ht="17.25" x14ac:dyDescent="0.2">
      <c r="B23" s="180" t="s">
        <v>2</v>
      </c>
      <c r="C23" s="180"/>
      <c r="D23" s="181"/>
      <c r="E23" s="91">
        <v>2980</v>
      </c>
      <c r="F23" s="91">
        <v>3097</v>
      </c>
      <c r="G23" s="92">
        <f>F23-E23</f>
        <v>117</v>
      </c>
      <c r="H23" s="93">
        <f>F23/E23-1</f>
        <v>3.9261744966442969E-2</v>
      </c>
    </row>
    <row r="24" spans="2:8" s="90" customFormat="1" ht="18" thickBot="1" x14ac:dyDescent="0.25">
      <c r="B24" s="182" t="s">
        <v>3</v>
      </c>
      <c r="C24" s="182"/>
      <c r="D24" s="183"/>
      <c r="E24" s="94">
        <v>4460</v>
      </c>
      <c r="F24" s="94">
        <v>4512</v>
      </c>
      <c r="G24" s="95">
        <f>F24-E24</f>
        <v>52</v>
      </c>
      <c r="H24" s="96">
        <f>F24/E24-1</f>
        <v>1.1659192825112186E-2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570425</v>
      </c>
      <c r="F25" s="97">
        <f>SUM(F21:F24)</f>
        <v>581677</v>
      </c>
      <c r="G25" s="98">
        <f>F25-E25</f>
        <v>11252</v>
      </c>
      <c r="H25" s="99">
        <f>F25/E25-1</f>
        <v>1.9725643160801054E-2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202</v>
      </c>
      <c r="F29" s="31" t="s">
        <v>207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83909</v>
      </c>
      <c r="F30" s="21">
        <v>82577</v>
      </c>
      <c r="G30" s="22">
        <f>F30-E30</f>
        <v>-1332</v>
      </c>
      <c r="H30" s="23">
        <f>F30/E30-1</f>
        <v>-1.5874340058873337E-2</v>
      </c>
    </row>
    <row r="31" spans="2:8" ht="17.25" x14ac:dyDescent="0.2">
      <c r="B31" s="147" t="s">
        <v>1</v>
      </c>
      <c r="C31" s="147"/>
      <c r="D31" s="148"/>
      <c r="E31" s="12">
        <v>1840</v>
      </c>
      <c r="F31" s="12">
        <v>2016</v>
      </c>
      <c r="G31" s="13">
        <f>F31-E31</f>
        <v>176</v>
      </c>
      <c r="H31" s="14">
        <f>F31/E31-1</f>
        <v>9.565217391304337E-2</v>
      </c>
    </row>
    <row r="32" spans="2:8" ht="17.25" x14ac:dyDescent="0.2">
      <c r="B32" s="147" t="s">
        <v>2</v>
      </c>
      <c r="C32" s="147"/>
      <c r="D32" s="148"/>
      <c r="E32" s="12">
        <v>563</v>
      </c>
      <c r="F32" s="12">
        <v>577</v>
      </c>
      <c r="G32" s="13">
        <f>F32-E32</f>
        <v>14</v>
      </c>
      <c r="H32" s="14">
        <f>F32/E32-1</f>
        <v>2.4866785079928899E-2</v>
      </c>
    </row>
    <row r="33" spans="2:8" ht="18" thickBot="1" x14ac:dyDescent="0.25">
      <c r="B33" s="173" t="s">
        <v>3</v>
      </c>
      <c r="C33" s="173"/>
      <c r="D33" s="174"/>
      <c r="E33" s="15">
        <v>2529</v>
      </c>
      <c r="F33" s="15">
        <v>2678</v>
      </c>
      <c r="G33" s="16">
        <f>F33-E33</f>
        <v>149</v>
      </c>
      <c r="H33" s="17">
        <f>F33/E33-1</f>
        <v>5.8916567813364962E-2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88841</v>
      </c>
      <c r="F34" s="18">
        <f>SUM(F30:F33)</f>
        <v>87848</v>
      </c>
      <c r="G34" s="19">
        <f>F34-E34</f>
        <v>-993</v>
      </c>
      <c r="H34" s="20">
        <f>F34/E34-1</f>
        <v>-1.1177271755158147E-2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38353</v>
      </c>
      <c r="F43" s="41">
        <v>38718</v>
      </c>
      <c r="G43" s="41">
        <v>39083</v>
      </c>
      <c r="H43" s="41">
        <v>39448</v>
      </c>
    </row>
    <row r="44" spans="2:8" ht="17.25" x14ac:dyDescent="0.3">
      <c r="B44" s="165" t="s">
        <v>0</v>
      </c>
      <c r="C44" s="165"/>
      <c r="D44" s="166"/>
      <c r="E44" s="45">
        <v>63183</v>
      </c>
      <c r="F44" s="45">
        <v>95675</v>
      </c>
      <c r="G44" s="45">
        <v>198973</v>
      </c>
      <c r="H44" s="45">
        <v>417403</v>
      </c>
    </row>
    <row r="45" spans="2:8" ht="17.25" x14ac:dyDescent="0.3">
      <c r="B45" s="167" t="s">
        <v>1</v>
      </c>
      <c r="C45" s="167"/>
      <c r="D45" s="168"/>
      <c r="E45" s="47">
        <v>5002</v>
      </c>
      <c r="F45" s="47">
        <v>8601</v>
      </c>
      <c r="G45" s="47">
        <v>10665</v>
      </c>
      <c r="H45" s="47">
        <v>12703</v>
      </c>
    </row>
    <row r="46" spans="2:8" ht="17.25" x14ac:dyDescent="0.3">
      <c r="B46" s="169" t="s">
        <v>2</v>
      </c>
      <c r="C46" s="169"/>
      <c r="D46" s="170"/>
      <c r="E46" s="49">
        <v>234</v>
      </c>
      <c r="F46" s="49">
        <v>630</v>
      </c>
      <c r="G46" s="49">
        <v>1140</v>
      </c>
      <c r="H46" s="76">
        <v>2078</v>
      </c>
    </row>
    <row r="47" spans="2:8" ht="18" thickBot="1" x14ac:dyDescent="0.35">
      <c r="B47" s="171" t="s">
        <v>3</v>
      </c>
      <c r="C47" s="171"/>
      <c r="D47" s="172"/>
      <c r="E47" s="43">
        <v>741</v>
      </c>
      <c r="F47" s="43">
        <v>1671</v>
      </c>
      <c r="G47" s="43">
        <v>2839</v>
      </c>
      <c r="H47" s="43">
        <v>4061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69160</v>
      </c>
      <c r="F48" s="50">
        <f>SUM(F44:F47)</f>
        <v>106577</v>
      </c>
      <c r="G48" s="50">
        <f>SUM(G44:G47)</f>
        <v>213617</v>
      </c>
      <c r="H48" s="50">
        <f>SUM(H44:H47)</f>
        <v>436245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39661</v>
      </c>
      <c r="D77" s="41">
        <v>39692</v>
      </c>
      <c r="E77" s="41">
        <v>39722</v>
      </c>
      <c r="F77" s="41">
        <v>39753</v>
      </c>
      <c r="G77" s="41">
        <v>39783</v>
      </c>
      <c r="H77" s="41">
        <v>39814</v>
      </c>
    </row>
    <row r="78" spans="2:8" ht="17.25" x14ac:dyDescent="0.3">
      <c r="B78" s="51" t="s">
        <v>0</v>
      </c>
      <c r="C78" s="45">
        <v>479248</v>
      </c>
      <c r="D78" s="45">
        <v>486235</v>
      </c>
      <c r="E78" s="45">
        <v>506541</v>
      </c>
      <c r="F78" s="45">
        <v>532372</v>
      </c>
      <c r="G78" s="45">
        <v>548450</v>
      </c>
      <c r="H78" s="45">
        <v>559320</v>
      </c>
    </row>
    <row r="79" spans="2:8" ht="17.25" x14ac:dyDescent="0.3">
      <c r="B79" s="52" t="s">
        <v>1</v>
      </c>
      <c r="C79" s="47">
        <v>13672</v>
      </c>
      <c r="D79" s="47">
        <v>13812</v>
      </c>
      <c r="E79" s="47">
        <v>14055</v>
      </c>
      <c r="F79" s="47">
        <v>14337</v>
      </c>
      <c r="G79" s="47">
        <v>14535</v>
      </c>
      <c r="H79" s="47">
        <v>14748</v>
      </c>
    </row>
    <row r="80" spans="2:8" ht="17.25" x14ac:dyDescent="0.3">
      <c r="B80" s="53" t="s">
        <v>2</v>
      </c>
      <c r="C80" s="78">
        <v>2497</v>
      </c>
      <c r="D80" s="78">
        <v>2558</v>
      </c>
      <c r="E80" s="78">
        <v>2705</v>
      </c>
      <c r="F80" s="78">
        <v>2850</v>
      </c>
      <c r="G80" s="78">
        <v>2980</v>
      </c>
      <c r="H80" s="76">
        <v>3097</v>
      </c>
    </row>
    <row r="81" spans="2:8" ht="18" thickBot="1" x14ac:dyDescent="0.35">
      <c r="B81" s="54" t="s">
        <v>3</v>
      </c>
      <c r="C81" s="43">
        <v>4312</v>
      </c>
      <c r="D81" s="43">
        <v>4340</v>
      </c>
      <c r="E81" s="43">
        <v>4399</v>
      </c>
      <c r="F81" s="43">
        <v>4422</v>
      </c>
      <c r="G81" s="43">
        <v>4460</v>
      </c>
      <c r="H81" s="43">
        <v>4512</v>
      </c>
    </row>
    <row r="82" spans="2:8" ht="15.75" thickBot="1" x14ac:dyDescent="0.25">
      <c r="B82" s="30" t="s">
        <v>4</v>
      </c>
      <c r="C82" s="50">
        <f t="shared" ref="C82:H82" si="0">SUM(C78:C81)</f>
        <v>499729</v>
      </c>
      <c r="D82" s="50">
        <f t="shared" si="0"/>
        <v>506945</v>
      </c>
      <c r="E82" s="50">
        <f t="shared" si="0"/>
        <v>527700</v>
      </c>
      <c r="F82" s="50">
        <f t="shared" si="0"/>
        <v>553981</v>
      </c>
      <c r="G82" s="50">
        <f t="shared" si="0"/>
        <v>570425</v>
      </c>
      <c r="H82" s="50">
        <f t="shared" si="0"/>
        <v>581677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208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552</v>
      </c>
      <c r="G123" s="63">
        <v>1.0054644808743101</v>
      </c>
      <c r="H123" s="59">
        <v>549</v>
      </c>
    </row>
    <row r="124" spans="2:8" ht="17.25" x14ac:dyDescent="0.2">
      <c r="B124" s="163" t="s">
        <v>50</v>
      </c>
      <c r="C124" s="163"/>
      <c r="D124" s="163"/>
      <c r="E124" s="164"/>
      <c r="F124" s="60">
        <v>89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272</v>
      </c>
      <c r="G125" s="65">
        <v>0.49544626593806901</v>
      </c>
      <c r="H125" s="62">
        <v>549</v>
      </c>
    </row>
    <row r="126" spans="2:8" ht="51.75" x14ac:dyDescent="0.2">
      <c r="B126" s="153" t="s">
        <v>52</v>
      </c>
      <c r="C126" s="153"/>
      <c r="D126" s="153"/>
      <c r="E126" s="154"/>
      <c r="F126" s="77" t="s">
        <v>209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341</v>
      </c>
      <c r="G127" s="65">
        <v>0.62112932604735804</v>
      </c>
      <c r="H127" s="62">
        <v>549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235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143813</v>
      </c>
      <c r="H136" s="155"/>
    </row>
    <row r="137" spans="2:8" ht="17.25" customHeight="1" x14ac:dyDescent="0.2">
      <c r="B137" s="147" t="s">
        <v>30</v>
      </c>
      <c r="C137" s="147"/>
      <c r="D137" s="147"/>
      <c r="E137" s="147"/>
      <c r="F137" s="148"/>
      <c r="G137" s="177">
        <v>55637</v>
      </c>
      <c r="H137" s="149"/>
    </row>
    <row r="138" spans="2:8" ht="17.25" x14ac:dyDescent="0.2">
      <c r="B138" s="147" t="s">
        <v>39</v>
      </c>
      <c r="C138" s="147"/>
      <c r="D138" s="147"/>
      <c r="E138" s="147"/>
      <c r="F138" s="148"/>
      <c r="G138" s="177">
        <v>47797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28254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23946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13208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9494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8531</v>
      </c>
      <c r="H143" s="149"/>
    </row>
    <row r="144" spans="2:8" ht="17.25" x14ac:dyDescent="0.2">
      <c r="B144" s="147" t="s">
        <v>129</v>
      </c>
      <c r="C144" s="147"/>
      <c r="D144" s="147"/>
      <c r="E144" s="147"/>
      <c r="F144" s="148"/>
      <c r="G144" s="177">
        <v>8469</v>
      </c>
      <c r="H144" s="149"/>
    </row>
    <row r="145" spans="2:8" ht="18" thickBot="1" x14ac:dyDescent="0.25">
      <c r="B145" s="150" t="s">
        <v>94</v>
      </c>
      <c r="C145" s="150"/>
      <c r="D145" s="150"/>
      <c r="E145" s="150"/>
      <c r="F145" s="151"/>
      <c r="G145" s="178">
        <v>5630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16272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13416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7230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4923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4147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2467</v>
      </c>
      <c r="H155" s="149"/>
    </row>
    <row r="156" spans="2:8" ht="17.25" x14ac:dyDescent="0.2">
      <c r="B156" s="147" t="s">
        <v>180</v>
      </c>
      <c r="C156" s="147"/>
      <c r="D156" s="147"/>
      <c r="E156" s="147"/>
      <c r="F156" s="148"/>
      <c r="G156" s="177">
        <v>2293</v>
      </c>
      <c r="H156" s="149"/>
    </row>
    <row r="157" spans="2:8" ht="17.25" x14ac:dyDescent="0.2">
      <c r="B157" s="147" t="s">
        <v>181</v>
      </c>
      <c r="C157" s="147"/>
      <c r="D157" s="147"/>
      <c r="E157" s="147"/>
      <c r="F157" s="148"/>
      <c r="G157" s="177">
        <v>1877</v>
      </c>
      <c r="H157" s="149"/>
    </row>
    <row r="158" spans="2:8" ht="17.25" x14ac:dyDescent="0.2">
      <c r="B158" s="147" t="s">
        <v>129</v>
      </c>
      <c r="C158" s="147"/>
      <c r="D158" s="147"/>
      <c r="E158" s="147"/>
      <c r="F158" s="148"/>
      <c r="G158" s="177">
        <v>1781</v>
      </c>
      <c r="H158" s="149"/>
    </row>
    <row r="159" spans="2:8" ht="18" thickBot="1" x14ac:dyDescent="0.25">
      <c r="B159" s="150" t="s">
        <v>29</v>
      </c>
      <c r="C159" s="150"/>
      <c r="D159" s="150"/>
      <c r="E159" s="150"/>
      <c r="F159" s="151"/>
      <c r="G159" s="178">
        <v>1137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8" ht="17.25" x14ac:dyDescent="0.2">
      <c r="B164" s="153" t="s">
        <v>92</v>
      </c>
      <c r="C164" s="153"/>
      <c r="D164" s="153"/>
      <c r="E164" s="153"/>
      <c r="F164" s="154"/>
      <c r="G164" s="155">
        <v>478698699483.06305</v>
      </c>
      <c r="H164" s="155"/>
    </row>
    <row r="165" spans="2:8" ht="17.25" x14ac:dyDescent="0.2">
      <c r="B165" s="147" t="s">
        <v>93</v>
      </c>
      <c r="C165" s="147"/>
      <c r="D165" s="147"/>
      <c r="E165" s="147"/>
      <c r="F165" s="148"/>
      <c r="G165" s="177">
        <v>246401557514.93173</v>
      </c>
      <c r="H165" s="149"/>
    </row>
    <row r="166" spans="2:8" ht="17.25" customHeight="1" x14ac:dyDescent="0.2">
      <c r="B166" s="147" t="s">
        <v>20</v>
      </c>
      <c r="C166" s="147"/>
      <c r="D166" s="147"/>
      <c r="E166" s="147"/>
      <c r="F166" s="148"/>
      <c r="G166" s="177">
        <v>228397351947.93668</v>
      </c>
      <c r="H166" s="149"/>
    </row>
    <row r="167" spans="2:8" ht="17.25" x14ac:dyDescent="0.2">
      <c r="B167" s="147" t="s">
        <v>130</v>
      </c>
      <c r="C167" s="147"/>
      <c r="D167" s="147"/>
      <c r="E167" s="147"/>
      <c r="F167" s="148"/>
      <c r="G167" s="177">
        <v>160109380198.08041</v>
      </c>
      <c r="H167" s="149"/>
    </row>
    <row r="168" spans="2:8" ht="17.25" x14ac:dyDescent="0.2">
      <c r="B168" s="147" t="s">
        <v>196</v>
      </c>
      <c r="C168" s="147"/>
      <c r="D168" s="147"/>
      <c r="E168" s="147"/>
      <c r="F168" s="148"/>
      <c r="G168" s="177">
        <v>87860060119.17038</v>
      </c>
      <c r="H168" s="149"/>
    </row>
    <row r="169" spans="2:8" ht="17.25" x14ac:dyDescent="0.2">
      <c r="B169" s="147" t="s">
        <v>197</v>
      </c>
      <c r="C169" s="147"/>
      <c r="D169" s="147"/>
      <c r="E169" s="147"/>
      <c r="F169" s="148"/>
      <c r="G169" s="177">
        <v>65735649915.330009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55611854874.979927</v>
      </c>
      <c r="H170" s="149"/>
    </row>
    <row r="171" spans="2:8" ht="17.25" x14ac:dyDescent="0.2">
      <c r="B171" s="147" t="s">
        <v>242</v>
      </c>
      <c r="C171" s="147"/>
      <c r="D171" s="147"/>
      <c r="E171" s="147"/>
      <c r="F171" s="148"/>
      <c r="G171" s="177">
        <v>34096305356.600128</v>
      </c>
      <c r="H171" s="149"/>
    </row>
    <row r="172" spans="2:8" ht="17.25" x14ac:dyDescent="0.2">
      <c r="B172" s="147" t="s">
        <v>199</v>
      </c>
      <c r="C172" s="147"/>
      <c r="D172" s="147"/>
      <c r="E172" s="147"/>
      <c r="F172" s="148"/>
      <c r="G172" s="177">
        <v>29639470586.730003</v>
      </c>
      <c r="H172" s="149"/>
    </row>
    <row r="173" spans="2:8" ht="18" thickBot="1" x14ac:dyDescent="0.25">
      <c r="B173" s="150" t="s">
        <v>77</v>
      </c>
      <c r="C173" s="150"/>
      <c r="D173" s="150"/>
      <c r="E173" s="150"/>
      <c r="F173" s="151"/>
      <c r="G173" s="178">
        <v>26403822967.790039</v>
      </c>
      <c r="H173" s="152"/>
    </row>
    <row r="174" spans="2:8" ht="17.25" x14ac:dyDescent="0.2">
      <c r="G174" s="75"/>
      <c r="H174" s="75"/>
    </row>
  </sheetData>
  <mergeCells count="98">
    <mergeCell ref="G149:H149"/>
    <mergeCell ref="G168:H168"/>
    <mergeCell ref="B2:H2"/>
    <mergeCell ref="B3:H3"/>
    <mergeCell ref="B149:F149"/>
    <mergeCell ref="G150:H150"/>
    <mergeCell ref="B157:F157"/>
    <mergeCell ref="B158:F158"/>
    <mergeCell ref="B159:F159"/>
    <mergeCell ref="G155:H155"/>
    <mergeCell ref="G151:H151"/>
    <mergeCell ref="B152:F152"/>
    <mergeCell ref="G152:H152"/>
    <mergeCell ref="G163:H163"/>
    <mergeCell ref="B155:F155"/>
    <mergeCell ref="B156:F156"/>
    <mergeCell ref="G172:H172"/>
    <mergeCell ref="G173:H173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8:H158"/>
    <mergeCell ref="G159:H159"/>
    <mergeCell ref="B163:F163"/>
    <mergeCell ref="B150:F150"/>
    <mergeCell ref="B171:F171"/>
    <mergeCell ref="B169:F169"/>
    <mergeCell ref="B168:F168"/>
    <mergeCell ref="B151:F151"/>
    <mergeCell ref="B164:F164"/>
    <mergeCell ref="B154:F154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210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211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39814</v>
      </c>
      <c r="F11" s="82">
        <v>39845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662355</v>
      </c>
      <c r="F12" s="87">
        <v>673300</v>
      </c>
      <c r="G12" s="88">
        <f>F12-E12</f>
        <v>10945</v>
      </c>
      <c r="H12" s="89">
        <f>F12/E12-1</f>
        <v>1.6524371371847479E-2</v>
      </c>
    </row>
    <row r="13" spans="2:8" s="90" customFormat="1" ht="17.25" x14ac:dyDescent="0.2">
      <c r="B13" s="180" t="s">
        <v>1</v>
      </c>
      <c r="C13" s="180"/>
      <c r="D13" s="181"/>
      <c r="E13" s="91">
        <v>32057</v>
      </c>
      <c r="F13" s="91">
        <v>32293</v>
      </c>
      <c r="G13" s="92">
        <f>F13-E13</f>
        <v>236</v>
      </c>
      <c r="H13" s="93">
        <f>F13/E13-1</f>
        <v>7.3618866394236093E-3</v>
      </c>
    </row>
    <row r="14" spans="2:8" s="90" customFormat="1" ht="17.25" x14ac:dyDescent="0.2">
      <c r="B14" s="180" t="s">
        <v>2</v>
      </c>
      <c r="C14" s="180"/>
      <c r="D14" s="181"/>
      <c r="E14" s="91">
        <v>5258</v>
      </c>
      <c r="F14" s="91">
        <v>5321</v>
      </c>
      <c r="G14" s="92">
        <f>F14-E14</f>
        <v>63</v>
      </c>
      <c r="H14" s="93">
        <f>F14/E14-1</f>
        <v>1.1981742107265214E-2</v>
      </c>
    </row>
    <row r="15" spans="2:8" s="90" customFormat="1" ht="18" thickBot="1" x14ac:dyDescent="0.25">
      <c r="B15" s="182" t="s">
        <v>3</v>
      </c>
      <c r="C15" s="182"/>
      <c r="D15" s="183"/>
      <c r="E15" s="94">
        <v>13128</v>
      </c>
      <c r="F15" s="94">
        <v>13220</v>
      </c>
      <c r="G15" s="95">
        <f>F15-E15</f>
        <v>92</v>
      </c>
      <c r="H15" s="96">
        <f>F15/E15-1</f>
        <v>7.0079219987813079E-3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712798</v>
      </c>
      <c r="F16" s="97">
        <v>724134</v>
      </c>
      <c r="G16" s="98">
        <f>F16-E16</f>
        <v>11336</v>
      </c>
      <c r="H16" s="99">
        <f>F16/E16-1</f>
        <v>1.5903523859494451E-2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39814</v>
      </c>
      <c r="F20" s="82">
        <v>39845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559320</v>
      </c>
      <c r="F21" s="87">
        <v>568138</v>
      </c>
      <c r="G21" s="88">
        <f>F21-E21</f>
        <v>8818</v>
      </c>
      <c r="H21" s="89">
        <f>F21/E21-1</f>
        <v>1.5765572480869627E-2</v>
      </c>
    </row>
    <row r="22" spans="2:8" s="90" customFormat="1" ht="17.25" x14ac:dyDescent="0.2">
      <c r="B22" s="180" t="s">
        <v>1</v>
      </c>
      <c r="C22" s="180"/>
      <c r="D22" s="181"/>
      <c r="E22" s="91">
        <v>14748</v>
      </c>
      <c r="F22" s="91">
        <v>14886</v>
      </c>
      <c r="G22" s="92">
        <f>F22-E22</f>
        <v>138</v>
      </c>
      <c r="H22" s="93">
        <f>F22/E22-1</f>
        <v>9.3572009764035791E-3</v>
      </c>
    </row>
    <row r="23" spans="2:8" s="90" customFormat="1" ht="17.25" x14ac:dyDescent="0.2">
      <c r="B23" s="180" t="s">
        <v>2</v>
      </c>
      <c r="C23" s="180"/>
      <c r="D23" s="181"/>
      <c r="E23" s="91">
        <v>3097</v>
      </c>
      <c r="F23" s="91">
        <v>3136</v>
      </c>
      <c r="G23" s="92">
        <f>F23-E23</f>
        <v>39</v>
      </c>
      <c r="H23" s="93">
        <f>F23/E23-1</f>
        <v>1.2592831772683333E-2</v>
      </c>
    </row>
    <row r="24" spans="2:8" s="90" customFormat="1" ht="18" thickBot="1" x14ac:dyDescent="0.25">
      <c r="B24" s="182" t="s">
        <v>3</v>
      </c>
      <c r="C24" s="182"/>
      <c r="D24" s="183"/>
      <c r="E24" s="94">
        <v>4512</v>
      </c>
      <c r="F24" s="94">
        <v>4545</v>
      </c>
      <c r="G24" s="95">
        <f>F24-E24</f>
        <v>33</v>
      </c>
      <c r="H24" s="96">
        <f>F24/E24-1</f>
        <v>7.3138297872339386E-3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581677</v>
      </c>
      <c r="F25" s="97">
        <f>SUM(F21:F24)</f>
        <v>590705</v>
      </c>
      <c r="G25" s="98">
        <f>F25-E25</f>
        <v>9028</v>
      </c>
      <c r="H25" s="99">
        <f>F25/E25-1</f>
        <v>1.5520641180586381E-2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207</v>
      </c>
      <c r="F29" s="31" t="s">
        <v>212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82577</v>
      </c>
      <c r="F30" s="21">
        <v>78564</v>
      </c>
      <c r="G30" s="22">
        <f>F30-E30</f>
        <v>-4013</v>
      </c>
      <c r="H30" s="23">
        <f>F30/E30-1</f>
        <v>-4.859706697990962E-2</v>
      </c>
    </row>
    <row r="31" spans="2:8" ht="17.25" x14ac:dyDescent="0.2">
      <c r="B31" s="147" t="s">
        <v>1</v>
      </c>
      <c r="C31" s="147"/>
      <c r="D31" s="148"/>
      <c r="E31" s="12">
        <v>2016</v>
      </c>
      <c r="F31" s="12">
        <v>1584</v>
      </c>
      <c r="G31" s="13">
        <f>F31-E31</f>
        <v>-432</v>
      </c>
      <c r="H31" s="14">
        <f>F31/E31-1</f>
        <v>-0.2142857142857143</v>
      </c>
    </row>
    <row r="32" spans="2:8" ht="17.25" x14ac:dyDescent="0.2">
      <c r="B32" s="147" t="s">
        <v>2</v>
      </c>
      <c r="C32" s="147"/>
      <c r="D32" s="148"/>
      <c r="E32" s="12">
        <v>577</v>
      </c>
      <c r="F32" s="12">
        <v>504</v>
      </c>
      <c r="G32" s="13">
        <f>F32-E32</f>
        <v>-73</v>
      </c>
      <c r="H32" s="14">
        <f>F32/E32-1</f>
        <v>-0.12651646447140386</v>
      </c>
    </row>
    <row r="33" spans="2:8" ht="18" thickBot="1" x14ac:dyDescent="0.25">
      <c r="B33" s="173" t="s">
        <v>3</v>
      </c>
      <c r="C33" s="173"/>
      <c r="D33" s="174"/>
      <c r="E33" s="15">
        <v>2678</v>
      </c>
      <c r="F33" s="15">
        <v>2267</v>
      </c>
      <c r="G33" s="16">
        <f>F33-E33</f>
        <v>-411</v>
      </c>
      <c r="H33" s="17">
        <f>F33/E33-1</f>
        <v>-0.15347274085138163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87848</v>
      </c>
      <c r="F34" s="18">
        <f>SUM(F30:F33)</f>
        <v>82919</v>
      </c>
      <c r="G34" s="19">
        <f>F34-E34</f>
        <v>-4929</v>
      </c>
      <c r="H34" s="20">
        <f>F34/E34-1</f>
        <v>-5.610827793461437E-2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38718</v>
      </c>
      <c r="F43" s="41">
        <v>39083</v>
      </c>
      <c r="G43" s="41">
        <v>39448</v>
      </c>
      <c r="H43" s="41">
        <v>39814</v>
      </c>
    </row>
    <row r="44" spans="2:8" ht="17.25" x14ac:dyDescent="0.3">
      <c r="B44" s="165" t="s">
        <v>0</v>
      </c>
      <c r="C44" s="165"/>
      <c r="D44" s="166"/>
      <c r="E44" s="45">
        <v>95675</v>
      </c>
      <c r="F44" s="45">
        <v>198973</v>
      </c>
      <c r="G44" s="45">
        <v>417403</v>
      </c>
      <c r="H44" s="45">
        <v>559320</v>
      </c>
    </row>
    <row r="45" spans="2:8" ht="17.25" x14ac:dyDescent="0.3">
      <c r="B45" s="167" t="s">
        <v>1</v>
      </c>
      <c r="C45" s="167"/>
      <c r="D45" s="168"/>
      <c r="E45" s="47">
        <v>8601</v>
      </c>
      <c r="F45" s="47">
        <v>10665</v>
      </c>
      <c r="G45" s="47">
        <v>12703</v>
      </c>
      <c r="H45" s="47">
        <v>14748</v>
      </c>
    </row>
    <row r="46" spans="2:8" ht="17.25" x14ac:dyDescent="0.3">
      <c r="B46" s="169" t="s">
        <v>2</v>
      </c>
      <c r="C46" s="169"/>
      <c r="D46" s="170"/>
      <c r="E46" s="49">
        <v>630</v>
      </c>
      <c r="F46" s="49">
        <v>1140</v>
      </c>
      <c r="G46" s="76">
        <v>2078</v>
      </c>
      <c r="H46" s="76">
        <v>3097</v>
      </c>
    </row>
    <row r="47" spans="2:8" ht="18" thickBot="1" x14ac:dyDescent="0.35">
      <c r="B47" s="171" t="s">
        <v>3</v>
      </c>
      <c r="C47" s="171"/>
      <c r="D47" s="172"/>
      <c r="E47" s="43">
        <v>1671</v>
      </c>
      <c r="F47" s="43">
        <v>2839</v>
      </c>
      <c r="G47" s="43">
        <v>4061</v>
      </c>
      <c r="H47" s="43">
        <v>4512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106577</v>
      </c>
      <c r="F48" s="50">
        <f>SUM(F44:F47)</f>
        <v>213617</v>
      </c>
      <c r="G48" s="50">
        <f>SUM(G44:G47)</f>
        <v>436245</v>
      </c>
      <c r="H48" s="50">
        <f>SUM(H44:H47)</f>
        <v>581677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39692</v>
      </c>
      <c r="D77" s="41">
        <v>39722</v>
      </c>
      <c r="E77" s="41">
        <v>39753</v>
      </c>
      <c r="F77" s="41">
        <v>39783</v>
      </c>
      <c r="G77" s="41">
        <v>39814</v>
      </c>
      <c r="H77" s="41">
        <v>39845</v>
      </c>
    </row>
    <row r="78" spans="2:8" ht="17.25" x14ac:dyDescent="0.3">
      <c r="B78" s="51" t="s">
        <v>0</v>
      </c>
      <c r="C78" s="45">
        <v>486235</v>
      </c>
      <c r="D78" s="45">
        <v>506541</v>
      </c>
      <c r="E78" s="45">
        <v>532372</v>
      </c>
      <c r="F78" s="45">
        <v>548450</v>
      </c>
      <c r="G78" s="45">
        <v>559320</v>
      </c>
      <c r="H78" s="45">
        <v>568138</v>
      </c>
    </row>
    <row r="79" spans="2:8" ht="17.25" x14ac:dyDescent="0.3">
      <c r="B79" s="52" t="s">
        <v>1</v>
      </c>
      <c r="C79" s="47">
        <v>13812</v>
      </c>
      <c r="D79" s="47">
        <v>14055</v>
      </c>
      <c r="E79" s="47">
        <v>14337</v>
      </c>
      <c r="F79" s="47">
        <v>14535</v>
      </c>
      <c r="G79" s="47">
        <v>14748</v>
      </c>
      <c r="H79" s="47">
        <v>14886</v>
      </c>
    </row>
    <row r="80" spans="2:8" ht="17.25" x14ac:dyDescent="0.3">
      <c r="B80" s="53" t="s">
        <v>2</v>
      </c>
      <c r="C80" s="78">
        <v>2558</v>
      </c>
      <c r="D80" s="78">
        <v>2705</v>
      </c>
      <c r="E80" s="78">
        <v>2850</v>
      </c>
      <c r="F80" s="78">
        <v>2980</v>
      </c>
      <c r="G80" s="76">
        <v>3097</v>
      </c>
      <c r="H80" s="78">
        <v>3136</v>
      </c>
    </row>
    <row r="81" spans="2:8" ht="18" thickBot="1" x14ac:dyDescent="0.35">
      <c r="B81" s="54" t="s">
        <v>3</v>
      </c>
      <c r="C81" s="43">
        <v>4340</v>
      </c>
      <c r="D81" s="43">
        <v>4399</v>
      </c>
      <c r="E81" s="43">
        <v>4422</v>
      </c>
      <c r="F81" s="43">
        <v>4460</v>
      </c>
      <c r="G81" s="43">
        <v>4512</v>
      </c>
      <c r="H81" s="43">
        <v>4545</v>
      </c>
    </row>
    <row r="82" spans="2:8" ht="15.75" thickBot="1" x14ac:dyDescent="0.25">
      <c r="B82" s="30" t="s">
        <v>4</v>
      </c>
      <c r="C82" s="50">
        <f t="shared" ref="C82:H82" si="0">SUM(C78:C81)</f>
        <v>506945</v>
      </c>
      <c r="D82" s="50">
        <f t="shared" si="0"/>
        <v>527700</v>
      </c>
      <c r="E82" s="50">
        <f t="shared" si="0"/>
        <v>553981</v>
      </c>
      <c r="F82" s="50">
        <f t="shared" si="0"/>
        <v>570425</v>
      </c>
      <c r="G82" s="50">
        <f t="shared" si="0"/>
        <v>581677</v>
      </c>
      <c r="H82" s="50">
        <f t="shared" si="0"/>
        <v>590705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213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553</v>
      </c>
      <c r="G123" s="63">
        <v>1.02597402597402</v>
      </c>
      <c r="H123" s="59">
        <v>539</v>
      </c>
    </row>
    <row r="124" spans="2:8" ht="17.25" x14ac:dyDescent="0.2">
      <c r="B124" s="163" t="s">
        <v>50</v>
      </c>
      <c r="C124" s="163"/>
      <c r="D124" s="163"/>
      <c r="E124" s="164"/>
      <c r="F124" s="60">
        <v>89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274</v>
      </c>
      <c r="G125" s="65">
        <v>0.50834879406307898</v>
      </c>
      <c r="H125" s="62">
        <v>539</v>
      </c>
    </row>
    <row r="126" spans="2:8" ht="51.75" x14ac:dyDescent="0.2">
      <c r="B126" s="153" t="s">
        <v>52</v>
      </c>
      <c r="C126" s="153"/>
      <c r="D126" s="153"/>
      <c r="E126" s="154"/>
      <c r="F126" s="77" t="s">
        <v>214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343</v>
      </c>
      <c r="G127" s="65">
        <v>0.63636363636363003</v>
      </c>
      <c r="H127" s="62">
        <v>539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234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144523</v>
      </c>
      <c r="H136" s="155"/>
    </row>
    <row r="137" spans="2:8" ht="17.25" customHeight="1" x14ac:dyDescent="0.2">
      <c r="B137" s="147" t="s">
        <v>30</v>
      </c>
      <c r="C137" s="147"/>
      <c r="D137" s="147"/>
      <c r="E137" s="147"/>
      <c r="F137" s="148"/>
      <c r="G137" s="177">
        <v>57451</v>
      </c>
      <c r="H137" s="149"/>
    </row>
    <row r="138" spans="2:8" ht="17.25" x14ac:dyDescent="0.2">
      <c r="B138" s="147" t="s">
        <v>39</v>
      </c>
      <c r="C138" s="147"/>
      <c r="D138" s="147"/>
      <c r="E138" s="147"/>
      <c r="F138" s="148"/>
      <c r="G138" s="177">
        <v>48683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28895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24390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13402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9535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8785</v>
      </c>
      <c r="H143" s="149"/>
    </row>
    <row r="144" spans="2:8" ht="17.25" x14ac:dyDescent="0.2">
      <c r="B144" s="147" t="s">
        <v>129</v>
      </c>
      <c r="C144" s="147"/>
      <c r="D144" s="147"/>
      <c r="E144" s="147"/>
      <c r="F144" s="148"/>
      <c r="G144" s="177">
        <v>8761</v>
      </c>
      <c r="H144" s="149"/>
    </row>
    <row r="145" spans="2:8" ht="18" thickBot="1" x14ac:dyDescent="0.25">
      <c r="B145" s="150" t="s">
        <v>29</v>
      </c>
      <c r="C145" s="150"/>
      <c r="D145" s="150"/>
      <c r="E145" s="150"/>
      <c r="F145" s="151"/>
      <c r="G145" s="178">
        <v>5721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16492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12683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6772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5024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4109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2379</v>
      </c>
      <c r="H155" s="149"/>
    </row>
    <row r="156" spans="2:8" ht="17.25" x14ac:dyDescent="0.2">
      <c r="B156" s="147" t="s">
        <v>180</v>
      </c>
      <c r="C156" s="147"/>
      <c r="D156" s="147"/>
      <c r="E156" s="147"/>
      <c r="F156" s="148"/>
      <c r="G156" s="177">
        <v>2089</v>
      </c>
      <c r="H156" s="149"/>
    </row>
    <row r="157" spans="2:8" ht="17.25" x14ac:dyDescent="0.2">
      <c r="B157" s="103" t="s">
        <v>127</v>
      </c>
      <c r="C157" s="103"/>
      <c r="D157" s="103"/>
      <c r="E157" s="103"/>
      <c r="F157" s="104"/>
      <c r="G157" s="177">
        <v>1669</v>
      </c>
      <c r="H157" s="149"/>
    </row>
    <row r="158" spans="2:8" ht="17.25" x14ac:dyDescent="0.2">
      <c r="B158" s="147" t="s">
        <v>229</v>
      </c>
      <c r="C158" s="147"/>
      <c r="D158" s="147"/>
      <c r="E158" s="147"/>
      <c r="F158" s="148"/>
      <c r="G158" s="177">
        <v>1657</v>
      </c>
      <c r="H158" s="149"/>
    </row>
    <row r="159" spans="2:8" ht="18" thickBot="1" x14ac:dyDescent="0.25">
      <c r="B159" s="150" t="s">
        <v>29</v>
      </c>
      <c r="C159" s="150"/>
      <c r="D159" s="150"/>
      <c r="E159" s="150"/>
      <c r="F159" s="151"/>
      <c r="G159" s="178">
        <v>1031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1" t="s">
        <v>11</v>
      </c>
      <c r="H163" s="190"/>
    </row>
    <row r="164" spans="2:8" ht="17.25" x14ac:dyDescent="0.2">
      <c r="B164" s="153" t="s">
        <v>92</v>
      </c>
      <c r="C164" s="153"/>
      <c r="D164" s="153"/>
      <c r="E164" s="153"/>
      <c r="F164" s="154"/>
      <c r="G164" s="179">
        <v>231750973437</v>
      </c>
      <c r="H164" s="155"/>
    </row>
    <row r="165" spans="2:8" ht="17.25" customHeight="1" x14ac:dyDescent="0.2">
      <c r="B165" s="147" t="s">
        <v>30</v>
      </c>
      <c r="C165" s="147"/>
      <c r="D165" s="147"/>
      <c r="E165" s="147"/>
      <c r="F165" s="148"/>
      <c r="G165" s="177">
        <v>153440064341</v>
      </c>
      <c r="H165" s="149"/>
    </row>
    <row r="166" spans="2:8" ht="17.25" x14ac:dyDescent="0.2">
      <c r="B166" s="147" t="s">
        <v>241</v>
      </c>
      <c r="C166" s="147"/>
      <c r="D166" s="147"/>
      <c r="E166" s="147"/>
      <c r="F166" s="148"/>
      <c r="G166" s="177">
        <v>119553516618</v>
      </c>
      <c r="H166" s="149"/>
    </row>
    <row r="167" spans="2:8" ht="17.25" x14ac:dyDescent="0.2">
      <c r="B167" s="147" t="s">
        <v>130</v>
      </c>
      <c r="C167" s="147"/>
      <c r="D167" s="147"/>
      <c r="E167" s="147"/>
      <c r="F167" s="148"/>
      <c r="G167" s="177">
        <v>112995708963</v>
      </c>
      <c r="H167" s="149"/>
    </row>
    <row r="168" spans="2:8" ht="17.25" x14ac:dyDescent="0.2">
      <c r="B168" s="147" t="s">
        <v>196</v>
      </c>
      <c r="C168" s="147"/>
      <c r="D168" s="147"/>
      <c r="E168" s="147"/>
      <c r="F168" s="148"/>
      <c r="G168" s="177">
        <v>70503332994</v>
      </c>
      <c r="H168" s="149"/>
    </row>
    <row r="169" spans="2:8" ht="17.25" x14ac:dyDescent="0.2">
      <c r="B169" s="147" t="s">
        <v>197</v>
      </c>
      <c r="C169" s="147"/>
      <c r="D169" s="147"/>
      <c r="E169" s="147"/>
      <c r="F169" s="148"/>
      <c r="G169" s="177">
        <v>44557691281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35222141966</v>
      </c>
      <c r="H170" s="149"/>
    </row>
    <row r="171" spans="2:8" ht="17.25" x14ac:dyDescent="0.2">
      <c r="B171" s="147" t="s">
        <v>242</v>
      </c>
      <c r="C171" s="147"/>
      <c r="D171" s="147"/>
      <c r="E171" s="147"/>
      <c r="F171" s="148"/>
      <c r="G171" s="177">
        <v>26765469861</v>
      </c>
      <c r="H171" s="149"/>
    </row>
    <row r="172" spans="2:8" ht="17.25" x14ac:dyDescent="0.2">
      <c r="B172" s="147" t="s">
        <v>244</v>
      </c>
      <c r="C172" s="147"/>
      <c r="D172" s="147"/>
      <c r="E172" s="147"/>
      <c r="F172" s="148"/>
      <c r="G172" s="177">
        <v>23561164711</v>
      </c>
      <c r="H172" s="149"/>
    </row>
    <row r="173" spans="2:8" ht="18" thickBot="1" x14ac:dyDescent="0.25">
      <c r="B173" s="150" t="s">
        <v>139</v>
      </c>
      <c r="C173" s="150"/>
      <c r="D173" s="150"/>
      <c r="E173" s="150"/>
      <c r="F173" s="151"/>
      <c r="G173" s="178">
        <v>17263794179</v>
      </c>
      <c r="H173" s="152"/>
    </row>
    <row r="174" spans="2:8" ht="17.25" x14ac:dyDescent="0.2">
      <c r="G174" s="75"/>
      <c r="H174" s="75"/>
    </row>
  </sheetData>
  <mergeCells count="97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2:F152"/>
    <mergeCell ref="B167:F167"/>
    <mergeCell ref="B163:F163"/>
    <mergeCell ref="B154:F154"/>
    <mergeCell ref="B166:F166"/>
    <mergeCell ref="G167:H167"/>
    <mergeCell ref="B170:F170"/>
    <mergeCell ref="G169:H169"/>
    <mergeCell ref="B173:F173"/>
    <mergeCell ref="B172:F172"/>
    <mergeCell ref="G172:H172"/>
    <mergeCell ref="G173:H173"/>
    <mergeCell ref="G170:H170"/>
    <mergeCell ref="G171:H171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9:H159"/>
    <mergeCell ref="G166:H166"/>
    <mergeCell ref="G149:H149"/>
    <mergeCell ref="G168:H168"/>
    <mergeCell ref="B2:H2"/>
    <mergeCell ref="B3:H3"/>
    <mergeCell ref="B149:F149"/>
    <mergeCell ref="G150:H150"/>
    <mergeCell ref="B158:F158"/>
    <mergeCell ref="B159:F159"/>
    <mergeCell ref="G155:H155"/>
    <mergeCell ref="G151:H151"/>
    <mergeCell ref="G152:H152"/>
    <mergeCell ref="G163:H163"/>
    <mergeCell ref="B155:F155"/>
    <mergeCell ref="B156:F156"/>
    <mergeCell ref="G158:H158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215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216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39845</v>
      </c>
      <c r="F11" s="82">
        <v>39873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673300</v>
      </c>
      <c r="F12" s="87">
        <v>689043</v>
      </c>
      <c r="G12" s="88">
        <f>F12-E12</f>
        <v>15743</v>
      </c>
      <c r="H12" s="89">
        <f>F12/E12-1</f>
        <v>2.3381850586662756E-2</v>
      </c>
    </row>
    <row r="13" spans="2:8" s="90" customFormat="1" ht="17.25" x14ac:dyDescent="0.2">
      <c r="B13" s="180" t="s">
        <v>1</v>
      </c>
      <c r="C13" s="180"/>
      <c r="D13" s="181"/>
      <c r="E13" s="91">
        <v>32293</v>
      </c>
      <c r="F13" s="91">
        <v>32629</v>
      </c>
      <c r="G13" s="92">
        <f>F13-E13</f>
        <v>336</v>
      </c>
      <c r="H13" s="93">
        <f>F13/E13-1</f>
        <v>1.0404731675595302E-2</v>
      </c>
    </row>
    <row r="14" spans="2:8" s="90" customFormat="1" ht="17.25" x14ac:dyDescent="0.2">
      <c r="B14" s="180" t="s">
        <v>2</v>
      </c>
      <c r="C14" s="180"/>
      <c r="D14" s="181"/>
      <c r="E14" s="91">
        <v>5321</v>
      </c>
      <c r="F14" s="91">
        <v>5448</v>
      </c>
      <c r="G14" s="92">
        <f>F14-E14</f>
        <v>127</v>
      </c>
      <c r="H14" s="93">
        <f>F14/E14-1</f>
        <v>2.3867694042473131E-2</v>
      </c>
    </row>
    <row r="15" spans="2:8" s="90" customFormat="1" ht="18" thickBot="1" x14ac:dyDescent="0.25">
      <c r="B15" s="182" t="s">
        <v>3</v>
      </c>
      <c r="C15" s="182"/>
      <c r="D15" s="183"/>
      <c r="E15" s="94">
        <v>13220</v>
      </c>
      <c r="F15" s="94">
        <v>13326</v>
      </c>
      <c r="G15" s="95">
        <f>F15-E15</f>
        <v>106</v>
      </c>
      <c r="H15" s="96">
        <f>F15/E15-1</f>
        <v>8.018154311649095E-3</v>
      </c>
    </row>
    <row r="16" spans="2:8" s="90" customFormat="1" ht="15.75" thickBot="1" x14ac:dyDescent="0.25">
      <c r="B16" s="184" t="s">
        <v>4</v>
      </c>
      <c r="C16" s="184"/>
      <c r="D16" s="185"/>
      <c r="E16" s="97">
        <v>724134</v>
      </c>
      <c r="F16" s="97">
        <v>740446</v>
      </c>
      <c r="G16" s="98">
        <f>F16-E16</f>
        <v>16312</v>
      </c>
      <c r="H16" s="99">
        <f>F16/E16-1</f>
        <v>2.2526217523276104E-2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39845</v>
      </c>
      <c r="F20" s="82">
        <v>39873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568138</v>
      </c>
      <c r="F21" s="87">
        <v>580932</v>
      </c>
      <c r="G21" s="88">
        <f>F21-E21</f>
        <v>12794</v>
      </c>
      <c r="H21" s="89">
        <f>F21/E21-1</f>
        <v>2.2519176678905461E-2</v>
      </c>
    </row>
    <row r="22" spans="2:8" s="90" customFormat="1" ht="17.25" x14ac:dyDescent="0.2">
      <c r="B22" s="180" t="s">
        <v>1</v>
      </c>
      <c r="C22" s="180"/>
      <c r="D22" s="181"/>
      <c r="E22" s="91">
        <v>14886</v>
      </c>
      <c r="F22" s="91">
        <v>15040</v>
      </c>
      <c r="G22" s="92">
        <f>F22-E22</f>
        <v>154</v>
      </c>
      <c r="H22" s="93">
        <f>F22/E22-1</f>
        <v>1.034529087733449E-2</v>
      </c>
    </row>
    <row r="23" spans="2:8" s="90" customFormat="1" ht="17.25" x14ac:dyDescent="0.2">
      <c r="B23" s="180" t="s">
        <v>2</v>
      </c>
      <c r="C23" s="180"/>
      <c r="D23" s="181"/>
      <c r="E23" s="91">
        <v>3136</v>
      </c>
      <c r="F23" s="91">
        <v>3190</v>
      </c>
      <c r="G23" s="92">
        <f>F23-E23</f>
        <v>54</v>
      </c>
      <c r="H23" s="93">
        <f>F23/E23-1</f>
        <v>1.7219387755102122E-2</v>
      </c>
    </row>
    <row r="24" spans="2:8" s="90" customFormat="1" ht="18" thickBot="1" x14ac:dyDescent="0.25">
      <c r="B24" s="182" t="s">
        <v>3</v>
      </c>
      <c r="C24" s="182"/>
      <c r="D24" s="183"/>
      <c r="E24" s="94">
        <v>4545</v>
      </c>
      <c r="F24" s="94">
        <v>4567</v>
      </c>
      <c r="G24" s="95">
        <f>F24-E24</f>
        <v>22</v>
      </c>
      <c r="H24" s="96">
        <f>F24/E24-1</f>
        <v>4.8404840484048695E-3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590705</v>
      </c>
      <c r="F25" s="97">
        <f>SUM(F21:F24)</f>
        <v>603729</v>
      </c>
      <c r="G25" s="98">
        <f>F25-E25</f>
        <v>13024</v>
      </c>
      <c r="H25" s="99">
        <f>F25/E25-1</f>
        <v>2.2048230504227995E-2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212</v>
      </c>
      <c r="F29" s="31" t="s">
        <v>217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78564</v>
      </c>
      <c r="F30" s="21">
        <v>89423</v>
      </c>
      <c r="G30" s="22">
        <f>F30-E30</f>
        <v>10859</v>
      </c>
      <c r="H30" s="23">
        <f>F30/E30-1</f>
        <v>0.13821852247848887</v>
      </c>
    </row>
    <row r="31" spans="2:8" ht="17.25" x14ac:dyDescent="0.2">
      <c r="B31" s="147" t="s">
        <v>1</v>
      </c>
      <c r="C31" s="147"/>
      <c r="D31" s="148"/>
      <c r="E31" s="12">
        <v>1584</v>
      </c>
      <c r="F31" s="12">
        <v>1794</v>
      </c>
      <c r="G31" s="13">
        <f>F31-E31</f>
        <v>210</v>
      </c>
      <c r="H31" s="14">
        <f>F31/E31-1</f>
        <v>0.13257575757575757</v>
      </c>
    </row>
    <row r="32" spans="2:8" ht="17.25" x14ac:dyDescent="0.2">
      <c r="B32" s="147" t="s">
        <v>2</v>
      </c>
      <c r="C32" s="147"/>
      <c r="D32" s="148"/>
      <c r="E32" s="12">
        <v>504</v>
      </c>
      <c r="F32" s="12">
        <v>546</v>
      </c>
      <c r="G32" s="13">
        <f>F32-E32</f>
        <v>42</v>
      </c>
      <c r="H32" s="14">
        <f>F32/E32-1</f>
        <v>8.3333333333333259E-2</v>
      </c>
    </row>
    <row r="33" spans="2:8" ht="18" thickBot="1" x14ac:dyDescent="0.25">
      <c r="B33" s="173" t="s">
        <v>3</v>
      </c>
      <c r="C33" s="173"/>
      <c r="D33" s="174"/>
      <c r="E33" s="15">
        <v>2267</v>
      </c>
      <c r="F33" s="15">
        <v>2501</v>
      </c>
      <c r="G33" s="16">
        <f>F33-E33</f>
        <v>234</v>
      </c>
      <c r="H33" s="17">
        <f>F33/E33-1</f>
        <v>0.10322011468901637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82919</v>
      </c>
      <c r="F34" s="18">
        <f>SUM(F30:F33)</f>
        <v>94264</v>
      </c>
      <c r="G34" s="19">
        <f>F34-E34</f>
        <v>11345</v>
      </c>
      <c r="H34" s="20">
        <f>F34/E34-1</f>
        <v>0.13682027038435107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38718</v>
      </c>
      <c r="F43" s="41">
        <v>39083</v>
      </c>
      <c r="G43" s="41">
        <v>39448</v>
      </c>
      <c r="H43" s="41">
        <v>39814</v>
      </c>
    </row>
    <row r="44" spans="2:8" ht="17.25" x14ac:dyDescent="0.3">
      <c r="B44" s="165" t="s">
        <v>0</v>
      </c>
      <c r="C44" s="165"/>
      <c r="D44" s="166"/>
      <c r="E44" s="45">
        <v>95675</v>
      </c>
      <c r="F44" s="45">
        <v>198973</v>
      </c>
      <c r="G44" s="45">
        <v>417403</v>
      </c>
      <c r="H44" s="45">
        <v>559320</v>
      </c>
    </row>
    <row r="45" spans="2:8" ht="17.25" x14ac:dyDescent="0.3">
      <c r="B45" s="167" t="s">
        <v>1</v>
      </c>
      <c r="C45" s="167"/>
      <c r="D45" s="168"/>
      <c r="E45" s="47">
        <v>8601</v>
      </c>
      <c r="F45" s="47">
        <v>10665</v>
      </c>
      <c r="G45" s="47">
        <v>12703</v>
      </c>
      <c r="H45" s="47">
        <v>14748</v>
      </c>
    </row>
    <row r="46" spans="2:8" ht="17.25" x14ac:dyDescent="0.3">
      <c r="B46" s="169" t="s">
        <v>2</v>
      </c>
      <c r="C46" s="169"/>
      <c r="D46" s="170"/>
      <c r="E46" s="49">
        <v>630</v>
      </c>
      <c r="F46" s="49">
        <v>1140</v>
      </c>
      <c r="G46" s="76">
        <v>2078</v>
      </c>
      <c r="H46" s="76">
        <v>3097</v>
      </c>
    </row>
    <row r="47" spans="2:8" ht="18" thickBot="1" x14ac:dyDescent="0.35">
      <c r="B47" s="171" t="s">
        <v>3</v>
      </c>
      <c r="C47" s="171"/>
      <c r="D47" s="172"/>
      <c r="E47" s="43">
        <v>1671</v>
      </c>
      <c r="F47" s="43">
        <v>2839</v>
      </c>
      <c r="G47" s="43">
        <v>4061</v>
      </c>
      <c r="H47" s="43">
        <v>4512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106577</v>
      </c>
      <c r="F48" s="50">
        <f>SUM(F44:F47)</f>
        <v>213617</v>
      </c>
      <c r="G48" s="50">
        <f>SUM(G44:G47)</f>
        <v>436245</v>
      </c>
      <c r="H48" s="50">
        <f>SUM(H44:H47)</f>
        <v>581677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39722</v>
      </c>
      <c r="D77" s="41">
        <v>39753</v>
      </c>
      <c r="E77" s="41">
        <v>39783</v>
      </c>
      <c r="F77" s="41">
        <v>39814</v>
      </c>
      <c r="G77" s="41">
        <v>39845</v>
      </c>
      <c r="H77" s="41">
        <v>39873</v>
      </c>
    </row>
    <row r="78" spans="2:8" ht="17.25" x14ac:dyDescent="0.3">
      <c r="B78" s="51" t="s">
        <v>0</v>
      </c>
      <c r="C78" s="45">
        <v>506541</v>
      </c>
      <c r="D78" s="45">
        <v>532372</v>
      </c>
      <c r="E78" s="45">
        <v>548450</v>
      </c>
      <c r="F78" s="45">
        <v>559320</v>
      </c>
      <c r="G78" s="45">
        <v>568138</v>
      </c>
      <c r="H78" s="45">
        <v>580932</v>
      </c>
    </row>
    <row r="79" spans="2:8" ht="17.25" x14ac:dyDescent="0.3">
      <c r="B79" s="52" t="s">
        <v>1</v>
      </c>
      <c r="C79" s="47">
        <v>14055</v>
      </c>
      <c r="D79" s="47">
        <v>14337</v>
      </c>
      <c r="E79" s="47">
        <v>14535</v>
      </c>
      <c r="F79" s="47">
        <v>14748</v>
      </c>
      <c r="G79" s="47">
        <v>14886</v>
      </c>
      <c r="H79" s="47">
        <v>15040</v>
      </c>
    </row>
    <row r="80" spans="2:8" ht="17.25" x14ac:dyDescent="0.3">
      <c r="B80" s="53" t="s">
        <v>2</v>
      </c>
      <c r="C80" s="78">
        <v>2705</v>
      </c>
      <c r="D80" s="78">
        <v>2850</v>
      </c>
      <c r="E80" s="78">
        <v>2980</v>
      </c>
      <c r="F80" s="76">
        <v>3097</v>
      </c>
      <c r="G80" s="78">
        <v>3136</v>
      </c>
      <c r="H80" s="78">
        <v>3190</v>
      </c>
    </row>
    <row r="81" spans="2:8" ht="18" thickBot="1" x14ac:dyDescent="0.35">
      <c r="B81" s="54" t="s">
        <v>3</v>
      </c>
      <c r="C81" s="43">
        <v>4399</v>
      </c>
      <c r="D81" s="43">
        <v>4422</v>
      </c>
      <c r="E81" s="43">
        <v>4460</v>
      </c>
      <c r="F81" s="43">
        <v>4512</v>
      </c>
      <c r="G81" s="43">
        <v>4545</v>
      </c>
      <c r="H81" s="43">
        <v>4567</v>
      </c>
    </row>
    <row r="82" spans="2:8" ht="15.75" thickBot="1" x14ac:dyDescent="0.25">
      <c r="B82" s="30" t="s">
        <v>4</v>
      </c>
      <c r="C82" s="50">
        <f t="shared" ref="C82:H82" si="0">SUM(C78:C81)</f>
        <v>527700</v>
      </c>
      <c r="D82" s="50">
        <f t="shared" si="0"/>
        <v>553981</v>
      </c>
      <c r="E82" s="50">
        <f t="shared" si="0"/>
        <v>570425</v>
      </c>
      <c r="F82" s="50">
        <f t="shared" si="0"/>
        <v>581677</v>
      </c>
      <c r="G82" s="50">
        <f t="shared" si="0"/>
        <v>590705</v>
      </c>
      <c r="H82" s="50">
        <f t="shared" si="0"/>
        <v>603729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218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554</v>
      </c>
      <c r="G123" s="63">
        <v>1.0221402214022099</v>
      </c>
      <c r="H123" s="59">
        <v>542</v>
      </c>
    </row>
    <row r="124" spans="2:8" ht="17.25" x14ac:dyDescent="0.2">
      <c r="B124" s="163" t="s">
        <v>50</v>
      </c>
      <c r="C124" s="163"/>
      <c r="D124" s="163"/>
      <c r="E124" s="164"/>
      <c r="F124" s="60">
        <v>89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276</v>
      </c>
      <c r="G125" s="65">
        <v>0.50922509225092205</v>
      </c>
      <c r="H125" s="62">
        <v>542</v>
      </c>
    </row>
    <row r="126" spans="2:8" ht="51.75" x14ac:dyDescent="0.2">
      <c r="B126" s="153" t="s">
        <v>52</v>
      </c>
      <c r="C126" s="153"/>
      <c r="D126" s="153"/>
      <c r="E126" s="154"/>
      <c r="F126" s="77" t="s">
        <v>219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346</v>
      </c>
      <c r="G127" s="65">
        <v>0.63636363636363003</v>
      </c>
      <c r="H127" s="62">
        <v>542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233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145539</v>
      </c>
      <c r="H136" s="155"/>
    </row>
    <row r="137" spans="2:8" ht="17.25" x14ac:dyDescent="0.2">
      <c r="B137" s="147" t="s">
        <v>30</v>
      </c>
      <c r="C137" s="147"/>
      <c r="D137" s="147"/>
      <c r="E137" s="147"/>
      <c r="F137" s="148"/>
      <c r="G137" s="177">
        <v>59855</v>
      </c>
      <c r="H137" s="149"/>
    </row>
    <row r="138" spans="2:8" ht="17.25" customHeight="1" x14ac:dyDescent="0.2">
      <c r="B138" s="147" t="s">
        <v>39</v>
      </c>
      <c r="C138" s="147"/>
      <c r="D138" s="147"/>
      <c r="E138" s="147"/>
      <c r="F138" s="148"/>
      <c r="G138" s="177">
        <v>50014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29886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24994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13621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9599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9136</v>
      </c>
      <c r="H143" s="149"/>
    </row>
    <row r="144" spans="2:8" ht="17.25" x14ac:dyDescent="0.2">
      <c r="B144" s="147" t="s">
        <v>129</v>
      </c>
      <c r="C144" s="147"/>
      <c r="D144" s="147"/>
      <c r="E144" s="147"/>
      <c r="F144" s="148"/>
      <c r="G144" s="177">
        <v>9124</v>
      </c>
      <c r="H144" s="149"/>
    </row>
    <row r="145" spans="2:8" ht="18" thickBot="1" x14ac:dyDescent="0.25">
      <c r="B145" s="150" t="s">
        <v>29</v>
      </c>
      <c r="C145" s="150"/>
      <c r="D145" s="150"/>
      <c r="E145" s="150"/>
      <c r="F145" s="151"/>
      <c r="G145" s="178">
        <v>5836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18050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14022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7426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5638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4672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2607</v>
      </c>
      <c r="H155" s="149"/>
    </row>
    <row r="156" spans="2:8" ht="17.25" x14ac:dyDescent="0.2">
      <c r="B156" s="147" t="s">
        <v>180</v>
      </c>
      <c r="C156" s="147"/>
      <c r="D156" s="147"/>
      <c r="E156" s="147"/>
      <c r="F156" s="148"/>
      <c r="G156" s="177">
        <v>2362</v>
      </c>
      <c r="H156" s="149"/>
    </row>
    <row r="157" spans="2:8" ht="17.25" x14ac:dyDescent="0.2">
      <c r="B157" s="103" t="s">
        <v>127</v>
      </c>
      <c r="C157" s="103"/>
      <c r="D157" s="103"/>
      <c r="E157" s="103"/>
      <c r="F157" s="104"/>
      <c r="G157" s="177">
        <v>1837</v>
      </c>
      <c r="H157" s="149"/>
    </row>
    <row r="158" spans="2:8" ht="17.25" x14ac:dyDescent="0.2">
      <c r="B158" s="147" t="s">
        <v>229</v>
      </c>
      <c r="C158" s="147"/>
      <c r="D158" s="147"/>
      <c r="E158" s="147"/>
      <c r="F158" s="148"/>
      <c r="G158" s="177">
        <v>1825</v>
      </c>
      <c r="H158" s="149"/>
    </row>
    <row r="159" spans="2:8" ht="18" thickBot="1" x14ac:dyDescent="0.25">
      <c r="B159" s="150" t="s">
        <v>29</v>
      </c>
      <c r="C159" s="150"/>
      <c r="D159" s="150"/>
      <c r="E159" s="150"/>
      <c r="F159" s="151"/>
      <c r="G159" s="178">
        <v>1207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8" ht="17.25" x14ac:dyDescent="0.2">
      <c r="B164" s="153" t="s">
        <v>92</v>
      </c>
      <c r="C164" s="153"/>
      <c r="D164" s="153"/>
      <c r="E164" s="153"/>
      <c r="F164" s="154"/>
      <c r="G164" s="155">
        <v>280614349300</v>
      </c>
      <c r="H164" s="155"/>
    </row>
    <row r="165" spans="2:8" ht="17.25" customHeight="1" x14ac:dyDescent="0.2">
      <c r="B165" s="147" t="s">
        <v>30</v>
      </c>
      <c r="C165" s="147"/>
      <c r="D165" s="147"/>
      <c r="E165" s="147"/>
      <c r="F165" s="148"/>
      <c r="G165" s="177">
        <v>234354908550</v>
      </c>
      <c r="H165" s="149"/>
    </row>
    <row r="166" spans="2:8" ht="17.25" x14ac:dyDescent="0.2">
      <c r="B166" s="147" t="s">
        <v>241</v>
      </c>
      <c r="C166" s="147"/>
      <c r="D166" s="147"/>
      <c r="E166" s="147"/>
      <c r="F166" s="148"/>
      <c r="G166" s="177">
        <v>220233400578</v>
      </c>
      <c r="H166" s="149"/>
    </row>
    <row r="167" spans="2:8" ht="17.25" x14ac:dyDescent="0.2">
      <c r="B167" s="147" t="s">
        <v>130</v>
      </c>
      <c r="C167" s="147"/>
      <c r="D167" s="147"/>
      <c r="E167" s="147"/>
      <c r="F167" s="148"/>
      <c r="G167" s="177">
        <v>178691934859</v>
      </c>
      <c r="H167" s="149"/>
    </row>
    <row r="168" spans="2:8" ht="17.25" x14ac:dyDescent="0.2">
      <c r="B168" s="147" t="s">
        <v>196</v>
      </c>
      <c r="C168" s="147"/>
      <c r="D168" s="147"/>
      <c r="E168" s="147"/>
      <c r="F168" s="148"/>
      <c r="G168" s="177">
        <v>140049200938</v>
      </c>
      <c r="H168" s="149"/>
    </row>
    <row r="169" spans="2:8" ht="17.25" x14ac:dyDescent="0.2">
      <c r="B169" s="147" t="s">
        <v>197</v>
      </c>
      <c r="C169" s="147"/>
      <c r="D169" s="147"/>
      <c r="E169" s="147"/>
      <c r="F169" s="148"/>
      <c r="G169" s="177">
        <v>74498396682</v>
      </c>
      <c r="H169" s="149"/>
    </row>
    <row r="170" spans="2:8" ht="17.25" x14ac:dyDescent="0.2">
      <c r="B170" s="147" t="s">
        <v>100</v>
      </c>
      <c r="C170" s="147"/>
      <c r="D170" s="147"/>
      <c r="E170" s="147"/>
      <c r="F170" s="148"/>
      <c r="G170" s="177">
        <v>54955949283</v>
      </c>
      <c r="H170" s="149"/>
    </row>
    <row r="171" spans="2:8" ht="17.25" x14ac:dyDescent="0.2">
      <c r="B171" s="147" t="s">
        <v>242</v>
      </c>
      <c r="C171" s="147"/>
      <c r="D171" s="147"/>
      <c r="E171" s="147"/>
      <c r="F171" s="148"/>
      <c r="G171" s="177">
        <v>47368686212</v>
      </c>
      <c r="H171" s="149"/>
    </row>
    <row r="172" spans="2:8" ht="17.25" x14ac:dyDescent="0.2">
      <c r="B172" s="147" t="s">
        <v>243</v>
      </c>
      <c r="C172" s="147"/>
      <c r="D172" s="147"/>
      <c r="E172" s="147"/>
      <c r="F172" s="148"/>
      <c r="G172" s="177">
        <v>45770377013</v>
      </c>
      <c r="H172" s="149"/>
    </row>
    <row r="173" spans="2:8" ht="18" thickBot="1" x14ac:dyDescent="0.25">
      <c r="B173" s="150" t="s">
        <v>77</v>
      </c>
      <c r="C173" s="150"/>
      <c r="D173" s="150"/>
      <c r="E173" s="150"/>
      <c r="F173" s="151"/>
      <c r="G173" s="178">
        <v>30310748172</v>
      </c>
      <c r="H173" s="152"/>
    </row>
    <row r="174" spans="2:8" ht="17.25" x14ac:dyDescent="0.2">
      <c r="G174" s="75"/>
      <c r="H174" s="75"/>
    </row>
  </sheetData>
  <mergeCells count="97">
    <mergeCell ref="G166:H166"/>
    <mergeCell ref="G149:H149"/>
    <mergeCell ref="G168:H168"/>
    <mergeCell ref="B2:H2"/>
    <mergeCell ref="B3:H3"/>
    <mergeCell ref="B149:F149"/>
    <mergeCell ref="G150:H150"/>
    <mergeCell ref="B158:F158"/>
    <mergeCell ref="B159:F159"/>
    <mergeCell ref="G155:H155"/>
    <mergeCell ref="G151:H151"/>
    <mergeCell ref="G152:H152"/>
    <mergeCell ref="G163:H163"/>
    <mergeCell ref="B155:F155"/>
    <mergeCell ref="B156:F156"/>
    <mergeCell ref="G158:H158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G159:H159"/>
    <mergeCell ref="G167:H167"/>
    <mergeCell ref="B170:F170"/>
    <mergeCell ref="G169:H169"/>
    <mergeCell ref="B173:F173"/>
    <mergeCell ref="B172:F172"/>
    <mergeCell ref="G172:H172"/>
    <mergeCell ref="G173:H173"/>
    <mergeCell ref="G170:H170"/>
    <mergeCell ref="G171:H171"/>
    <mergeCell ref="B150:F150"/>
    <mergeCell ref="B171:F171"/>
    <mergeCell ref="B169:F169"/>
    <mergeCell ref="B168:F168"/>
    <mergeCell ref="B151:F151"/>
    <mergeCell ref="B164:F164"/>
    <mergeCell ref="B152:F152"/>
    <mergeCell ref="B167:F167"/>
    <mergeCell ref="B163:F163"/>
    <mergeCell ref="B154:F154"/>
    <mergeCell ref="B166:F166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220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221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39873</v>
      </c>
      <c r="F11" s="82">
        <v>39904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689043</v>
      </c>
      <c r="F12" s="87">
        <v>706147</v>
      </c>
      <c r="G12" s="88">
        <f>F12-E12</f>
        <v>17104</v>
      </c>
      <c r="H12" s="89">
        <f>F12/E12-1</f>
        <v>2.4822833988589865E-2</v>
      </c>
    </row>
    <row r="13" spans="2:8" s="90" customFormat="1" ht="17.25" x14ac:dyDescent="0.2">
      <c r="B13" s="180" t="s">
        <v>1</v>
      </c>
      <c r="C13" s="180"/>
      <c r="D13" s="181"/>
      <c r="E13" s="91">
        <v>32629</v>
      </c>
      <c r="F13" s="91">
        <v>33064</v>
      </c>
      <c r="G13" s="92">
        <f>F13-E13</f>
        <v>435</v>
      </c>
      <c r="H13" s="93">
        <f>F13/E13-1</f>
        <v>1.3331698795550073E-2</v>
      </c>
    </row>
    <row r="14" spans="2:8" s="90" customFormat="1" ht="17.25" x14ac:dyDescent="0.2">
      <c r="B14" s="180" t="s">
        <v>2</v>
      </c>
      <c r="C14" s="180"/>
      <c r="D14" s="181"/>
      <c r="E14" s="91">
        <v>5448</v>
      </c>
      <c r="F14" s="91">
        <v>5557</v>
      </c>
      <c r="G14" s="92">
        <f>F14-E14</f>
        <v>109</v>
      </c>
      <c r="H14" s="93">
        <f>F14/E14-1</f>
        <v>2.0007342143905982E-2</v>
      </c>
    </row>
    <row r="15" spans="2:8" s="90" customFormat="1" ht="18" thickBot="1" x14ac:dyDescent="0.25">
      <c r="B15" s="182" t="s">
        <v>3</v>
      </c>
      <c r="C15" s="182"/>
      <c r="D15" s="183"/>
      <c r="E15" s="94">
        <v>13326</v>
      </c>
      <c r="F15" s="94">
        <v>13389</v>
      </c>
      <c r="G15" s="95">
        <f>F15-E15</f>
        <v>63</v>
      </c>
      <c r="H15" s="96">
        <f>F15/E15-1</f>
        <v>4.7276001800991008E-3</v>
      </c>
    </row>
    <row r="16" spans="2:8" s="90" customFormat="1" ht="15.75" thickBot="1" x14ac:dyDescent="0.25">
      <c r="B16" s="184" t="s">
        <v>4</v>
      </c>
      <c r="C16" s="184"/>
      <c r="D16" s="185"/>
      <c r="E16" s="97">
        <v>740446</v>
      </c>
      <c r="F16" s="97">
        <v>758157</v>
      </c>
      <c r="G16" s="98">
        <f>F16-E16</f>
        <v>17711</v>
      </c>
      <c r="H16" s="99">
        <f>F16/E16-1</f>
        <v>2.3919367516334722E-2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39873</v>
      </c>
      <c r="F20" s="82">
        <v>39904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580932</v>
      </c>
      <c r="F21" s="87">
        <v>592595</v>
      </c>
      <c r="G21" s="88">
        <f>F21-E21</f>
        <v>11663</v>
      </c>
      <c r="H21" s="89">
        <f>F21/E21-1</f>
        <v>2.0076360055910181E-2</v>
      </c>
    </row>
    <row r="22" spans="2:8" s="90" customFormat="1" ht="17.25" x14ac:dyDescent="0.2">
      <c r="B22" s="180" t="s">
        <v>1</v>
      </c>
      <c r="C22" s="180"/>
      <c r="D22" s="181"/>
      <c r="E22" s="91">
        <v>15040</v>
      </c>
      <c r="F22" s="91">
        <v>15240</v>
      </c>
      <c r="G22" s="92">
        <f>F22-E22</f>
        <v>200</v>
      </c>
      <c r="H22" s="93">
        <f>F22/E22-1</f>
        <v>1.3297872340425565E-2</v>
      </c>
    </row>
    <row r="23" spans="2:8" s="90" customFormat="1" ht="17.25" x14ac:dyDescent="0.2">
      <c r="B23" s="180" t="s">
        <v>2</v>
      </c>
      <c r="C23" s="180"/>
      <c r="D23" s="181"/>
      <c r="E23" s="91">
        <v>3190</v>
      </c>
      <c r="F23" s="91">
        <v>3278</v>
      </c>
      <c r="G23" s="92">
        <f>F23-E23</f>
        <v>88</v>
      </c>
      <c r="H23" s="93">
        <f>F23/E23-1</f>
        <v>2.7586206896551779E-2</v>
      </c>
    </row>
    <row r="24" spans="2:8" s="90" customFormat="1" ht="18" thickBot="1" x14ac:dyDescent="0.25">
      <c r="B24" s="182" t="s">
        <v>3</v>
      </c>
      <c r="C24" s="182"/>
      <c r="D24" s="183"/>
      <c r="E24" s="94">
        <v>4567</v>
      </c>
      <c r="F24" s="94">
        <v>4578</v>
      </c>
      <c r="G24" s="95">
        <f>F24-E24</f>
        <v>11</v>
      </c>
      <c r="H24" s="96">
        <f>F24/E24-1</f>
        <v>2.4085833150864211E-3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603729</v>
      </c>
      <c r="F25" s="97">
        <f>SUM(F21:F24)</f>
        <v>615691</v>
      </c>
      <c r="G25" s="98">
        <f>F25-E25</f>
        <v>11962</v>
      </c>
      <c r="H25" s="99">
        <f>F25/E25-1</f>
        <v>1.9813525605031357E-2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217</v>
      </c>
      <c r="F29" s="31" t="s">
        <v>222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89423</v>
      </c>
      <c r="F30" s="21">
        <v>100062</v>
      </c>
      <c r="G30" s="22">
        <f>F30-E30</f>
        <v>10639</v>
      </c>
      <c r="H30" s="23">
        <f>F30/E30-1</f>
        <v>0.11897386578397051</v>
      </c>
    </row>
    <row r="31" spans="2:8" ht="17.25" x14ac:dyDescent="0.2">
      <c r="B31" s="147" t="s">
        <v>1</v>
      </c>
      <c r="C31" s="147"/>
      <c r="D31" s="148"/>
      <c r="E31" s="12">
        <v>1794</v>
      </c>
      <c r="F31" s="12">
        <v>1953</v>
      </c>
      <c r="G31" s="13">
        <f>F31-E31</f>
        <v>159</v>
      </c>
      <c r="H31" s="14">
        <f>F31/E31-1</f>
        <v>8.8628762541806072E-2</v>
      </c>
    </row>
    <row r="32" spans="2:8" ht="17.25" x14ac:dyDescent="0.2">
      <c r="B32" s="147" t="s">
        <v>2</v>
      </c>
      <c r="C32" s="147"/>
      <c r="D32" s="148"/>
      <c r="E32" s="12">
        <v>546</v>
      </c>
      <c r="F32" s="12">
        <v>607</v>
      </c>
      <c r="G32" s="13">
        <f>F32-E32</f>
        <v>61</v>
      </c>
      <c r="H32" s="14">
        <f>F32/E32-1</f>
        <v>0.11172161172161177</v>
      </c>
    </row>
    <row r="33" spans="2:8" ht="18" thickBot="1" x14ac:dyDescent="0.25">
      <c r="B33" s="173" t="s">
        <v>3</v>
      </c>
      <c r="C33" s="173"/>
      <c r="D33" s="174"/>
      <c r="E33" s="15">
        <v>2501</v>
      </c>
      <c r="F33" s="15">
        <v>2652</v>
      </c>
      <c r="G33" s="16">
        <f>F33-E33</f>
        <v>151</v>
      </c>
      <c r="H33" s="17">
        <f>F33/E33-1</f>
        <v>6.0375849660135872E-2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94264</v>
      </c>
      <c r="F34" s="18">
        <f>SUM(F30:F33)</f>
        <v>105274</v>
      </c>
      <c r="G34" s="19">
        <f>F34-E34</f>
        <v>11010</v>
      </c>
      <c r="H34" s="20">
        <f>F34/E34-1</f>
        <v>0.116799626580667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38718</v>
      </c>
      <c r="F43" s="41">
        <v>39083</v>
      </c>
      <c r="G43" s="41">
        <v>39448</v>
      </c>
      <c r="H43" s="41">
        <v>39814</v>
      </c>
    </row>
    <row r="44" spans="2:8" ht="17.25" x14ac:dyDescent="0.3">
      <c r="B44" s="165" t="s">
        <v>0</v>
      </c>
      <c r="C44" s="165"/>
      <c r="D44" s="166"/>
      <c r="E44" s="45">
        <v>95675</v>
      </c>
      <c r="F44" s="45">
        <v>198973</v>
      </c>
      <c r="G44" s="45">
        <v>417403</v>
      </c>
      <c r="H44" s="45">
        <v>559320</v>
      </c>
    </row>
    <row r="45" spans="2:8" ht="17.25" x14ac:dyDescent="0.3">
      <c r="B45" s="167" t="s">
        <v>1</v>
      </c>
      <c r="C45" s="167"/>
      <c r="D45" s="168"/>
      <c r="E45" s="47">
        <v>8601</v>
      </c>
      <c r="F45" s="47">
        <v>10665</v>
      </c>
      <c r="G45" s="47">
        <v>12703</v>
      </c>
      <c r="H45" s="47">
        <v>14748</v>
      </c>
    </row>
    <row r="46" spans="2:8" ht="17.25" x14ac:dyDescent="0.3">
      <c r="B46" s="169" t="s">
        <v>2</v>
      </c>
      <c r="C46" s="169"/>
      <c r="D46" s="170"/>
      <c r="E46" s="49">
        <v>630</v>
      </c>
      <c r="F46" s="49">
        <v>1140</v>
      </c>
      <c r="G46" s="76">
        <v>2078</v>
      </c>
      <c r="H46" s="76">
        <v>3097</v>
      </c>
    </row>
    <row r="47" spans="2:8" ht="18" thickBot="1" x14ac:dyDescent="0.35">
      <c r="B47" s="171" t="s">
        <v>3</v>
      </c>
      <c r="C47" s="171"/>
      <c r="D47" s="172"/>
      <c r="E47" s="43">
        <v>1671</v>
      </c>
      <c r="F47" s="43">
        <v>2839</v>
      </c>
      <c r="G47" s="43">
        <v>4061</v>
      </c>
      <c r="H47" s="43">
        <v>4512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106577</v>
      </c>
      <c r="F48" s="50">
        <f>SUM(F44:F47)</f>
        <v>213617</v>
      </c>
      <c r="G48" s="50">
        <f>SUM(G44:G47)</f>
        <v>436245</v>
      </c>
      <c r="H48" s="50">
        <f>SUM(H44:H47)</f>
        <v>581677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39753</v>
      </c>
      <c r="D77" s="41">
        <v>39783</v>
      </c>
      <c r="E77" s="41">
        <v>39814</v>
      </c>
      <c r="F77" s="41">
        <v>39845</v>
      </c>
      <c r="G77" s="41">
        <v>39873</v>
      </c>
      <c r="H77" s="41">
        <v>39904</v>
      </c>
    </row>
    <row r="78" spans="2:8" ht="17.25" x14ac:dyDescent="0.3">
      <c r="B78" s="51" t="s">
        <v>0</v>
      </c>
      <c r="C78" s="45">
        <v>532372</v>
      </c>
      <c r="D78" s="45">
        <v>548450</v>
      </c>
      <c r="E78" s="45">
        <v>559320</v>
      </c>
      <c r="F78" s="45">
        <v>568138</v>
      </c>
      <c r="G78" s="45">
        <v>580932</v>
      </c>
      <c r="H78" s="45">
        <v>592595</v>
      </c>
    </row>
    <row r="79" spans="2:8" ht="17.25" x14ac:dyDescent="0.3">
      <c r="B79" s="52" t="s">
        <v>1</v>
      </c>
      <c r="C79" s="47">
        <v>14337</v>
      </c>
      <c r="D79" s="47">
        <v>14535</v>
      </c>
      <c r="E79" s="47">
        <v>14748</v>
      </c>
      <c r="F79" s="47">
        <v>14886</v>
      </c>
      <c r="G79" s="47">
        <v>15040</v>
      </c>
      <c r="H79" s="47">
        <v>15240</v>
      </c>
    </row>
    <row r="80" spans="2:8" ht="17.25" x14ac:dyDescent="0.3">
      <c r="B80" s="53" t="s">
        <v>2</v>
      </c>
      <c r="C80" s="78">
        <v>2850</v>
      </c>
      <c r="D80" s="78">
        <v>2980</v>
      </c>
      <c r="E80" s="76">
        <v>3097</v>
      </c>
      <c r="F80" s="78">
        <v>3136</v>
      </c>
      <c r="G80" s="78">
        <v>3190</v>
      </c>
      <c r="H80" s="78">
        <v>3278</v>
      </c>
    </row>
    <row r="81" spans="2:8" ht="18" thickBot="1" x14ac:dyDescent="0.35">
      <c r="B81" s="54" t="s">
        <v>3</v>
      </c>
      <c r="C81" s="43">
        <v>4422</v>
      </c>
      <c r="D81" s="43">
        <v>4460</v>
      </c>
      <c r="E81" s="43">
        <v>4512</v>
      </c>
      <c r="F81" s="43">
        <v>4545</v>
      </c>
      <c r="G81" s="43">
        <v>4567</v>
      </c>
      <c r="H81" s="43">
        <v>4578</v>
      </c>
    </row>
    <row r="82" spans="2:8" ht="15.75" thickBot="1" x14ac:dyDescent="0.25">
      <c r="B82" s="30" t="s">
        <v>4</v>
      </c>
      <c r="C82" s="50">
        <f t="shared" ref="C82:H82" si="0">SUM(C78:C81)</f>
        <v>553981</v>
      </c>
      <c r="D82" s="50">
        <f t="shared" si="0"/>
        <v>570425</v>
      </c>
      <c r="E82" s="50">
        <f t="shared" si="0"/>
        <v>581677</v>
      </c>
      <c r="F82" s="50">
        <f t="shared" si="0"/>
        <v>590705</v>
      </c>
      <c r="G82" s="50">
        <f t="shared" si="0"/>
        <v>603729</v>
      </c>
      <c r="H82" s="50">
        <f t="shared" si="0"/>
        <v>615691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231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561</v>
      </c>
      <c r="G123" s="63">
        <v>1.02</v>
      </c>
      <c r="H123" s="59">
        <v>550</v>
      </c>
    </row>
    <row r="124" spans="2:8" ht="17.25" x14ac:dyDescent="0.2">
      <c r="B124" s="163" t="s">
        <v>50</v>
      </c>
      <c r="C124" s="163"/>
      <c r="D124" s="163"/>
      <c r="E124" s="164"/>
      <c r="F124" s="60">
        <v>93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280</v>
      </c>
      <c r="G125" s="65">
        <v>0.50909090909090005</v>
      </c>
      <c r="H125" s="62">
        <v>550</v>
      </c>
    </row>
    <row r="126" spans="2:8" ht="51.75" x14ac:dyDescent="0.2">
      <c r="B126" s="153" t="s">
        <v>52</v>
      </c>
      <c r="C126" s="153"/>
      <c r="D126" s="153"/>
      <c r="E126" s="154"/>
      <c r="F126" s="77" t="s">
        <v>223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357</v>
      </c>
      <c r="G127" s="65">
        <v>0.64909090909090905</v>
      </c>
      <c r="H127" s="62">
        <v>550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232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37</v>
      </c>
      <c r="C136" s="153"/>
      <c r="D136" s="153"/>
      <c r="E136" s="153"/>
      <c r="F136" s="154"/>
      <c r="G136" s="155">
        <v>146756</v>
      </c>
      <c r="H136" s="155"/>
    </row>
    <row r="137" spans="2:8" ht="17.25" x14ac:dyDescent="0.2">
      <c r="B137" s="147" t="s">
        <v>30</v>
      </c>
      <c r="C137" s="147"/>
      <c r="D137" s="147"/>
      <c r="E137" s="147"/>
      <c r="F137" s="148"/>
      <c r="G137" s="177">
        <v>61982</v>
      </c>
      <c r="H137" s="149"/>
    </row>
    <row r="138" spans="2:8" ht="17.25" x14ac:dyDescent="0.2">
      <c r="B138" s="147" t="s">
        <v>39</v>
      </c>
      <c r="C138" s="147"/>
      <c r="D138" s="147"/>
      <c r="E138" s="147"/>
      <c r="F138" s="148"/>
      <c r="G138" s="177">
        <v>51487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30932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25802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13801</v>
      </c>
      <c r="H141" s="149"/>
    </row>
    <row r="142" spans="2:8" ht="17.25" x14ac:dyDescent="0.2">
      <c r="B142" s="147" t="s">
        <v>24</v>
      </c>
      <c r="C142" s="147"/>
      <c r="D142" s="147"/>
      <c r="E142" s="147"/>
      <c r="F142" s="148"/>
      <c r="G142" s="177">
        <v>9656</v>
      </c>
      <c r="H142" s="149"/>
    </row>
    <row r="143" spans="2:8" ht="17.25" x14ac:dyDescent="0.2">
      <c r="B143" s="147" t="s">
        <v>127</v>
      </c>
      <c r="C143" s="147"/>
      <c r="D143" s="147"/>
      <c r="E143" s="147"/>
      <c r="F143" s="148"/>
      <c r="G143" s="177">
        <v>9624</v>
      </c>
      <c r="H143" s="149"/>
    </row>
    <row r="144" spans="2:8" ht="17.25" x14ac:dyDescent="0.2">
      <c r="B144" s="147" t="s">
        <v>33</v>
      </c>
      <c r="C144" s="147"/>
      <c r="D144" s="147"/>
      <c r="E144" s="147"/>
      <c r="F144" s="148"/>
      <c r="G144" s="177">
        <v>9538</v>
      </c>
      <c r="H144" s="149"/>
    </row>
    <row r="145" spans="2:8" ht="18" thickBot="1" x14ac:dyDescent="0.25">
      <c r="B145" s="150" t="s">
        <v>29</v>
      </c>
      <c r="C145" s="150"/>
      <c r="D145" s="150"/>
      <c r="E145" s="150"/>
      <c r="F145" s="151"/>
      <c r="G145" s="178">
        <v>5968</v>
      </c>
      <c r="H145" s="152"/>
    </row>
    <row r="146" spans="2:8" ht="17.25" x14ac:dyDescent="0.2">
      <c r="B146" s="74"/>
      <c r="C146" s="74"/>
      <c r="D146" s="74"/>
      <c r="E146" s="74"/>
      <c r="F146" s="74"/>
      <c r="G146" s="75"/>
      <c r="H146" s="75"/>
    </row>
    <row r="147" spans="2:8" ht="17.25" x14ac:dyDescent="0.2">
      <c r="B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55">
        <v>19742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15619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8668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6372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5227</v>
      </c>
      <c r="H154" s="149"/>
    </row>
    <row r="155" spans="2:8" ht="17.25" x14ac:dyDescent="0.2">
      <c r="B155" s="147" t="s">
        <v>23</v>
      </c>
      <c r="C155" s="147"/>
      <c r="D155" s="147"/>
      <c r="E155" s="147"/>
      <c r="F155" s="148"/>
      <c r="G155" s="177">
        <v>2903</v>
      </c>
      <c r="H155" s="149"/>
    </row>
    <row r="156" spans="2:8" ht="17.25" x14ac:dyDescent="0.2">
      <c r="B156" s="147" t="s">
        <v>180</v>
      </c>
      <c r="C156" s="147"/>
      <c r="D156" s="147"/>
      <c r="E156" s="147"/>
      <c r="F156" s="148"/>
      <c r="G156" s="177">
        <v>2731</v>
      </c>
      <c r="H156" s="149"/>
    </row>
    <row r="157" spans="2:8" ht="17.25" x14ac:dyDescent="0.2">
      <c r="B157" s="147" t="s">
        <v>127</v>
      </c>
      <c r="C157" s="147"/>
      <c r="D157" s="147"/>
      <c r="E157" s="147"/>
      <c r="F157" s="148"/>
      <c r="G157" s="177">
        <v>2162</v>
      </c>
      <c r="H157" s="149"/>
    </row>
    <row r="158" spans="2:8" ht="17.25" x14ac:dyDescent="0.2">
      <c r="B158" s="147" t="s">
        <v>229</v>
      </c>
      <c r="C158" s="147"/>
      <c r="D158" s="147"/>
      <c r="E158" s="147"/>
      <c r="F158" s="148"/>
      <c r="G158" s="177">
        <v>2087</v>
      </c>
      <c r="H158" s="149"/>
    </row>
    <row r="159" spans="2:8" ht="18" thickBot="1" x14ac:dyDescent="0.25">
      <c r="B159" s="150" t="s">
        <v>29</v>
      </c>
      <c r="C159" s="150"/>
      <c r="D159" s="150"/>
      <c r="E159" s="150"/>
      <c r="F159" s="151"/>
      <c r="G159" s="178">
        <v>1275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8" ht="17.25" x14ac:dyDescent="0.2">
      <c r="B164" s="153" t="s">
        <v>92</v>
      </c>
      <c r="C164" s="153"/>
      <c r="D164" s="153"/>
      <c r="E164" s="153"/>
      <c r="F164" s="154"/>
      <c r="G164" s="155">
        <v>385701653810</v>
      </c>
      <c r="H164" s="155"/>
    </row>
    <row r="165" spans="2:8" ht="15.75" customHeight="1" x14ac:dyDescent="0.2">
      <c r="B165" s="147" t="s">
        <v>20</v>
      </c>
      <c r="C165" s="147"/>
      <c r="D165" s="147"/>
      <c r="E165" s="147"/>
      <c r="F165" s="148"/>
      <c r="G165" s="177">
        <v>335061328021</v>
      </c>
      <c r="H165" s="149"/>
    </row>
    <row r="166" spans="2:8" ht="17.25" x14ac:dyDescent="0.2">
      <c r="B166" s="147" t="s">
        <v>93</v>
      </c>
      <c r="C166" s="147"/>
      <c r="D166" s="147"/>
      <c r="E166" s="147"/>
      <c r="F166" s="148"/>
      <c r="G166" s="177">
        <v>296292255754</v>
      </c>
      <c r="H166" s="149"/>
    </row>
    <row r="167" spans="2:8" ht="17.25" x14ac:dyDescent="0.2">
      <c r="B167" s="147" t="s">
        <v>130</v>
      </c>
      <c r="C167" s="147"/>
      <c r="D167" s="147"/>
      <c r="E167" s="147"/>
      <c r="F167" s="148"/>
      <c r="G167" s="177">
        <v>276613991530</v>
      </c>
      <c r="H167" s="149"/>
    </row>
    <row r="168" spans="2:8" ht="17.25" x14ac:dyDescent="0.2">
      <c r="B168" s="147" t="s">
        <v>196</v>
      </c>
      <c r="C168" s="147"/>
      <c r="D168" s="147"/>
      <c r="E168" s="147"/>
      <c r="F168" s="148"/>
      <c r="G168" s="177">
        <v>162046363870</v>
      </c>
      <c r="H168" s="149"/>
    </row>
    <row r="169" spans="2:8" ht="17.25" x14ac:dyDescent="0.2">
      <c r="B169" s="147" t="s">
        <v>197</v>
      </c>
      <c r="C169" s="147"/>
      <c r="D169" s="147"/>
      <c r="E169" s="147"/>
      <c r="F169" s="148"/>
      <c r="G169" s="177">
        <v>146035748498</v>
      </c>
      <c r="H169" s="149"/>
    </row>
    <row r="170" spans="2:8" ht="17.25" x14ac:dyDescent="0.2">
      <c r="B170" s="147" t="s">
        <v>240</v>
      </c>
      <c r="C170" s="147"/>
      <c r="D170" s="147"/>
      <c r="E170" s="147"/>
      <c r="F170" s="148"/>
      <c r="G170" s="177">
        <v>93691062886</v>
      </c>
      <c r="H170" s="149"/>
    </row>
    <row r="171" spans="2:8" ht="17.25" x14ac:dyDescent="0.2">
      <c r="B171" s="147" t="s">
        <v>114</v>
      </c>
      <c r="C171" s="147"/>
      <c r="D171" s="147"/>
      <c r="E171" s="147"/>
      <c r="F171" s="148"/>
      <c r="G171" s="177">
        <v>78789361754</v>
      </c>
      <c r="H171" s="149"/>
    </row>
    <row r="172" spans="2:8" ht="17.25" x14ac:dyDescent="0.2">
      <c r="B172" s="147" t="s">
        <v>129</v>
      </c>
      <c r="C172" s="147"/>
      <c r="D172" s="147"/>
      <c r="E172" s="147"/>
      <c r="F172" s="148"/>
      <c r="G172" s="177">
        <v>61840666199</v>
      </c>
      <c r="H172" s="149"/>
    </row>
    <row r="173" spans="2:8" ht="18" thickBot="1" x14ac:dyDescent="0.25">
      <c r="B173" s="150" t="s">
        <v>77</v>
      </c>
      <c r="C173" s="150"/>
      <c r="D173" s="150"/>
      <c r="E173" s="150"/>
      <c r="F173" s="151"/>
      <c r="G173" s="178">
        <v>54456406273</v>
      </c>
      <c r="H173" s="152"/>
    </row>
    <row r="174" spans="2:8" ht="17.25" x14ac:dyDescent="0.2">
      <c r="G174" s="75"/>
      <c r="H174" s="75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2:F15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B163:F163"/>
    <mergeCell ref="B157:F157"/>
    <mergeCell ref="G172:H172"/>
    <mergeCell ref="G173:H173"/>
    <mergeCell ref="B154:F154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49:H149"/>
    <mergeCell ref="G168:H168"/>
    <mergeCell ref="B2:H2"/>
    <mergeCell ref="B3:H3"/>
    <mergeCell ref="B149:F149"/>
    <mergeCell ref="G150:H150"/>
    <mergeCell ref="B158:F158"/>
    <mergeCell ref="B159:F159"/>
    <mergeCell ref="G155:H155"/>
    <mergeCell ref="G151:H151"/>
    <mergeCell ref="G152:H152"/>
    <mergeCell ref="G163:H163"/>
    <mergeCell ref="B155:F155"/>
    <mergeCell ref="B156:F156"/>
    <mergeCell ref="G158:H158"/>
    <mergeCell ref="G159:H159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224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225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39904</v>
      </c>
      <c r="F11" s="82">
        <v>39934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706147</v>
      </c>
      <c r="F12" s="87">
        <v>721451</v>
      </c>
      <c r="G12" s="88">
        <f>F12-E12</f>
        <v>15304</v>
      </c>
      <c r="H12" s="89">
        <f>F12/E12-1</f>
        <v>2.1672541269735612E-2</v>
      </c>
    </row>
    <row r="13" spans="2:8" s="90" customFormat="1" ht="17.25" x14ac:dyDescent="0.2">
      <c r="B13" s="180" t="s">
        <v>1</v>
      </c>
      <c r="C13" s="180"/>
      <c r="D13" s="181"/>
      <c r="E13" s="91">
        <v>33064</v>
      </c>
      <c r="F13" s="91">
        <v>33420</v>
      </c>
      <c r="G13" s="92">
        <f>F13-E13</f>
        <v>356</v>
      </c>
      <c r="H13" s="93">
        <f>F13/E13-1</f>
        <v>1.0766997338494955E-2</v>
      </c>
    </row>
    <row r="14" spans="2:8" s="90" customFormat="1" ht="17.25" x14ac:dyDescent="0.2">
      <c r="B14" s="180" t="s">
        <v>2</v>
      </c>
      <c r="C14" s="180"/>
      <c r="D14" s="181"/>
      <c r="E14" s="91">
        <v>5557</v>
      </c>
      <c r="F14" s="91">
        <v>5641</v>
      </c>
      <c r="G14" s="92">
        <f>F14-E14</f>
        <v>84</v>
      </c>
      <c r="H14" s="93">
        <f>F14/E14-1</f>
        <v>1.5116069821846212E-2</v>
      </c>
    </row>
    <row r="15" spans="2:8" s="90" customFormat="1" ht="18" customHeight="1" thickBot="1" x14ac:dyDescent="0.25">
      <c r="B15" s="182" t="s">
        <v>3</v>
      </c>
      <c r="C15" s="182"/>
      <c r="D15" s="183"/>
      <c r="E15" s="94">
        <v>13389</v>
      </c>
      <c r="F15" s="94">
        <v>13531</v>
      </c>
      <c r="G15" s="95">
        <f>F15-E15</f>
        <v>142</v>
      </c>
      <c r="H15" s="96">
        <f>F15/E15-1</f>
        <v>1.0605721114347544E-2</v>
      </c>
    </row>
    <row r="16" spans="2:8" s="90" customFormat="1" ht="15.75" thickBot="1" x14ac:dyDescent="0.25">
      <c r="B16" s="184" t="s">
        <v>4</v>
      </c>
      <c r="C16" s="184"/>
      <c r="D16" s="185"/>
      <c r="E16" s="97">
        <v>758157</v>
      </c>
      <c r="F16" s="97">
        <f>SUM(F12:F15)</f>
        <v>774043</v>
      </c>
      <c r="G16" s="98">
        <f>F16-E16</f>
        <v>15886</v>
      </c>
      <c r="H16" s="99">
        <f>F16/E16-1</f>
        <v>2.0953443679871064E-2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39904</v>
      </c>
      <c r="F20" s="82">
        <v>39934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592595</v>
      </c>
      <c r="F21" s="87">
        <v>603405</v>
      </c>
      <c r="G21" s="88">
        <f>F21-E21</f>
        <v>10810</v>
      </c>
      <c r="H21" s="89">
        <f>F21/E21-1</f>
        <v>1.8241800892683901E-2</v>
      </c>
    </row>
    <row r="22" spans="2:8" s="90" customFormat="1" ht="17.25" x14ac:dyDescent="0.2">
      <c r="B22" s="180" t="s">
        <v>1</v>
      </c>
      <c r="C22" s="180"/>
      <c r="D22" s="181"/>
      <c r="E22" s="91">
        <v>15240</v>
      </c>
      <c r="F22" s="91">
        <v>15425</v>
      </c>
      <c r="G22" s="92">
        <f>F22-E22</f>
        <v>185</v>
      </c>
      <c r="H22" s="93">
        <f>F22/E22-1</f>
        <v>1.2139107611548461E-2</v>
      </c>
    </row>
    <row r="23" spans="2:8" s="90" customFormat="1" ht="17.25" x14ac:dyDescent="0.2">
      <c r="B23" s="180" t="s">
        <v>2</v>
      </c>
      <c r="C23" s="180"/>
      <c r="D23" s="181"/>
      <c r="E23" s="91">
        <v>3278</v>
      </c>
      <c r="F23" s="91">
        <v>3351</v>
      </c>
      <c r="G23" s="92">
        <f>F23-E23</f>
        <v>73</v>
      </c>
      <c r="H23" s="93">
        <f>F23/E23-1</f>
        <v>2.2269676632092672E-2</v>
      </c>
    </row>
    <row r="24" spans="2:8" s="90" customFormat="1" ht="18" customHeight="1" thickBot="1" x14ac:dyDescent="0.25">
      <c r="B24" s="182" t="s">
        <v>3</v>
      </c>
      <c r="C24" s="182"/>
      <c r="D24" s="183"/>
      <c r="E24" s="94">
        <v>4578</v>
      </c>
      <c r="F24" s="94">
        <v>4605</v>
      </c>
      <c r="G24" s="95">
        <f>F24-E24</f>
        <v>27</v>
      </c>
      <c r="H24" s="96">
        <f>F24/E24-1</f>
        <v>5.8977719528179318E-3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615691</v>
      </c>
      <c r="F25" s="97">
        <f>SUM(F21:F24)</f>
        <v>626786</v>
      </c>
      <c r="G25" s="98">
        <f>F25-E25</f>
        <v>11095</v>
      </c>
      <c r="H25" s="99">
        <f>F25/E25-1</f>
        <v>1.8020403091810744E-2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222</v>
      </c>
      <c r="F29" s="31" t="s">
        <v>247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100062</v>
      </c>
      <c r="F30" s="21">
        <v>101670</v>
      </c>
      <c r="G30" s="22">
        <f>F30-E30</f>
        <v>1608</v>
      </c>
      <c r="H30" s="23">
        <f>F30/E30-1</f>
        <v>1.6070036577322089E-2</v>
      </c>
    </row>
    <row r="31" spans="2:8" ht="17.25" x14ac:dyDescent="0.2">
      <c r="B31" s="147" t="s">
        <v>1</v>
      </c>
      <c r="C31" s="147"/>
      <c r="D31" s="148"/>
      <c r="E31" s="12">
        <v>1953</v>
      </c>
      <c r="F31" s="12">
        <v>1949</v>
      </c>
      <c r="G31" s="13">
        <f>F31-E31</f>
        <v>-4</v>
      </c>
      <c r="H31" s="14">
        <f>F31/E31-1</f>
        <v>-2.0481310803891484E-3</v>
      </c>
    </row>
    <row r="32" spans="2:8" ht="17.25" x14ac:dyDescent="0.2">
      <c r="B32" s="147" t="s">
        <v>2</v>
      </c>
      <c r="C32" s="147"/>
      <c r="D32" s="148"/>
      <c r="E32" s="12">
        <v>607</v>
      </c>
      <c r="F32" s="12">
        <v>634</v>
      </c>
      <c r="G32" s="13">
        <f>F32-E32</f>
        <v>27</v>
      </c>
      <c r="H32" s="14">
        <f>F32/E32-1</f>
        <v>4.4481054365733019E-2</v>
      </c>
    </row>
    <row r="33" spans="2:8" ht="18" thickBot="1" x14ac:dyDescent="0.25">
      <c r="B33" s="173" t="s">
        <v>3</v>
      </c>
      <c r="C33" s="173"/>
      <c r="D33" s="174"/>
      <c r="E33" s="15">
        <v>2652</v>
      </c>
      <c r="F33" s="15">
        <v>2616</v>
      </c>
      <c r="G33" s="16">
        <f>F33-E33</f>
        <v>-36</v>
      </c>
      <c r="H33" s="17">
        <f>F33/E33-1</f>
        <v>-1.3574660633484115E-2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105274</v>
      </c>
      <c r="F34" s="18">
        <f>SUM(F30:F33)</f>
        <v>106869</v>
      </c>
      <c r="G34" s="19">
        <f>F34-E34</f>
        <v>1595</v>
      </c>
      <c r="H34" s="20">
        <f>F34/E34-1</f>
        <v>1.5150939453236312E-2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38718</v>
      </c>
      <c r="F43" s="41">
        <v>39083</v>
      </c>
      <c r="G43" s="41">
        <v>39448</v>
      </c>
      <c r="H43" s="41">
        <v>39814</v>
      </c>
    </row>
    <row r="44" spans="2:8" ht="17.25" x14ac:dyDescent="0.3">
      <c r="B44" s="165" t="s">
        <v>0</v>
      </c>
      <c r="C44" s="165"/>
      <c r="D44" s="166"/>
      <c r="E44" s="45">
        <v>95675</v>
      </c>
      <c r="F44" s="45">
        <v>198973</v>
      </c>
      <c r="G44" s="45">
        <v>417403</v>
      </c>
      <c r="H44" s="45">
        <v>559320</v>
      </c>
    </row>
    <row r="45" spans="2:8" ht="17.25" x14ac:dyDescent="0.3">
      <c r="B45" s="167" t="s">
        <v>1</v>
      </c>
      <c r="C45" s="167"/>
      <c r="D45" s="168"/>
      <c r="E45" s="47">
        <v>8601</v>
      </c>
      <c r="F45" s="47">
        <v>10665</v>
      </c>
      <c r="G45" s="47">
        <v>12703</v>
      </c>
      <c r="H45" s="47">
        <v>14748</v>
      </c>
    </row>
    <row r="46" spans="2:8" ht="17.25" x14ac:dyDescent="0.3">
      <c r="B46" s="169" t="s">
        <v>2</v>
      </c>
      <c r="C46" s="169"/>
      <c r="D46" s="170"/>
      <c r="E46" s="49">
        <v>630</v>
      </c>
      <c r="F46" s="49">
        <v>1140</v>
      </c>
      <c r="G46" s="76">
        <v>2078</v>
      </c>
      <c r="H46" s="76">
        <v>3097</v>
      </c>
    </row>
    <row r="47" spans="2:8" ht="18" thickBot="1" x14ac:dyDescent="0.35">
      <c r="B47" s="171" t="s">
        <v>3</v>
      </c>
      <c r="C47" s="171"/>
      <c r="D47" s="172"/>
      <c r="E47" s="43">
        <v>1671</v>
      </c>
      <c r="F47" s="43">
        <v>2839</v>
      </c>
      <c r="G47" s="43">
        <v>4061</v>
      </c>
      <c r="H47" s="43">
        <v>4512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106577</v>
      </c>
      <c r="F48" s="50">
        <f>SUM(F44:F47)</f>
        <v>213617</v>
      </c>
      <c r="G48" s="50">
        <f>SUM(G44:G47)</f>
        <v>436245</v>
      </c>
      <c r="H48" s="50">
        <f>SUM(H44:H47)</f>
        <v>581677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39783</v>
      </c>
      <c r="D77" s="41">
        <v>39814</v>
      </c>
      <c r="E77" s="41">
        <v>39845</v>
      </c>
      <c r="F77" s="41">
        <v>39873</v>
      </c>
      <c r="G77" s="41">
        <v>39904</v>
      </c>
      <c r="H77" s="41">
        <v>39934</v>
      </c>
    </row>
    <row r="78" spans="2:8" ht="17.25" x14ac:dyDescent="0.3">
      <c r="B78" s="51" t="s">
        <v>0</v>
      </c>
      <c r="C78" s="45">
        <v>548450</v>
      </c>
      <c r="D78" s="45">
        <v>559320</v>
      </c>
      <c r="E78" s="45">
        <v>568138</v>
      </c>
      <c r="F78" s="45">
        <v>580932</v>
      </c>
      <c r="G78" s="45">
        <v>592595</v>
      </c>
      <c r="H78" s="45">
        <v>603405</v>
      </c>
    </row>
    <row r="79" spans="2:8" ht="17.25" x14ac:dyDescent="0.3">
      <c r="B79" s="52" t="s">
        <v>1</v>
      </c>
      <c r="C79" s="47">
        <v>14535</v>
      </c>
      <c r="D79" s="47">
        <v>14748</v>
      </c>
      <c r="E79" s="47">
        <v>14886</v>
      </c>
      <c r="F79" s="47">
        <v>15040</v>
      </c>
      <c r="G79" s="47">
        <v>15240</v>
      </c>
      <c r="H79" s="47">
        <v>15425</v>
      </c>
    </row>
    <row r="80" spans="2:8" ht="17.25" x14ac:dyDescent="0.3">
      <c r="B80" s="53" t="s">
        <v>2</v>
      </c>
      <c r="C80" s="78">
        <v>2980</v>
      </c>
      <c r="D80" s="76">
        <v>3097</v>
      </c>
      <c r="E80" s="78">
        <v>3136</v>
      </c>
      <c r="F80" s="78">
        <v>3190</v>
      </c>
      <c r="G80" s="78">
        <v>3278</v>
      </c>
      <c r="H80" s="78">
        <v>3351</v>
      </c>
    </row>
    <row r="81" spans="2:8" ht="18" thickBot="1" x14ac:dyDescent="0.35">
      <c r="B81" s="54" t="s">
        <v>3</v>
      </c>
      <c r="C81" s="43">
        <v>4460</v>
      </c>
      <c r="D81" s="43">
        <v>4512</v>
      </c>
      <c r="E81" s="43">
        <v>4545</v>
      </c>
      <c r="F81" s="43">
        <v>4567</v>
      </c>
      <c r="G81" s="43">
        <v>4578</v>
      </c>
      <c r="H81" s="43">
        <v>4605</v>
      </c>
    </row>
    <row r="82" spans="2:8" ht="15.75" thickBot="1" x14ac:dyDescent="0.25">
      <c r="B82" s="30" t="s">
        <v>4</v>
      </c>
      <c r="C82" s="50">
        <f t="shared" ref="C82:H82" si="0">SUM(C78:C81)</f>
        <v>570425</v>
      </c>
      <c r="D82" s="50">
        <f t="shared" si="0"/>
        <v>581677</v>
      </c>
      <c r="E82" s="50">
        <f t="shared" si="0"/>
        <v>590705</v>
      </c>
      <c r="F82" s="50">
        <f t="shared" si="0"/>
        <v>603729</v>
      </c>
      <c r="G82" s="50">
        <f t="shared" si="0"/>
        <v>615691</v>
      </c>
      <c r="H82" s="50">
        <f t="shared" si="0"/>
        <v>626786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226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565</v>
      </c>
      <c r="G123" s="63">
        <f>F123/H123</f>
        <v>1.0180180180180181</v>
      </c>
      <c r="H123" s="59">
        <v>555</v>
      </c>
    </row>
    <row r="124" spans="2:8" ht="17.25" x14ac:dyDescent="0.2">
      <c r="B124" s="163" t="s">
        <v>50</v>
      </c>
      <c r="C124" s="163"/>
      <c r="D124" s="163"/>
      <c r="E124" s="164"/>
      <c r="F124" s="60">
        <v>93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285</v>
      </c>
      <c r="G125" s="65">
        <f>F125/H125</f>
        <v>0.51351351351351349</v>
      </c>
      <c r="H125" s="62">
        <v>555</v>
      </c>
    </row>
    <row r="126" spans="2:8" ht="51.75" x14ac:dyDescent="0.2">
      <c r="B126" s="153" t="s">
        <v>52</v>
      </c>
      <c r="C126" s="153"/>
      <c r="D126" s="153"/>
      <c r="E126" s="154"/>
      <c r="F126" s="77" t="s">
        <v>227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367</v>
      </c>
      <c r="G127" s="65">
        <f>F127/H127</f>
        <v>0.66126126126126128</v>
      </c>
      <c r="H127" s="62">
        <v>555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230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37</v>
      </c>
      <c r="C136" s="153"/>
      <c r="D136" s="153"/>
      <c r="E136" s="153"/>
      <c r="F136" s="154"/>
      <c r="G136" s="179">
        <v>147769</v>
      </c>
      <c r="H136" s="155"/>
    </row>
    <row r="137" spans="2:8" ht="17.25" x14ac:dyDescent="0.2">
      <c r="B137" s="147" t="s">
        <v>30</v>
      </c>
      <c r="C137" s="147"/>
      <c r="D137" s="147"/>
      <c r="E137" s="147"/>
      <c r="F137" s="148"/>
      <c r="G137" s="177">
        <v>63981</v>
      </c>
      <c r="H137" s="149"/>
    </row>
    <row r="138" spans="2:8" ht="17.25" customHeight="1" x14ac:dyDescent="0.2">
      <c r="B138" s="147" t="s">
        <v>39</v>
      </c>
      <c r="C138" s="147"/>
      <c r="D138" s="147"/>
      <c r="E138" s="147"/>
      <c r="F138" s="148"/>
      <c r="G138" s="177">
        <v>52904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31844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26584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13956</v>
      </c>
      <c r="H141" s="149"/>
    </row>
    <row r="142" spans="2:8" ht="17.25" x14ac:dyDescent="0.2">
      <c r="B142" s="147" t="s">
        <v>228</v>
      </c>
      <c r="C142" s="147"/>
      <c r="D142" s="147"/>
      <c r="E142" s="147"/>
      <c r="F142" s="148"/>
      <c r="G142" s="177">
        <v>10065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9944</v>
      </c>
      <c r="H143" s="149"/>
    </row>
    <row r="144" spans="2:8" ht="17.25" x14ac:dyDescent="0.2">
      <c r="B144" s="147" t="s">
        <v>229</v>
      </c>
      <c r="C144" s="147"/>
      <c r="D144" s="147"/>
      <c r="E144" s="147"/>
      <c r="F144" s="148"/>
      <c r="G144" s="177">
        <v>9708</v>
      </c>
      <c r="H144" s="149"/>
    </row>
    <row r="145" spans="2:8" ht="18" customHeight="1" thickBot="1" x14ac:dyDescent="0.25">
      <c r="B145" s="150" t="s">
        <v>29</v>
      </c>
      <c r="C145" s="150"/>
      <c r="D145" s="150"/>
      <c r="E145" s="150"/>
      <c r="F145" s="151"/>
      <c r="G145" s="178">
        <v>6054</v>
      </c>
      <c r="H145" s="152"/>
    </row>
    <row r="146" spans="2:8" ht="18" customHeight="1" x14ac:dyDescent="0.25">
      <c r="B146" s="105"/>
      <c r="C146" s="75"/>
      <c r="D146" s="75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79">
        <v>19551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15958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8978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6743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5460</v>
      </c>
      <c r="H154" s="149"/>
    </row>
    <row r="155" spans="2:8" ht="17.25" x14ac:dyDescent="0.2">
      <c r="B155" s="147" t="s">
        <v>237</v>
      </c>
      <c r="C155" s="147"/>
      <c r="D155" s="147"/>
      <c r="E155" s="147"/>
      <c r="F155" s="148"/>
      <c r="G155" s="177">
        <v>2891</v>
      </c>
      <c r="H155" s="149"/>
    </row>
    <row r="156" spans="2:8" ht="17.25" x14ac:dyDescent="0.2">
      <c r="B156" s="147" t="s">
        <v>32</v>
      </c>
      <c r="C156" s="147"/>
      <c r="D156" s="147"/>
      <c r="E156" s="147"/>
      <c r="F156" s="148"/>
      <c r="G156" s="177">
        <v>2879</v>
      </c>
      <c r="H156" s="149"/>
    </row>
    <row r="157" spans="2:8" ht="17.25" x14ac:dyDescent="0.2">
      <c r="B157" s="147" t="s">
        <v>127</v>
      </c>
      <c r="C157" s="147"/>
      <c r="D157" s="147"/>
      <c r="E157" s="147"/>
      <c r="F157" s="148"/>
      <c r="G157" s="177">
        <v>2282</v>
      </c>
      <c r="H157" s="149"/>
    </row>
    <row r="158" spans="2:8" ht="17.25" x14ac:dyDescent="0.2">
      <c r="B158" s="147" t="s">
        <v>229</v>
      </c>
      <c r="C158" s="147"/>
      <c r="D158" s="147"/>
      <c r="E158" s="147"/>
      <c r="F158" s="148"/>
      <c r="G158" s="177">
        <v>2076</v>
      </c>
      <c r="H158" s="149"/>
    </row>
    <row r="159" spans="2:8" ht="18" customHeight="1" thickBot="1" x14ac:dyDescent="0.25">
      <c r="B159" s="150" t="s">
        <v>29</v>
      </c>
      <c r="C159" s="150"/>
      <c r="D159" s="150"/>
      <c r="E159" s="150"/>
      <c r="F159" s="151"/>
      <c r="G159" s="178">
        <v>1257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8" ht="17.25" x14ac:dyDescent="0.2">
      <c r="B164" s="147" t="s">
        <v>28</v>
      </c>
      <c r="C164" s="147"/>
      <c r="D164" s="147"/>
      <c r="E164" s="147"/>
      <c r="F164" s="148"/>
      <c r="G164" s="179">
        <v>365982247031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362787076002</v>
      </c>
      <c r="H165" s="149"/>
    </row>
    <row r="166" spans="2:8" ht="17.25" customHeight="1" x14ac:dyDescent="0.2">
      <c r="B166" s="147" t="s">
        <v>20</v>
      </c>
      <c r="C166" s="147"/>
      <c r="D166" s="147"/>
      <c r="E166" s="147"/>
      <c r="F166" s="148"/>
      <c r="G166" s="177">
        <v>325723626858</v>
      </c>
      <c r="H166" s="149"/>
    </row>
    <row r="167" spans="2:8" ht="17.25" customHeight="1" x14ac:dyDescent="0.2">
      <c r="B167" s="147" t="s">
        <v>238</v>
      </c>
      <c r="C167" s="147"/>
      <c r="D167" s="147"/>
      <c r="E167" s="147"/>
      <c r="F167" s="148"/>
      <c r="G167" s="177">
        <v>313191471835</v>
      </c>
      <c r="H167" s="149"/>
    </row>
    <row r="168" spans="2:8" ht="17.25" x14ac:dyDescent="0.2">
      <c r="B168" s="147" t="s">
        <v>196</v>
      </c>
      <c r="C168" s="147"/>
      <c r="D168" s="147"/>
      <c r="E168" s="147"/>
      <c r="F168" s="148"/>
      <c r="G168" s="177">
        <v>165552413138</v>
      </c>
      <c r="H168" s="149"/>
    </row>
    <row r="169" spans="2:8" ht="17.25" x14ac:dyDescent="0.2">
      <c r="B169" s="147" t="s">
        <v>197</v>
      </c>
      <c r="C169" s="147"/>
      <c r="D169" s="147"/>
      <c r="E169" s="147"/>
      <c r="F169" s="148"/>
      <c r="G169" s="177">
        <v>163038652028</v>
      </c>
      <c r="H169" s="149"/>
    </row>
    <row r="170" spans="2:8" ht="17.25" x14ac:dyDescent="0.2">
      <c r="B170" s="147" t="s">
        <v>240</v>
      </c>
      <c r="C170" s="147"/>
      <c r="D170" s="147"/>
      <c r="E170" s="147"/>
      <c r="F170" s="148"/>
      <c r="G170" s="177">
        <v>100658311746</v>
      </c>
      <c r="H170" s="149"/>
    </row>
    <row r="171" spans="2:8" ht="17.25" x14ac:dyDescent="0.2">
      <c r="B171" s="147" t="s">
        <v>114</v>
      </c>
      <c r="C171" s="147"/>
      <c r="D171" s="147"/>
      <c r="E171" s="147"/>
      <c r="F171" s="148"/>
      <c r="G171" s="177">
        <v>97741182001</v>
      </c>
      <c r="H171" s="149"/>
    </row>
    <row r="172" spans="2:8" ht="17.25" x14ac:dyDescent="0.2">
      <c r="B172" s="147" t="s">
        <v>129</v>
      </c>
      <c r="C172" s="147"/>
      <c r="D172" s="147"/>
      <c r="E172" s="147"/>
      <c r="F172" s="148"/>
      <c r="G172" s="177">
        <v>80478143680</v>
      </c>
      <c r="H172" s="149"/>
    </row>
    <row r="173" spans="2:8" ht="18" thickBot="1" x14ac:dyDescent="0.25">
      <c r="B173" s="150" t="s">
        <v>77</v>
      </c>
      <c r="C173" s="150"/>
      <c r="D173" s="150"/>
      <c r="E173" s="150"/>
      <c r="F173" s="151"/>
      <c r="G173" s="178">
        <v>60586629813</v>
      </c>
      <c r="H173" s="152"/>
    </row>
    <row r="174" spans="2:8" ht="17.25" x14ac:dyDescent="0.2">
      <c r="G174" s="75"/>
      <c r="H174" s="75"/>
    </row>
  </sheetData>
  <mergeCells count="98">
    <mergeCell ref="G149:H149"/>
    <mergeCell ref="G168:H168"/>
    <mergeCell ref="B2:H2"/>
    <mergeCell ref="B3:H3"/>
    <mergeCell ref="B149:F149"/>
    <mergeCell ref="G150:H150"/>
    <mergeCell ref="B158:F158"/>
    <mergeCell ref="B159:F159"/>
    <mergeCell ref="G155:H155"/>
    <mergeCell ref="G151:H151"/>
    <mergeCell ref="G152:H152"/>
    <mergeCell ref="G163:H163"/>
    <mergeCell ref="B155:F155"/>
    <mergeCell ref="B156:F156"/>
    <mergeCell ref="G158:H158"/>
    <mergeCell ref="G159:H159"/>
    <mergeCell ref="G172:H172"/>
    <mergeCell ref="G173:H173"/>
    <mergeCell ref="B154:F154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B163:F163"/>
    <mergeCell ref="B157:F157"/>
    <mergeCell ref="B150:F150"/>
    <mergeCell ref="B171:F171"/>
    <mergeCell ref="B169:F169"/>
    <mergeCell ref="B168:F168"/>
    <mergeCell ref="B151:F151"/>
    <mergeCell ref="B164:F164"/>
    <mergeCell ref="B152:F152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248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249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39934</v>
      </c>
      <c r="F11" s="82">
        <v>39965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721451</v>
      </c>
      <c r="F12" s="87">
        <v>734305</v>
      </c>
      <c r="G12" s="88">
        <f>F12-E12</f>
        <v>12854</v>
      </c>
      <c r="H12" s="89">
        <f>F12/E12-1</f>
        <v>1.781687183190539E-2</v>
      </c>
    </row>
    <row r="13" spans="2:8" s="90" customFormat="1" ht="17.25" x14ac:dyDescent="0.2">
      <c r="B13" s="180" t="s">
        <v>1</v>
      </c>
      <c r="C13" s="180"/>
      <c r="D13" s="181"/>
      <c r="E13" s="91">
        <v>33420</v>
      </c>
      <c r="F13" s="91">
        <v>33584</v>
      </c>
      <c r="G13" s="92">
        <f>F13-E13</f>
        <v>164</v>
      </c>
      <c r="H13" s="93">
        <f>F13/E13-1</f>
        <v>4.9072411729502718E-3</v>
      </c>
    </row>
    <row r="14" spans="2:8" s="90" customFormat="1" ht="17.25" x14ac:dyDescent="0.2">
      <c r="B14" s="180" t="s">
        <v>2</v>
      </c>
      <c r="C14" s="180"/>
      <c r="D14" s="181"/>
      <c r="E14" s="91">
        <v>5641</v>
      </c>
      <c r="F14" s="91">
        <v>5889</v>
      </c>
      <c r="G14" s="92">
        <f>F14-E14</f>
        <v>248</v>
      </c>
      <c r="H14" s="93">
        <f>F14/E14-1</f>
        <v>4.3963836199255368E-2</v>
      </c>
    </row>
    <row r="15" spans="2:8" s="90" customFormat="1" ht="18" customHeight="1" thickBot="1" x14ac:dyDescent="0.25">
      <c r="B15" s="182" t="s">
        <v>3</v>
      </c>
      <c r="C15" s="182"/>
      <c r="D15" s="183"/>
      <c r="E15" s="94">
        <v>13531</v>
      </c>
      <c r="F15" s="94">
        <v>13671</v>
      </c>
      <c r="G15" s="95">
        <f>F15-E15</f>
        <v>140</v>
      </c>
      <c r="H15" s="96">
        <f>F15/E15-1</f>
        <v>1.034661148473881E-2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774043</v>
      </c>
      <c r="F16" s="97">
        <f>SUM(F12:F15)</f>
        <v>787449</v>
      </c>
      <c r="G16" s="98">
        <f>F16-E16</f>
        <v>13406</v>
      </c>
      <c r="H16" s="99">
        <f>F16/E16-1</f>
        <v>1.7319451244956596E-2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39934</v>
      </c>
      <c r="F20" s="82">
        <v>39965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603405</v>
      </c>
      <c r="F21" s="87">
        <v>613499</v>
      </c>
      <c r="G21" s="88">
        <f>F21-E21</f>
        <v>10094</v>
      </c>
      <c r="H21" s="89">
        <f>F21/E21-1</f>
        <v>1.6728399665233207E-2</v>
      </c>
    </row>
    <row r="22" spans="2:8" s="90" customFormat="1" ht="17.25" x14ac:dyDescent="0.2">
      <c r="B22" s="180" t="s">
        <v>1</v>
      </c>
      <c r="C22" s="180"/>
      <c r="D22" s="181"/>
      <c r="E22" s="91">
        <v>15425</v>
      </c>
      <c r="F22" s="91">
        <v>15567</v>
      </c>
      <c r="G22" s="92">
        <f>F22-E22</f>
        <v>142</v>
      </c>
      <c r="H22" s="93">
        <f>F22/E22-1</f>
        <v>9.205834683954528E-3</v>
      </c>
    </row>
    <row r="23" spans="2:8" s="90" customFormat="1" ht="17.25" x14ac:dyDescent="0.2">
      <c r="B23" s="180" t="s">
        <v>2</v>
      </c>
      <c r="C23" s="180"/>
      <c r="D23" s="181"/>
      <c r="E23" s="91">
        <v>3351</v>
      </c>
      <c r="F23" s="91">
        <v>3409</v>
      </c>
      <c r="G23" s="92">
        <f>F23-E23</f>
        <v>58</v>
      </c>
      <c r="H23" s="93">
        <f>F23/E23-1</f>
        <v>1.730826618919723E-2</v>
      </c>
    </row>
    <row r="24" spans="2:8" s="90" customFormat="1" ht="18" customHeight="1" thickBot="1" x14ac:dyDescent="0.25">
      <c r="B24" s="182" t="s">
        <v>3</v>
      </c>
      <c r="C24" s="182"/>
      <c r="D24" s="183"/>
      <c r="E24" s="94">
        <v>4605</v>
      </c>
      <c r="F24" s="94">
        <v>4634</v>
      </c>
      <c r="G24" s="95">
        <f>F24-E24</f>
        <v>29</v>
      </c>
      <c r="H24" s="96">
        <f>F24/E24-1</f>
        <v>6.2975027144407392E-3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626786</v>
      </c>
      <c r="F25" s="97">
        <f>SUM(F21:F24)</f>
        <v>637109</v>
      </c>
      <c r="G25" s="98">
        <f>F25-E25</f>
        <v>10323</v>
      </c>
      <c r="H25" s="99">
        <f>F25/E25-1</f>
        <v>1.6469736082171504E-2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247</v>
      </c>
      <c r="F29" s="31" t="s">
        <v>250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101670</v>
      </c>
      <c r="F30" s="21">
        <v>107394</v>
      </c>
      <c r="G30" s="22">
        <f>F30-E30</f>
        <v>5724</v>
      </c>
      <c r="H30" s="23">
        <f>F30/E30-1</f>
        <v>5.6299793449395175E-2</v>
      </c>
    </row>
    <row r="31" spans="2:8" ht="17.25" x14ac:dyDescent="0.2">
      <c r="B31" s="147" t="s">
        <v>1</v>
      </c>
      <c r="C31" s="147"/>
      <c r="D31" s="148"/>
      <c r="E31" s="12">
        <v>1949</v>
      </c>
      <c r="F31" s="12">
        <v>1912</v>
      </c>
      <c r="G31" s="13">
        <f>F31-E31</f>
        <v>-37</v>
      </c>
      <c r="H31" s="14">
        <f>F31/E31-1</f>
        <v>-1.8984094407388352E-2</v>
      </c>
    </row>
    <row r="32" spans="2:8" ht="17.25" x14ac:dyDescent="0.2">
      <c r="B32" s="147" t="s">
        <v>2</v>
      </c>
      <c r="C32" s="147"/>
      <c r="D32" s="148"/>
      <c r="E32" s="12">
        <v>634</v>
      </c>
      <c r="F32" s="12">
        <v>626</v>
      </c>
      <c r="G32" s="13">
        <f>F32-E32</f>
        <v>-8</v>
      </c>
      <c r="H32" s="14">
        <f>F32/E32-1</f>
        <v>-1.2618296529968487E-2</v>
      </c>
    </row>
    <row r="33" spans="2:8" ht="18" customHeight="1" thickBot="1" x14ac:dyDescent="0.25">
      <c r="B33" s="173" t="s">
        <v>3</v>
      </c>
      <c r="C33" s="173"/>
      <c r="D33" s="174"/>
      <c r="E33" s="15">
        <v>2616</v>
      </c>
      <c r="F33" s="15">
        <v>2591</v>
      </c>
      <c r="G33" s="16">
        <f>F33-E33</f>
        <v>-25</v>
      </c>
      <c r="H33" s="17">
        <f>F33/E33-1</f>
        <v>-9.5565749235474451E-3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106869</v>
      </c>
      <c r="F34" s="18">
        <f>SUM(F30:F33)</f>
        <v>112523</v>
      </c>
      <c r="G34" s="19">
        <f>F34-E34</f>
        <v>5654</v>
      </c>
      <c r="H34" s="20">
        <f>F34/E34-1</f>
        <v>5.2905894132068143E-2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38718</v>
      </c>
      <c r="F43" s="41">
        <v>39083</v>
      </c>
      <c r="G43" s="41">
        <v>39448</v>
      </c>
      <c r="H43" s="41">
        <v>39814</v>
      </c>
    </row>
    <row r="44" spans="2:8" ht="17.25" x14ac:dyDescent="0.3">
      <c r="B44" s="165" t="s">
        <v>0</v>
      </c>
      <c r="C44" s="165"/>
      <c r="D44" s="166"/>
      <c r="E44" s="45">
        <v>95675</v>
      </c>
      <c r="F44" s="45">
        <v>198973</v>
      </c>
      <c r="G44" s="45">
        <v>417403</v>
      </c>
      <c r="H44" s="45">
        <v>559320</v>
      </c>
    </row>
    <row r="45" spans="2:8" ht="17.25" x14ac:dyDescent="0.3">
      <c r="B45" s="167" t="s">
        <v>1</v>
      </c>
      <c r="C45" s="167"/>
      <c r="D45" s="168"/>
      <c r="E45" s="47">
        <v>8601</v>
      </c>
      <c r="F45" s="47">
        <v>10665</v>
      </c>
      <c r="G45" s="47">
        <v>12703</v>
      </c>
      <c r="H45" s="47">
        <v>14748</v>
      </c>
    </row>
    <row r="46" spans="2:8" ht="17.25" x14ac:dyDescent="0.3">
      <c r="B46" s="169" t="s">
        <v>2</v>
      </c>
      <c r="C46" s="169"/>
      <c r="D46" s="170"/>
      <c r="E46" s="49">
        <v>630</v>
      </c>
      <c r="F46" s="49">
        <v>1140</v>
      </c>
      <c r="G46" s="76">
        <v>2078</v>
      </c>
      <c r="H46" s="76">
        <v>3097</v>
      </c>
    </row>
    <row r="47" spans="2:8" ht="18" customHeight="1" thickBot="1" x14ac:dyDescent="0.35">
      <c r="B47" s="171" t="s">
        <v>3</v>
      </c>
      <c r="C47" s="171"/>
      <c r="D47" s="172"/>
      <c r="E47" s="43">
        <v>1671</v>
      </c>
      <c r="F47" s="43">
        <v>2839</v>
      </c>
      <c r="G47" s="43">
        <v>4061</v>
      </c>
      <c r="H47" s="43">
        <v>4512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106577</v>
      </c>
      <c r="F48" s="50">
        <f>SUM(F44:F47)</f>
        <v>213617</v>
      </c>
      <c r="G48" s="50">
        <f>SUM(G44:G47)</f>
        <v>436245</v>
      </c>
      <c r="H48" s="50">
        <f>SUM(H44:H47)</f>
        <v>581677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39814</v>
      </c>
      <c r="D77" s="41">
        <v>39845</v>
      </c>
      <c r="E77" s="41">
        <v>39873</v>
      </c>
      <c r="F77" s="41">
        <v>39904</v>
      </c>
      <c r="G77" s="41">
        <v>39934</v>
      </c>
      <c r="H77" s="41">
        <v>39965</v>
      </c>
    </row>
    <row r="78" spans="2:8" ht="17.25" x14ac:dyDescent="0.3">
      <c r="B78" s="51" t="s">
        <v>0</v>
      </c>
      <c r="C78" s="45">
        <v>559320</v>
      </c>
      <c r="D78" s="45">
        <v>568138</v>
      </c>
      <c r="E78" s="45">
        <v>580932</v>
      </c>
      <c r="F78" s="45">
        <v>592595</v>
      </c>
      <c r="G78" s="45">
        <v>603405</v>
      </c>
      <c r="H78" s="45">
        <v>613499</v>
      </c>
    </row>
    <row r="79" spans="2:8" ht="17.25" x14ac:dyDescent="0.3">
      <c r="B79" s="52" t="s">
        <v>1</v>
      </c>
      <c r="C79" s="47">
        <v>14748</v>
      </c>
      <c r="D79" s="47">
        <v>14886</v>
      </c>
      <c r="E79" s="47">
        <v>15040</v>
      </c>
      <c r="F79" s="47">
        <v>15240</v>
      </c>
      <c r="G79" s="47">
        <v>15425</v>
      </c>
      <c r="H79" s="47">
        <v>15567</v>
      </c>
    </row>
    <row r="80" spans="2:8" ht="17.25" x14ac:dyDescent="0.3">
      <c r="B80" s="53" t="s">
        <v>2</v>
      </c>
      <c r="C80" s="76">
        <v>3097</v>
      </c>
      <c r="D80" s="78">
        <v>3136</v>
      </c>
      <c r="E80" s="78">
        <v>3190</v>
      </c>
      <c r="F80" s="78">
        <v>3278</v>
      </c>
      <c r="G80" s="78">
        <v>3351</v>
      </c>
      <c r="H80" s="78">
        <v>3409</v>
      </c>
    </row>
    <row r="81" spans="2:8" ht="18" thickBot="1" x14ac:dyDescent="0.35">
      <c r="B81" s="54" t="s">
        <v>3</v>
      </c>
      <c r="C81" s="43">
        <v>4512</v>
      </c>
      <c r="D81" s="43">
        <v>4545</v>
      </c>
      <c r="E81" s="43">
        <v>4567</v>
      </c>
      <c r="F81" s="43">
        <v>4578</v>
      </c>
      <c r="G81" s="43">
        <v>4605</v>
      </c>
      <c r="H81" s="43">
        <v>4634</v>
      </c>
    </row>
    <row r="82" spans="2:8" ht="15.75" thickBot="1" x14ac:dyDescent="0.25">
      <c r="B82" s="30" t="s">
        <v>4</v>
      </c>
      <c r="C82" s="50">
        <f t="shared" ref="C82:H82" si="0">SUM(C78:C81)</f>
        <v>581677</v>
      </c>
      <c r="D82" s="50">
        <f t="shared" si="0"/>
        <v>590705</v>
      </c>
      <c r="E82" s="50">
        <f t="shared" si="0"/>
        <v>603729</v>
      </c>
      <c r="F82" s="50">
        <f t="shared" si="0"/>
        <v>615691</v>
      </c>
      <c r="G82" s="50">
        <f t="shared" si="0"/>
        <v>626786</v>
      </c>
      <c r="H82" s="50">
        <f t="shared" si="0"/>
        <v>637109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251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customHeight="1" thickBot="1" x14ac:dyDescent="0.25">
      <c r="B123" s="161" t="s">
        <v>49</v>
      </c>
      <c r="C123" s="161"/>
      <c r="D123" s="161"/>
      <c r="E123" s="162"/>
      <c r="F123" s="59">
        <v>575</v>
      </c>
      <c r="G123" s="63">
        <f>F123/H123</f>
        <v>1.0213143872113677</v>
      </c>
      <c r="H123" s="59">
        <v>563</v>
      </c>
    </row>
    <row r="124" spans="2:8" ht="17.25" customHeight="1" x14ac:dyDescent="0.2">
      <c r="B124" s="163" t="s">
        <v>50</v>
      </c>
      <c r="C124" s="163"/>
      <c r="D124" s="163"/>
      <c r="E124" s="164"/>
      <c r="F124" s="60">
        <v>93</v>
      </c>
      <c r="G124" s="64"/>
      <c r="H124" s="60"/>
    </row>
    <row r="125" spans="2:8" ht="18" customHeight="1" thickBot="1" x14ac:dyDescent="0.25">
      <c r="B125" s="150" t="s">
        <v>51</v>
      </c>
      <c r="C125" s="150"/>
      <c r="D125" s="150"/>
      <c r="E125" s="151"/>
      <c r="F125" s="61">
        <v>287</v>
      </c>
      <c r="G125" s="65">
        <f>F125/H125</f>
        <v>0.50976909413854354</v>
      </c>
      <c r="H125" s="62">
        <v>563</v>
      </c>
    </row>
    <row r="126" spans="2:8" ht="51.75" customHeight="1" x14ac:dyDescent="0.2">
      <c r="B126" s="153" t="s">
        <v>52</v>
      </c>
      <c r="C126" s="153"/>
      <c r="D126" s="153"/>
      <c r="E126" s="154"/>
      <c r="F126" s="77" t="s">
        <v>252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377</v>
      </c>
      <c r="G127" s="65">
        <f>F127/H127</f>
        <v>0.66962699822380112</v>
      </c>
      <c r="H127" s="62">
        <v>563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253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37</v>
      </c>
      <c r="C136" s="153"/>
      <c r="D136" s="153"/>
      <c r="E136" s="153"/>
      <c r="F136" s="154"/>
      <c r="G136" s="179">
        <v>148620</v>
      </c>
      <c r="H136" s="155"/>
    </row>
    <row r="137" spans="2:8" ht="17.25" x14ac:dyDescent="0.2">
      <c r="B137" s="147" t="s">
        <v>30</v>
      </c>
      <c r="C137" s="147"/>
      <c r="D137" s="147"/>
      <c r="E137" s="147"/>
      <c r="F137" s="148"/>
      <c r="G137" s="177">
        <v>65880</v>
      </c>
      <c r="H137" s="149"/>
    </row>
    <row r="138" spans="2:8" ht="17.25" customHeight="1" x14ac:dyDescent="0.2">
      <c r="B138" s="147" t="s">
        <v>39</v>
      </c>
      <c r="C138" s="147"/>
      <c r="D138" s="147"/>
      <c r="E138" s="147"/>
      <c r="F138" s="148"/>
      <c r="G138" s="177">
        <v>54025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32664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27224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14101</v>
      </c>
      <c r="H141" s="149"/>
    </row>
    <row r="142" spans="2:8" ht="17.25" x14ac:dyDescent="0.2">
      <c r="B142" s="147" t="s">
        <v>228</v>
      </c>
      <c r="C142" s="147"/>
      <c r="D142" s="147"/>
      <c r="E142" s="147"/>
      <c r="F142" s="148"/>
      <c r="G142" s="177">
        <v>10434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10271</v>
      </c>
      <c r="H143" s="149"/>
    </row>
    <row r="144" spans="2:8" ht="17.25" x14ac:dyDescent="0.2">
      <c r="B144" s="147" t="s">
        <v>229</v>
      </c>
      <c r="C144" s="147"/>
      <c r="D144" s="147"/>
      <c r="E144" s="147"/>
      <c r="F144" s="148"/>
      <c r="G144" s="177">
        <v>9751</v>
      </c>
      <c r="H144" s="149"/>
    </row>
    <row r="145" spans="2:8" ht="18" customHeight="1" thickBot="1" x14ac:dyDescent="0.25">
      <c r="B145" s="150" t="s">
        <v>29</v>
      </c>
      <c r="C145" s="150"/>
      <c r="D145" s="150"/>
      <c r="E145" s="150"/>
      <c r="F145" s="151"/>
      <c r="G145" s="178">
        <v>6174</v>
      </c>
      <c r="H145" s="152"/>
    </row>
    <row r="146" spans="2:8" ht="18" customHeight="1" x14ac:dyDescent="0.25">
      <c r="B146" s="105"/>
      <c r="C146" s="75"/>
      <c r="D146" s="75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79">
        <v>20324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16580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9552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7180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5827</v>
      </c>
      <c r="H154" s="149"/>
    </row>
    <row r="155" spans="2:8" ht="17.25" x14ac:dyDescent="0.2">
      <c r="B155" s="147" t="s">
        <v>237</v>
      </c>
      <c r="C155" s="147"/>
      <c r="D155" s="147"/>
      <c r="E155" s="147"/>
      <c r="F155" s="148"/>
      <c r="G155" s="177">
        <v>3024</v>
      </c>
      <c r="H155" s="149"/>
    </row>
    <row r="156" spans="2:8" ht="17.25" x14ac:dyDescent="0.2">
      <c r="B156" s="147" t="s">
        <v>32</v>
      </c>
      <c r="C156" s="147"/>
      <c r="D156" s="147"/>
      <c r="E156" s="147"/>
      <c r="F156" s="148"/>
      <c r="G156" s="177">
        <v>2960</v>
      </c>
      <c r="H156" s="149"/>
    </row>
    <row r="157" spans="2:8" ht="17.25" x14ac:dyDescent="0.2">
      <c r="B157" s="147" t="s">
        <v>127</v>
      </c>
      <c r="C157" s="147"/>
      <c r="D157" s="147"/>
      <c r="E157" s="147"/>
      <c r="F157" s="148"/>
      <c r="G157" s="177">
        <v>2401</v>
      </c>
      <c r="H157" s="149"/>
    </row>
    <row r="158" spans="2:8" ht="17.25" x14ac:dyDescent="0.2">
      <c r="B158" s="147" t="s">
        <v>229</v>
      </c>
      <c r="C158" s="147"/>
      <c r="D158" s="147"/>
      <c r="E158" s="147"/>
      <c r="F158" s="148"/>
      <c r="G158" s="177">
        <v>2177</v>
      </c>
      <c r="H158" s="149"/>
    </row>
    <row r="159" spans="2:8" ht="18" customHeight="1" thickBot="1" x14ac:dyDescent="0.25">
      <c r="B159" s="150" t="s">
        <v>29</v>
      </c>
      <c r="C159" s="150"/>
      <c r="D159" s="150"/>
      <c r="E159" s="150"/>
      <c r="F159" s="151"/>
      <c r="G159" s="178">
        <v>1331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8" ht="17.25" customHeight="1" x14ac:dyDescent="0.2">
      <c r="B164" s="147" t="s">
        <v>113</v>
      </c>
      <c r="C164" s="147"/>
      <c r="D164" s="147"/>
      <c r="E164" s="147"/>
      <c r="F164" s="148"/>
      <c r="G164" s="179">
        <v>455814569700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451437793782</v>
      </c>
      <c r="H165" s="149"/>
    </row>
    <row r="166" spans="2:8" ht="17.25" customHeight="1" x14ac:dyDescent="0.2">
      <c r="B166" s="147" t="s">
        <v>241</v>
      </c>
      <c r="C166" s="147"/>
      <c r="D166" s="147"/>
      <c r="E166" s="147"/>
      <c r="F166" s="148"/>
      <c r="G166" s="177">
        <v>403790464316</v>
      </c>
      <c r="H166" s="149"/>
    </row>
    <row r="167" spans="2:8" ht="17.25" customHeight="1" x14ac:dyDescent="0.2">
      <c r="B167" s="147" t="s">
        <v>130</v>
      </c>
      <c r="C167" s="147"/>
      <c r="D167" s="147"/>
      <c r="E167" s="147"/>
      <c r="F167" s="148"/>
      <c r="G167" s="177">
        <v>402293915769</v>
      </c>
      <c r="H167" s="149"/>
    </row>
    <row r="168" spans="2:8" ht="17.25" x14ac:dyDescent="0.2">
      <c r="B168" s="147" t="s">
        <v>239</v>
      </c>
      <c r="C168" s="147"/>
      <c r="D168" s="147"/>
      <c r="E168" s="147"/>
      <c r="F168" s="148"/>
      <c r="G168" s="177">
        <v>210537300018</v>
      </c>
      <c r="H168" s="149"/>
    </row>
    <row r="169" spans="2:8" ht="17.25" x14ac:dyDescent="0.2">
      <c r="B169" s="147" t="s">
        <v>23</v>
      </c>
      <c r="C169" s="147"/>
      <c r="D169" s="147"/>
      <c r="E169" s="147"/>
      <c r="F169" s="148"/>
      <c r="G169" s="177">
        <v>201595771129</v>
      </c>
      <c r="H169" s="149"/>
    </row>
    <row r="170" spans="2:8" ht="17.25" customHeight="1" x14ac:dyDescent="0.2">
      <c r="B170" s="147" t="s">
        <v>240</v>
      </c>
      <c r="C170" s="147"/>
      <c r="D170" s="147"/>
      <c r="E170" s="147"/>
      <c r="F170" s="148"/>
      <c r="G170" s="177">
        <v>108782405665</v>
      </c>
      <c r="H170" s="149"/>
    </row>
    <row r="171" spans="2:8" ht="17.25" x14ac:dyDescent="0.2">
      <c r="B171" s="147" t="s">
        <v>114</v>
      </c>
      <c r="C171" s="147"/>
      <c r="D171" s="147"/>
      <c r="E171" s="147"/>
      <c r="F171" s="148"/>
      <c r="G171" s="177">
        <v>104564052179</v>
      </c>
      <c r="H171" s="149"/>
    </row>
    <row r="172" spans="2:8" ht="17.25" x14ac:dyDescent="0.2">
      <c r="B172" s="147" t="s">
        <v>129</v>
      </c>
      <c r="C172" s="147"/>
      <c r="D172" s="147"/>
      <c r="E172" s="147"/>
      <c r="F172" s="148"/>
      <c r="G172" s="177">
        <v>91290457316</v>
      </c>
      <c r="H172" s="149"/>
    </row>
    <row r="173" spans="2:8" ht="18" thickBot="1" x14ac:dyDescent="0.25">
      <c r="B173" s="150" t="s">
        <v>77</v>
      </c>
      <c r="C173" s="150"/>
      <c r="D173" s="150"/>
      <c r="E173" s="150"/>
      <c r="F173" s="151"/>
      <c r="G173" s="178">
        <v>63387786175</v>
      </c>
      <c r="H173" s="152"/>
    </row>
    <row r="174" spans="2:8" ht="17.25" x14ac:dyDescent="0.2">
      <c r="G174" s="75"/>
      <c r="H174" s="75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2:F15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B163:F163"/>
    <mergeCell ref="B157:F157"/>
    <mergeCell ref="G172:H172"/>
    <mergeCell ref="G173:H173"/>
    <mergeCell ref="B154:F154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49:H149"/>
    <mergeCell ref="G168:H168"/>
    <mergeCell ref="B2:H2"/>
    <mergeCell ref="B3:H3"/>
    <mergeCell ref="B149:F149"/>
    <mergeCell ref="G150:H150"/>
    <mergeCell ref="B158:F158"/>
    <mergeCell ref="B159:F159"/>
    <mergeCell ref="G155:H155"/>
    <mergeCell ref="G151:H151"/>
    <mergeCell ref="G152:H152"/>
    <mergeCell ref="G163:H163"/>
    <mergeCell ref="B155:F155"/>
    <mergeCell ref="B156:F156"/>
    <mergeCell ref="G158:H158"/>
    <mergeCell ref="G159:H159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254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255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39965</v>
      </c>
      <c r="F11" s="82">
        <v>39995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734305</v>
      </c>
      <c r="F12" s="87">
        <v>747597</v>
      </c>
      <c r="G12" s="88">
        <f>F12-E12</f>
        <v>13292</v>
      </c>
      <c r="H12" s="89">
        <f>F12/E12-1</f>
        <v>1.8101470097575234E-2</v>
      </c>
    </row>
    <row r="13" spans="2:8" s="90" customFormat="1" ht="17.25" x14ac:dyDescent="0.2">
      <c r="B13" s="180" t="s">
        <v>1</v>
      </c>
      <c r="C13" s="180"/>
      <c r="D13" s="181"/>
      <c r="E13" s="91">
        <v>33584</v>
      </c>
      <c r="F13" s="91">
        <v>33901</v>
      </c>
      <c r="G13" s="92">
        <f>F13-E13</f>
        <v>317</v>
      </c>
      <c r="H13" s="93">
        <f>F13/E13-1</f>
        <v>9.4390185802764037E-3</v>
      </c>
    </row>
    <row r="14" spans="2:8" s="90" customFormat="1" ht="17.25" x14ac:dyDescent="0.2">
      <c r="B14" s="180" t="s">
        <v>2</v>
      </c>
      <c r="C14" s="180"/>
      <c r="D14" s="181"/>
      <c r="E14" s="91">
        <v>5889</v>
      </c>
      <c r="F14" s="91">
        <v>6006</v>
      </c>
      <c r="G14" s="92">
        <f>F14-E14</f>
        <v>117</v>
      </c>
      <c r="H14" s="93">
        <f>F14/E14-1</f>
        <v>1.9867549668874274E-2</v>
      </c>
    </row>
    <row r="15" spans="2:8" s="90" customFormat="1" ht="18" customHeight="1" thickBot="1" x14ac:dyDescent="0.25">
      <c r="B15" s="182" t="s">
        <v>3</v>
      </c>
      <c r="C15" s="182"/>
      <c r="D15" s="183"/>
      <c r="E15" s="94">
        <v>13671</v>
      </c>
      <c r="F15" s="94">
        <v>13306</v>
      </c>
      <c r="G15" s="95">
        <f>F15-E15</f>
        <v>-365</v>
      </c>
      <c r="H15" s="96">
        <f>F15/E15-1</f>
        <v>-2.6698851583644156E-2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787449</v>
      </c>
      <c r="F16" s="97">
        <f>SUM(F12:F15)</f>
        <v>800810</v>
      </c>
      <c r="G16" s="98">
        <f>F16-E16</f>
        <v>13361</v>
      </c>
      <c r="H16" s="99">
        <f>F16/E16-1</f>
        <v>1.6967448050603906E-2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39965</v>
      </c>
      <c r="F20" s="82">
        <v>39995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613499</v>
      </c>
      <c r="F21" s="87">
        <v>622352</v>
      </c>
      <c r="G21" s="88">
        <f>F21-E21</f>
        <v>8853</v>
      </c>
      <c r="H21" s="89">
        <f>F21/E21-1</f>
        <v>1.4430341369749522E-2</v>
      </c>
    </row>
    <row r="22" spans="2:8" s="90" customFormat="1" ht="17.25" x14ac:dyDescent="0.2">
      <c r="B22" s="180" t="s">
        <v>1</v>
      </c>
      <c r="C22" s="180"/>
      <c r="D22" s="181"/>
      <c r="E22" s="91">
        <v>15567</v>
      </c>
      <c r="F22" s="91">
        <v>15601</v>
      </c>
      <c r="G22" s="92">
        <f>F22-E22</f>
        <v>34</v>
      </c>
      <c r="H22" s="93">
        <f>F22/E22-1</f>
        <v>2.1841074066937249E-3</v>
      </c>
    </row>
    <row r="23" spans="2:8" s="90" customFormat="1" ht="17.25" x14ac:dyDescent="0.2">
      <c r="B23" s="180" t="s">
        <v>2</v>
      </c>
      <c r="C23" s="180"/>
      <c r="D23" s="181"/>
      <c r="E23" s="91">
        <v>3409</v>
      </c>
      <c r="F23" s="91">
        <v>3476</v>
      </c>
      <c r="G23" s="92">
        <f>F23-E23</f>
        <v>67</v>
      </c>
      <c r="H23" s="93">
        <f>F23/E23-1</f>
        <v>1.9653857436198408E-2</v>
      </c>
    </row>
    <row r="24" spans="2:8" s="90" customFormat="1" ht="18" customHeight="1" thickBot="1" x14ac:dyDescent="0.25">
      <c r="B24" s="182" t="s">
        <v>3</v>
      </c>
      <c r="C24" s="182"/>
      <c r="D24" s="183"/>
      <c r="E24" s="94">
        <v>4634</v>
      </c>
      <c r="F24" s="94">
        <v>4654</v>
      </c>
      <c r="G24" s="95">
        <f>F24-E24</f>
        <v>20</v>
      </c>
      <c r="H24" s="96">
        <f>F24/E24-1</f>
        <v>4.3159257660767558E-3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637109</v>
      </c>
      <c r="F25" s="97">
        <f>SUM(F21:F24)</f>
        <v>646083</v>
      </c>
      <c r="G25" s="98">
        <f>F25-E25</f>
        <v>8974</v>
      </c>
      <c r="H25" s="99">
        <f>F25/E25-1</f>
        <v>1.4085501852901139E-2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250</v>
      </c>
      <c r="F29" s="31" t="s">
        <v>256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107394</v>
      </c>
      <c r="F30" s="21">
        <v>111641</v>
      </c>
      <c r="G30" s="22">
        <f>F30-E30</f>
        <v>4247</v>
      </c>
      <c r="H30" s="23">
        <f>F30/E30-1</f>
        <v>3.9545970910851658E-2</v>
      </c>
    </row>
    <row r="31" spans="2:8" ht="17.25" x14ac:dyDescent="0.2">
      <c r="B31" s="147" t="s">
        <v>1</v>
      </c>
      <c r="C31" s="147"/>
      <c r="D31" s="148"/>
      <c r="E31" s="12">
        <v>1912</v>
      </c>
      <c r="F31" s="12">
        <v>2090</v>
      </c>
      <c r="G31" s="13">
        <f>F31-E31</f>
        <v>178</v>
      </c>
      <c r="H31" s="14">
        <f>F31/E31-1</f>
        <v>9.3096234309623327E-2</v>
      </c>
    </row>
    <row r="32" spans="2:8" ht="17.25" x14ac:dyDescent="0.2">
      <c r="B32" s="147" t="s">
        <v>2</v>
      </c>
      <c r="C32" s="147"/>
      <c r="D32" s="148"/>
      <c r="E32" s="12">
        <v>626</v>
      </c>
      <c r="F32" s="12">
        <v>687</v>
      </c>
      <c r="G32" s="13">
        <f>F32-E32</f>
        <v>61</v>
      </c>
      <c r="H32" s="14">
        <f>F32/E32-1</f>
        <v>9.744408945686911E-2</v>
      </c>
    </row>
    <row r="33" spans="2:8" ht="18" customHeight="1" thickBot="1" x14ac:dyDescent="0.25">
      <c r="B33" s="173" t="s">
        <v>3</v>
      </c>
      <c r="C33" s="173"/>
      <c r="D33" s="174"/>
      <c r="E33" s="15">
        <v>2591</v>
      </c>
      <c r="F33" s="15">
        <v>2532</v>
      </c>
      <c r="G33" s="16">
        <f>F33-E33</f>
        <v>-59</v>
      </c>
      <c r="H33" s="17">
        <f>F33/E33-1</f>
        <v>-2.2771130837514475E-2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112523</v>
      </c>
      <c r="F34" s="18">
        <f>SUM(F30:F33)</f>
        <v>116950</v>
      </c>
      <c r="G34" s="19">
        <f>F34-E34</f>
        <v>4427</v>
      </c>
      <c r="H34" s="20">
        <f>F34/E34-1</f>
        <v>3.9343067639504792E-2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38718</v>
      </c>
      <c r="F43" s="41">
        <v>39083</v>
      </c>
      <c r="G43" s="41">
        <v>39448</v>
      </c>
      <c r="H43" s="41">
        <v>39814</v>
      </c>
    </row>
    <row r="44" spans="2:8" ht="17.25" x14ac:dyDescent="0.3">
      <c r="B44" s="165" t="s">
        <v>0</v>
      </c>
      <c r="C44" s="165"/>
      <c r="D44" s="166"/>
      <c r="E44" s="45">
        <v>95675</v>
      </c>
      <c r="F44" s="45">
        <v>198973</v>
      </c>
      <c r="G44" s="45">
        <v>417403</v>
      </c>
      <c r="H44" s="45">
        <v>559320</v>
      </c>
    </row>
    <row r="45" spans="2:8" ht="17.25" x14ac:dyDescent="0.3">
      <c r="B45" s="167" t="s">
        <v>1</v>
      </c>
      <c r="C45" s="167"/>
      <c r="D45" s="168"/>
      <c r="E45" s="47">
        <v>8601</v>
      </c>
      <c r="F45" s="47">
        <v>10665</v>
      </c>
      <c r="G45" s="47">
        <v>12703</v>
      </c>
      <c r="H45" s="47">
        <v>14748</v>
      </c>
    </row>
    <row r="46" spans="2:8" ht="17.25" x14ac:dyDescent="0.3">
      <c r="B46" s="169" t="s">
        <v>2</v>
      </c>
      <c r="C46" s="169"/>
      <c r="D46" s="170"/>
      <c r="E46" s="49">
        <v>630</v>
      </c>
      <c r="F46" s="49">
        <v>1140</v>
      </c>
      <c r="G46" s="76">
        <v>2078</v>
      </c>
      <c r="H46" s="76">
        <v>3097</v>
      </c>
    </row>
    <row r="47" spans="2:8" ht="18" customHeight="1" thickBot="1" x14ac:dyDescent="0.35">
      <c r="B47" s="171" t="s">
        <v>3</v>
      </c>
      <c r="C47" s="171"/>
      <c r="D47" s="172"/>
      <c r="E47" s="43">
        <v>1671</v>
      </c>
      <c r="F47" s="43">
        <v>2839</v>
      </c>
      <c r="G47" s="43">
        <v>4061</v>
      </c>
      <c r="H47" s="43">
        <v>4512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106577</v>
      </c>
      <c r="F48" s="50">
        <f>SUM(F44:F47)</f>
        <v>213617</v>
      </c>
      <c r="G48" s="50">
        <f>SUM(G44:G47)</f>
        <v>436245</v>
      </c>
      <c r="H48" s="50">
        <f>SUM(H44:H47)</f>
        <v>581677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39845</v>
      </c>
      <c r="D77" s="41">
        <v>39873</v>
      </c>
      <c r="E77" s="41">
        <v>39904</v>
      </c>
      <c r="F77" s="41">
        <v>39934</v>
      </c>
      <c r="G77" s="41">
        <v>39965</v>
      </c>
      <c r="H77" s="41">
        <v>39995</v>
      </c>
    </row>
    <row r="78" spans="2:8" ht="17.25" x14ac:dyDescent="0.3">
      <c r="B78" s="51" t="s">
        <v>0</v>
      </c>
      <c r="C78" s="45">
        <v>568138</v>
      </c>
      <c r="D78" s="45">
        <v>580932</v>
      </c>
      <c r="E78" s="45">
        <v>592595</v>
      </c>
      <c r="F78" s="45">
        <v>603405</v>
      </c>
      <c r="G78" s="45">
        <v>613499</v>
      </c>
      <c r="H78" s="45">
        <v>622352</v>
      </c>
    </row>
    <row r="79" spans="2:8" ht="17.25" x14ac:dyDescent="0.3">
      <c r="B79" s="52" t="s">
        <v>1</v>
      </c>
      <c r="C79" s="47">
        <v>14886</v>
      </c>
      <c r="D79" s="47">
        <v>15040</v>
      </c>
      <c r="E79" s="47">
        <v>15240</v>
      </c>
      <c r="F79" s="47">
        <v>15425</v>
      </c>
      <c r="G79" s="47">
        <v>15567</v>
      </c>
      <c r="H79" s="47">
        <v>15601</v>
      </c>
    </row>
    <row r="80" spans="2:8" ht="17.25" x14ac:dyDescent="0.3">
      <c r="B80" s="53" t="s">
        <v>2</v>
      </c>
      <c r="C80" s="78">
        <v>3136</v>
      </c>
      <c r="D80" s="78">
        <v>3190</v>
      </c>
      <c r="E80" s="78">
        <v>3278</v>
      </c>
      <c r="F80" s="78">
        <v>3351</v>
      </c>
      <c r="G80" s="78">
        <v>3409</v>
      </c>
      <c r="H80" s="78">
        <v>3476</v>
      </c>
    </row>
    <row r="81" spans="2:8" ht="18" thickBot="1" x14ac:dyDescent="0.35">
      <c r="B81" s="54" t="s">
        <v>3</v>
      </c>
      <c r="C81" s="43">
        <v>4545</v>
      </c>
      <c r="D81" s="43">
        <v>4567</v>
      </c>
      <c r="E81" s="43">
        <v>4578</v>
      </c>
      <c r="F81" s="43">
        <v>4605</v>
      </c>
      <c r="G81" s="43">
        <v>4634</v>
      </c>
      <c r="H81" s="43">
        <v>4654</v>
      </c>
    </row>
    <row r="82" spans="2:8" ht="15.75" thickBot="1" x14ac:dyDescent="0.25">
      <c r="B82" s="30" t="s">
        <v>4</v>
      </c>
      <c r="C82" s="50">
        <f>SUM(C78:C81)</f>
        <v>590705</v>
      </c>
      <c r="D82" s="50">
        <f>SUM(D78:D81)</f>
        <v>603729</v>
      </c>
      <c r="E82" s="50">
        <f>SUM(E78:E81)</f>
        <v>615691</v>
      </c>
      <c r="F82" s="50">
        <f>SUM(F78:F81)</f>
        <v>626786</v>
      </c>
      <c r="G82" s="50">
        <f>SUM(G78:G81)</f>
        <v>637109</v>
      </c>
      <c r="H82" s="50">
        <v>646083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257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customHeight="1" thickBot="1" x14ac:dyDescent="0.25">
      <c r="B123" s="161" t="s">
        <v>49</v>
      </c>
      <c r="C123" s="161"/>
      <c r="D123" s="161"/>
      <c r="E123" s="162"/>
      <c r="F123" s="59">
        <v>583</v>
      </c>
      <c r="G123" s="63">
        <f>F123/H123</f>
        <v>1.0466786355475763</v>
      </c>
      <c r="H123" s="59">
        <v>557</v>
      </c>
    </row>
    <row r="124" spans="2:8" ht="17.25" customHeight="1" x14ac:dyDescent="0.2">
      <c r="B124" s="163" t="s">
        <v>50</v>
      </c>
      <c r="C124" s="163"/>
      <c r="D124" s="163"/>
      <c r="E124" s="164"/>
      <c r="F124" s="60">
        <v>93</v>
      </c>
      <c r="G124" s="64"/>
      <c r="H124" s="60"/>
    </row>
    <row r="125" spans="2:8" ht="18" customHeight="1" thickBot="1" x14ac:dyDescent="0.25">
      <c r="B125" s="150" t="s">
        <v>51</v>
      </c>
      <c r="C125" s="150"/>
      <c r="D125" s="150"/>
      <c r="E125" s="151"/>
      <c r="F125" s="61">
        <v>292</v>
      </c>
      <c r="G125" s="65">
        <f>F125/H125</f>
        <v>0.52423698384201078</v>
      </c>
      <c r="H125" s="62">
        <v>557</v>
      </c>
    </row>
    <row r="126" spans="2:8" ht="51.75" customHeight="1" x14ac:dyDescent="0.2">
      <c r="B126" s="153" t="s">
        <v>52</v>
      </c>
      <c r="C126" s="153"/>
      <c r="D126" s="153"/>
      <c r="E126" s="154"/>
      <c r="F126" s="77" t="s">
        <v>258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385</v>
      </c>
      <c r="G127" s="65">
        <f>F127/H127</f>
        <v>0.69120287253141832</v>
      </c>
      <c r="H127" s="62">
        <v>557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259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37</v>
      </c>
      <c r="C136" s="153"/>
      <c r="D136" s="153"/>
      <c r="E136" s="153"/>
      <c r="F136" s="154"/>
      <c r="G136" s="179">
        <v>149381</v>
      </c>
      <c r="H136" s="155"/>
    </row>
    <row r="137" spans="2:8" ht="17.25" x14ac:dyDescent="0.2">
      <c r="B137" s="147" t="s">
        <v>30</v>
      </c>
      <c r="C137" s="147"/>
      <c r="D137" s="147"/>
      <c r="E137" s="147"/>
      <c r="F137" s="148"/>
      <c r="G137" s="177">
        <v>67904</v>
      </c>
      <c r="H137" s="149"/>
    </row>
    <row r="138" spans="2:8" ht="17.25" customHeight="1" x14ac:dyDescent="0.2">
      <c r="B138" s="147" t="s">
        <v>39</v>
      </c>
      <c r="C138" s="147"/>
      <c r="D138" s="147"/>
      <c r="E138" s="147"/>
      <c r="F138" s="148"/>
      <c r="G138" s="177">
        <v>55229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33425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27890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14264</v>
      </c>
      <c r="H141" s="149"/>
    </row>
    <row r="142" spans="2:8" ht="17.25" x14ac:dyDescent="0.2">
      <c r="B142" s="147" t="s">
        <v>228</v>
      </c>
      <c r="C142" s="147"/>
      <c r="D142" s="147"/>
      <c r="E142" s="147"/>
      <c r="F142" s="148"/>
      <c r="G142" s="177">
        <v>10993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10658</v>
      </c>
      <c r="H143" s="149"/>
    </row>
    <row r="144" spans="2:8" ht="17.25" x14ac:dyDescent="0.2">
      <c r="B144" s="147" t="s">
        <v>229</v>
      </c>
      <c r="C144" s="147"/>
      <c r="D144" s="147"/>
      <c r="E144" s="147"/>
      <c r="F144" s="148"/>
      <c r="G144" s="177">
        <v>9814</v>
      </c>
      <c r="H144" s="149"/>
    </row>
    <row r="145" spans="2:8" ht="18" customHeight="1" thickBot="1" x14ac:dyDescent="0.25">
      <c r="B145" s="150" t="s">
        <v>29</v>
      </c>
      <c r="C145" s="150"/>
      <c r="D145" s="150"/>
      <c r="E145" s="150"/>
      <c r="F145" s="151"/>
      <c r="G145" s="178">
        <v>6294</v>
      </c>
      <c r="H145" s="152"/>
    </row>
    <row r="146" spans="2:8" ht="18" customHeight="1" x14ac:dyDescent="0.25">
      <c r="B146" s="105"/>
      <c r="C146" s="75"/>
      <c r="D146" s="75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79">
        <v>21215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17165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9899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7433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6176</v>
      </c>
      <c r="H154" s="149"/>
    </row>
    <row r="155" spans="2:8" ht="17.25" x14ac:dyDescent="0.2">
      <c r="B155" s="147" t="s">
        <v>237</v>
      </c>
      <c r="C155" s="147"/>
      <c r="D155" s="147"/>
      <c r="E155" s="147"/>
      <c r="F155" s="148"/>
      <c r="G155" s="177">
        <v>3162</v>
      </c>
      <c r="H155" s="149"/>
    </row>
    <row r="156" spans="2:8" ht="17.25" x14ac:dyDescent="0.2">
      <c r="B156" s="147" t="s">
        <v>32</v>
      </c>
      <c r="C156" s="147"/>
      <c r="D156" s="147"/>
      <c r="E156" s="147"/>
      <c r="F156" s="148"/>
      <c r="G156" s="177">
        <v>3080</v>
      </c>
      <c r="H156" s="149"/>
    </row>
    <row r="157" spans="2:8" ht="17.25" x14ac:dyDescent="0.2">
      <c r="B157" s="147" t="s">
        <v>127</v>
      </c>
      <c r="C157" s="192"/>
      <c r="D157" s="192"/>
      <c r="E157" s="192"/>
      <c r="F157" s="193"/>
      <c r="G157" s="177">
        <v>2639</v>
      </c>
      <c r="H157" s="149"/>
    </row>
    <row r="158" spans="2:8" ht="17.25" x14ac:dyDescent="0.2">
      <c r="B158" s="147" t="s">
        <v>229</v>
      </c>
      <c r="C158" s="147"/>
      <c r="D158" s="147"/>
      <c r="E158" s="147"/>
      <c r="F158" s="148"/>
      <c r="G158" s="177">
        <v>2243</v>
      </c>
      <c r="H158" s="149"/>
    </row>
    <row r="159" spans="2:8" ht="18" customHeight="1" thickBot="1" x14ac:dyDescent="0.25">
      <c r="B159" s="150" t="s">
        <v>29</v>
      </c>
      <c r="C159" s="150"/>
      <c r="D159" s="150"/>
      <c r="E159" s="150"/>
      <c r="F159" s="151"/>
      <c r="G159" s="178">
        <v>1356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8" ht="17.25" customHeight="1" x14ac:dyDescent="0.2">
      <c r="B164" s="147" t="s">
        <v>92</v>
      </c>
      <c r="C164" s="147"/>
      <c r="D164" s="147"/>
      <c r="E164" s="147"/>
      <c r="F164" s="148"/>
      <c r="G164" s="179">
        <v>729312400632</v>
      </c>
      <c r="H164" s="155"/>
    </row>
    <row r="165" spans="2:8" ht="17.25" x14ac:dyDescent="0.2">
      <c r="B165" s="147" t="s">
        <v>30</v>
      </c>
      <c r="C165" s="147"/>
      <c r="D165" s="147"/>
      <c r="E165" s="147"/>
      <c r="F165" s="148"/>
      <c r="G165" s="177">
        <v>521883905453</v>
      </c>
      <c r="H165" s="149"/>
    </row>
    <row r="166" spans="2:8" ht="17.25" customHeight="1" x14ac:dyDescent="0.2">
      <c r="B166" s="147" t="s">
        <v>39</v>
      </c>
      <c r="C166" s="147"/>
      <c r="D166" s="147"/>
      <c r="E166" s="147"/>
      <c r="F166" s="148"/>
      <c r="G166" s="177">
        <v>473767583321</v>
      </c>
      <c r="H166" s="149"/>
    </row>
    <row r="167" spans="2:8" ht="17.25" customHeight="1" x14ac:dyDescent="0.2">
      <c r="B167" s="147" t="s">
        <v>238</v>
      </c>
      <c r="C167" s="147"/>
      <c r="D167" s="147"/>
      <c r="E167" s="147"/>
      <c r="F167" s="148"/>
      <c r="G167" s="177">
        <v>444733919521</v>
      </c>
      <c r="H167" s="149"/>
    </row>
    <row r="168" spans="2:8" ht="17.25" x14ac:dyDescent="0.2">
      <c r="B168" s="147" t="s">
        <v>239</v>
      </c>
      <c r="C168" s="147"/>
      <c r="D168" s="147"/>
      <c r="E168" s="147"/>
      <c r="F168" s="148"/>
      <c r="G168" s="177">
        <v>276975252657</v>
      </c>
      <c r="H168" s="149"/>
    </row>
    <row r="169" spans="2:8" ht="17.25" x14ac:dyDescent="0.2">
      <c r="B169" s="147" t="s">
        <v>23</v>
      </c>
      <c r="C169" s="147"/>
      <c r="D169" s="147"/>
      <c r="E169" s="147"/>
      <c r="F169" s="148"/>
      <c r="G169" s="177">
        <v>260671173338</v>
      </c>
      <c r="H169" s="149"/>
    </row>
    <row r="170" spans="2:8" ht="17.25" customHeight="1" x14ac:dyDescent="0.2">
      <c r="B170" s="147" t="s">
        <v>240</v>
      </c>
      <c r="C170" s="147"/>
      <c r="D170" s="147"/>
      <c r="E170" s="147"/>
      <c r="F170" s="148"/>
      <c r="G170" s="177">
        <v>166773797358</v>
      </c>
      <c r="H170" s="149"/>
    </row>
    <row r="171" spans="2:8" ht="17.25" x14ac:dyDescent="0.2">
      <c r="B171" s="147" t="s">
        <v>114</v>
      </c>
      <c r="C171" s="147"/>
      <c r="D171" s="147"/>
      <c r="E171" s="147"/>
      <c r="F171" s="148"/>
      <c r="G171" s="177">
        <v>133433655687</v>
      </c>
      <c r="H171" s="149"/>
    </row>
    <row r="172" spans="2:8" ht="17.25" x14ac:dyDescent="0.2">
      <c r="B172" s="147" t="s">
        <v>129</v>
      </c>
      <c r="C172" s="147"/>
      <c r="D172" s="147"/>
      <c r="E172" s="147"/>
      <c r="F172" s="148"/>
      <c r="G172" s="177">
        <v>129600821512</v>
      </c>
      <c r="H172" s="149"/>
    </row>
    <row r="173" spans="2:8" ht="18" thickBot="1" x14ac:dyDescent="0.25">
      <c r="B173" s="150" t="s">
        <v>77</v>
      </c>
      <c r="C173" s="150"/>
      <c r="D173" s="150"/>
      <c r="E173" s="150"/>
      <c r="F173" s="151"/>
      <c r="G173" s="178">
        <v>85875908506</v>
      </c>
      <c r="H173" s="152"/>
    </row>
    <row r="174" spans="2:8" ht="17.25" x14ac:dyDescent="0.2">
      <c r="G174" s="75"/>
      <c r="H174" s="75"/>
    </row>
  </sheetData>
  <mergeCells count="98">
    <mergeCell ref="G149:H149"/>
    <mergeCell ref="G168:H168"/>
    <mergeCell ref="B2:H2"/>
    <mergeCell ref="B3:H3"/>
    <mergeCell ref="B149:F149"/>
    <mergeCell ref="G150:H150"/>
    <mergeCell ref="B158:F158"/>
    <mergeCell ref="B159:F159"/>
    <mergeCell ref="G155:H155"/>
    <mergeCell ref="G151:H151"/>
    <mergeCell ref="G152:H152"/>
    <mergeCell ref="G163:H163"/>
    <mergeCell ref="B155:F155"/>
    <mergeCell ref="B156:F156"/>
    <mergeCell ref="G158:H158"/>
    <mergeCell ref="G159:H159"/>
    <mergeCell ref="G172:H172"/>
    <mergeCell ref="G173:H173"/>
    <mergeCell ref="B154:F154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B163:F163"/>
    <mergeCell ref="B157:F157"/>
    <mergeCell ref="B150:F150"/>
    <mergeCell ref="B171:F171"/>
    <mergeCell ref="B169:F169"/>
    <mergeCell ref="B168:F168"/>
    <mergeCell ref="B151:F151"/>
    <mergeCell ref="B164:F164"/>
    <mergeCell ref="B152:F152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260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261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39995</v>
      </c>
      <c r="F11" s="82">
        <v>40026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747597</v>
      </c>
      <c r="F12" s="87">
        <v>759278</v>
      </c>
      <c r="G12" s="88">
        <f>F12-E12</f>
        <v>11681</v>
      </c>
      <c r="H12" s="89">
        <f>F12/E12-1</f>
        <v>1.5624728296127488E-2</v>
      </c>
    </row>
    <row r="13" spans="2:8" s="90" customFormat="1" ht="17.25" x14ac:dyDescent="0.2">
      <c r="B13" s="180" t="s">
        <v>1</v>
      </c>
      <c r="C13" s="180"/>
      <c r="D13" s="181"/>
      <c r="E13" s="91">
        <v>33901</v>
      </c>
      <c r="F13" s="91">
        <v>34124</v>
      </c>
      <c r="G13" s="92">
        <f>F13-E13</f>
        <v>223</v>
      </c>
      <c r="H13" s="93">
        <f>F13/E13-1</f>
        <v>6.5779770508245239E-3</v>
      </c>
    </row>
    <row r="14" spans="2:8" s="90" customFormat="1" ht="17.25" x14ac:dyDescent="0.2">
      <c r="B14" s="180" t="s">
        <v>2</v>
      </c>
      <c r="C14" s="180"/>
      <c r="D14" s="181"/>
      <c r="E14" s="91">
        <v>6006</v>
      </c>
      <c r="F14" s="91">
        <v>6263</v>
      </c>
      <c r="G14" s="92">
        <f>F14-E14</f>
        <v>257</v>
      </c>
      <c r="H14" s="93">
        <f>F14/E14-1</f>
        <v>4.279054279054284E-2</v>
      </c>
    </row>
    <row r="15" spans="2:8" s="90" customFormat="1" ht="18" customHeight="1" thickBot="1" x14ac:dyDescent="0.25">
      <c r="B15" s="182" t="s">
        <v>3</v>
      </c>
      <c r="C15" s="182"/>
      <c r="D15" s="183"/>
      <c r="E15" s="94">
        <v>13306</v>
      </c>
      <c r="F15" s="94">
        <v>13147</v>
      </c>
      <c r="G15" s="95">
        <f>F15-E15</f>
        <v>-159</v>
      </c>
      <c r="H15" s="96">
        <f>F15/E15-1</f>
        <v>-1.1949496467758891E-2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800810</v>
      </c>
      <c r="F16" s="97">
        <f>SUM(F12:F15)</f>
        <v>812812</v>
      </c>
      <c r="G16" s="98">
        <f>F16-E16</f>
        <v>12002</v>
      </c>
      <c r="H16" s="99">
        <f>F16/E16-1</f>
        <v>1.4987325333100321E-2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39995</v>
      </c>
      <c r="F20" s="82">
        <v>40026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622352</v>
      </c>
      <c r="F21" s="87">
        <v>629527</v>
      </c>
      <c r="G21" s="88">
        <f>F21-E21</f>
        <v>7175</v>
      </c>
      <c r="H21" s="89">
        <f>F21/E21-1</f>
        <v>1.1528845412242639E-2</v>
      </c>
    </row>
    <row r="22" spans="2:8" s="90" customFormat="1" ht="17.25" x14ac:dyDescent="0.2">
      <c r="B22" s="180" t="s">
        <v>1</v>
      </c>
      <c r="C22" s="180"/>
      <c r="D22" s="181"/>
      <c r="E22" s="91">
        <v>15601</v>
      </c>
      <c r="F22" s="91">
        <v>15745</v>
      </c>
      <c r="G22" s="92">
        <f>F22-E22</f>
        <v>144</v>
      </c>
      <c r="H22" s="93">
        <f>F22/E22-1</f>
        <v>9.2301775527210417E-3</v>
      </c>
    </row>
    <row r="23" spans="2:8" s="90" customFormat="1" ht="17.25" x14ac:dyDescent="0.2">
      <c r="B23" s="180" t="s">
        <v>2</v>
      </c>
      <c r="C23" s="180"/>
      <c r="D23" s="181"/>
      <c r="E23" s="91">
        <v>3476</v>
      </c>
      <c r="F23" s="91">
        <v>3549</v>
      </c>
      <c r="G23" s="92">
        <f>F23-E23</f>
        <v>73</v>
      </c>
      <c r="H23" s="93">
        <f>F23/E23-1</f>
        <v>2.1001150747986141E-2</v>
      </c>
    </row>
    <row r="24" spans="2:8" s="90" customFormat="1" ht="18" customHeight="1" thickBot="1" x14ac:dyDescent="0.25">
      <c r="B24" s="182" t="s">
        <v>3</v>
      </c>
      <c r="C24" s="182"/>
      <c r="D24" s="183"/>
      <c r="E24" s="94">
        <v>4654</v>
      </c>
      <c r="F24" s="94">
        <v>4672</v>
      </c>
      <c r="G24" s="95">
        <f>F24-E24</f>
        <v>18</v>
      </c>
      <c r="H24" s="96">
        <f>F24/E24-1</f>
        <v>3.8676407391491363E-3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646083</v>
      </c>
      <c r="F25" s="97">
        <f>SUM(F21:F24)</f>
        <v>653493</v>
      </c>
      <c r="G25" s="98">
        <f>F25-E25</f>
        <v>7410</v>
      </c>
      <c r="H25" s="99">
        <f>F25/E25-1</f>
        <v>1.1469114649356182E-2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256</v>
      </c>
      <c r="F29" s="31" t="s">
        <v>262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111641</v>
      </c>
      <c r="F30" s="21">
        <v>92088</v>
      </c>
      <c r="G30" s="22">
        <f>F30-E30</f>
        <v>-19553</v>
      </c>
      <c r="H30" s="23">
        <f>F30/E30-1</f>
        <v>-0.17514174899902368</v>
      </c>
    </row>
    <row r="31" spans="2:8" ht="17.25" x14ac:dyDescent="0.2">
      <c r="B31" s="147" t="s">
        <v>1</v>
      </c>
      <c r="C31" s="147"/>
      <c r="D31" s="148"/>
      <c r="E31" s="12">
        <v>2090</v>
      </c>
      <c r="F31" s="12">
        <v>1837</v>
      </c>
      <c r="G31" s="13">
        <f>F31-E31</f>
        <v>-253</v>
      </c>
      <c r="H31" s="14">
        <f>F31/E31-1</f>
        <v>-0.12105263157894741</v>
      </c>
    </row>
    <row r="32" spans="2:8" ht="17.25" x14ac:dyDescent="0.2">
      <c r="B32" s="147" t="s">
        <v>2</v>
      </c>
      <c r="C32" s="147"/>
      <c r="D32" s="148"/>
      <c r="E32" s="12">
        <v>687</v>
      </c>
      <c r="F32" s="12">
        <v>649</v>
      </c>
      <c r="G32" s="13">
        <f>F32-E32</f>
        <v>-38</v>
      </c>
      <c r="H32" s="14">
        <f>F32/E32-1</f>
        <v>-5.5312954876273634E-2</v>
      </c>
    </row>
    <row r="33" spans="2:8" ht="18" customHeight="1" thickBot="1" x14ac:dyDescent="0.25">
      <c r="B33" s="173" t="s">
        <v>3</v>
      </c>
      <c r="C33" s="173"/>
      <c r="D33" s="174"/>
      <c r="E33" s="15">
        <v>2532</v>
      </c>
      <c r="F33" s="15">
        <v>2524</v>
      </c>
      <c r="G33" s="16">
        <f>F33-E33</f>
        <v>-8</v>
      </c>
      <c r="H33" s="17">
        <f>F33/E33-1</f>
        <v>-3.1595576619273258E-3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116950</v>
      </c>
      <c r="F34" s="18">
        <f>SUM(F30:F33)</f>
        <v>97098</v>
      </c>
      <c r="G34" s="19">
        <f>F34-E34</f>
        <v>-19852</v>
      </c>
      <c r="H34" s="20">
        <f>F34/E34-1</f>
        <v>-0.16974775545104748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38718</v>
      </c>
      <c r="F43" s="41">
        <v>39083</v>
      </c>
      <c r="G43" s="41">
        <v>39448</v>
      </c>
      <c r="H43" s="41">
        <v>39814</v>
      </c>
    </row>
    <row r="44" spans="2:8" ht="17.25" x14ac:dyDescent="0.3">
      <c r="B44" s="165" t="s">
        <v>0</v>
      </c>
      <c r="C44" s="165"/>
      <c r="D44" s="166"/>
      <c r="E44" s="45">
        <v>95675</v>
      </c>
      <c r="F44" s="45">
        <v>198973</v>
      </c>
      <c r="G44" s="45">
        <v>417403</v>
      </c>
      <c r="H44" s="45">
        <v>559320</v>
      </c>
    </row>
    <row r="45" spans="2:8" ht="17.25" x14ac:dyDescent="0.3">
      <c r="B45" s="167" t="s">
        <v>1</v>
      </c>
      <c r="C45" s="167"/>
      <c r="D45" s="168"/>
      <c r="E45" s="47">
        <v>8601</v>
      </c>
      <c r="F45" s="47">
        <v>10665</v>
      </c>
      <c r="G45" s="47">
        <v>12703</v>
      </c>
      <c r="H45" s="47">
        <v>14748</v>
      </c>
    </row>
    <row r="46" spans="2:8" ht="17.25" x14ac:dyDescent="0.3">
      <c r="B46" s="169" t="s">
        <v>2</v>
      </c>
      <c r="C46" s="169"/>
      <c r="D46" s="170"/>
      <c r="E46" s="49">
        <v>630</v>
      </c>
      <c r="F46" s="49">
        <v>1140</v>
      </c>
      <c r="G46" s="76">
        <v>2078</v>
      </c>
      <c r="H46" s="76">
        <v>3097</v>
      </c>
    </row>
    <row r="47" spans="2:8" ht="18" customHeight="1" thickBot="1" x14ac:dyDescent="0.35">
      <c r="B47" s="171" t="s">
        <v>3</v>
      </c>
      <c r="C47" s="171"/>
      <c r="D47" s="172"/>
      <c r="E47" s="43">
        <v>1671</v>
      </c>
      <c r="F47" s="43">
        <v>2839</v>
      </c>
      <c r="G47" s="43">
        <v>4061</v>
      </c>
      <c r="H47" s="43">
        <v>4512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106577</v>
      </c>
      <c r="F48" s="50">
        <f>SUM(F44:F47)</f>
        <v>213617</v>
      </c>
      <c r="G48" s="50">
        <f>SUM(G44:G47)</f>
        <v>436245</v>
      </c>
      <c r="H48" s="50">
        <f>SUM(H44:H47)</f>
        <v>581677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39873</v>
      </c>
      <c r="D77" s="41">
        <v>39904</v>
      </c>
      <c r="E77" s="41">
        <v>39934</v>
      </c>
      <c r="F77" s="41">
        <v>39965</v>
      </c>
      <c r="G77" s="41">
        <v>39995</v>
      </c>
      <c r="H77" s="41">
        <v>40026</v>
      </c>
    </row>
    <row r="78" spans="2:8" ht="17.25" x14ac:dyDescent="0.3">
      <c r="B78" s="51" t="s">
        <v>0</v>
      </c>
      <c r="C78" s="45">
        <v>580932</v>
      </c>
      <c r="D78" s="45">
        <v>592595</v>
      </c>
      <c r="E78" s="45">
        <v>603405</v>
      </c>
      <c r="F78" s="45">
        <v>613499</v>
      </c>
      <c r="G78" s="45">
        <v>622352</v>
      </c>
      <c r="H78" s="45">
        <v>629527</v>
      </c>
    </row>
    <row r="79" spans="2:8" ht="17.25" x14ac:dyDescent="0.3">
      <c r="B79" s="52" t="s">
        <v>1</v>
      </c>
      <c r="C79" s="47">
        <v>15040</v>
      </c>
      <c r="D79" s="47">
        <v>15240</v>
      </c>
      <c r="E79" s="47">
        <v>15425</v>
      </c>
      <c r="F79" s="47">
        <v>15567</v>
      </c>
      <c r="G79" s="47">
        <v>15601</v>
      </c>
      <c r="H79" s="47">
        <v>15745</v>
      </c>
    </row>
    <row r="80" spans="2:8" ht="17.25" x14ac:dyDescent="0.3">
      <c r="B80" s="53" t="s">
        <v>2</v>
      </c>
      <c r="C80" s="78">
        <v>3190</v>
      </c>
      <c r="D80" s="78">
        <v>3278</v>
      </c>
      <c r="E80" s="78">
        <v>3351</v>
      </c>
      <c r="F80" s="78">
        <v>3409</v>
      </c>
      <c r="G80" s="78">
        <v>3476</v>
      </c>
      <c r="H80" s="78">
        <v>3549</v>
      </c>
    </row>
    <row r="81" spans="2:8" ht="18" thickBot="1" x14ac:dyDescent="0.35">
      <c r="B81" s="54" t="s">
        <v>3</v>
      </c>
      <c r="C81" s="43">
        <v>4567</v>
      </c>
      <c r="D81" s="43">
        <v>4578</v>
      </c>
      <c r="E81" s="43">
        <v>4605</v>
      </c>
      <c r="F81" s="43">
        <v>4634</v>
      </c>
      <c r="G81" s="43">
        <v>4654</v>
      </c>
      <c r="H81" s="43">
        <v>4672</v>
      </c>
    </row>
    <row r="82" spans="2:8" ht="15.75" thickBot="1" x14ac:dyDescent="0.25">
      <c r="B82" s="30" t="s">
        <v>4</v>
      </c>
      <c r="C82" s="50">
        <f>SUM(C78:C81)</f>
        <v>603729</v>
      </c>
      <c r="D82" s="50">
        <f>SUM(D78:D81)</f>
        <v>615691</v>
      </c>
      <c r="E82" s="50">
        <f>SUM(E78:E81)</f>
        <v>626786</v>
      </c>
      <c r="F82" s="50">
        <f>SUM(F78:F81)</f>
        <v>637109</v>
      </c>
      <c r="G82" s="50">
        <f>SUM(G78:G81)</f>
        <v>646083</v>
      </c>
      <c r="H82" s="50">
        <v>646083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265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customHeight="1" thickBot="1" x14ac:dyDescent="0.25">
      <c r="B123" s="161" t="s">
        <v>49</v>
      </c>
      <c r="C123" s="161"/>
      <c r="D123" s="161"/>
      <c r="E123" s="162"/>
      <c r="F123" s="59">
        <v>585</v>
      </c>
      <c r="G123" s="63">
        <f>F123/H123</f>
        <v>1.0559566787003609</v>
      </c>
      <c r="H123" s="59">
        <v>554</v>
      </c>
    </row>
    <row r="124" spans="2:8" ht="17.25" customHeight="1" x14ac:dyDescent="0.2">
      <c r="B124" s="163" t="s">
        <v>50</v>
      </c>
      <c r="C124" s="163"/>
      <c r="D124" s="163"/>
      <c r="E124" s="164"/>
      <c r="F124" s="60">
        <v>93</v>
      </c>
      <c r="G124" s="64"/>
      <c r="H124" s="60"/>
    </row>
    <row r="125" spans="2:8" ht="18" customHeight="1" thickBot="1" x14ac:dyDescent="0.25">
      <c r="B125" s="150" t="s">
        <v>51</v>
      </c>
      <c r="C125" s="150"/>
      <c r="D125" s="150"/>
      <c r="E125" s="151"/>
      <c r="F125" s="61">
        <v>295</v>
      </c>
      <c r="G125" s="65">
        <f>F125/H125</f>
        <v>0.53249097472924189</v>
      </c>
      <c r="H125" s="62">
        <v>554</v>
      </c>
    </row>
    <row r="126" spans="2:8" ht="51.75" customHeight="1" x14ac:dyDescent="0.2">
      <c r="B126" s="153" t="s">
        <v>52</v>
      </c>
      <c r="C126" s="153"/>
      <c r="D126" s="153"/>
      <c r="E126" s="154"/>
      <c r="F126" s="77" t="s">
        <v>263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389</v>
      </c>
      <c r="G127" s="65">
        <f>F127/H127</f>
        <v>0.70216606498194944</v>
      </c>
      <c r="H127" s="62">
        <v>554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264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37</v>
      </c>
      <c r="C136" s="153"/>
      <c r="D136" s="153"/>
      <c r="E136" s="153"/>
      <c r="F136" s="154"/>
      <c r="G136" s="179">
        <v>149996</v>
      </c>
      <c r="H136" s="155"/>
    </row>
    <row r="137" spans="2:8" ht="17.25" x14ac:dyDescent="0.2">
      <c r="B137" s="147" t="s">
        <v>30</v>
      </c>
      <c r="C137" s="147"/>
      <c r="D137" s="147"/>
      <c r="E137" s="147"/>
      <c r="F137" s="148"/>
      <c r="G137" s="177">
        <v>69610</v>
      </c>
      <c r="H137" s="149"/>
    </row>
    <row r="138" spans="2:8" ht="17.25" customHeight="1" x14ac:dyDescent="0.2">
      <c r="B138" s="147" t="s">
        <v>39</v>
      </c>
      <c r="C138" s="147"/>
      <c r="D138" s="147"/>
      <c r="E138" s="147"/>
      <c r="F138" s="148"/>
      <c r="G138" s="177">
        <v>56222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34023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28420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14381</v>
      </c>
      <c r="H141" s="149"/>
    </row>
    <row r="142" spans="2:8" ht="17.25" x14ac:dyDescent="0.2">
      <c r="B142" s="147" t="s">
        <v>228</v>
      </c>
      <c r="C142" s="147"/>
      <c r="D142" s="147"/>
      <c r="E142" s="147"/>
      <c r="F142" s="148"/>
      <c r="G142" s="177">
        <v>11508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10969</v>
      </c>
      <c r="H143" s="149"/>
    </row>
    <row r="144" spans="2:8" ht="17.25" x14ac:dyDescent="0.2">
      <c r="B144" s="147" t="s">
        <v>229</v>
      </c>
      <c r="C144" s="147"/>
      <c r="D144" s="147"/>
      <c r="E144" s="147"/>
      <c r="F144" s="148"/>
      <c r="G144" s="177">
        <v>9840</v>
      </c>
      <c r="H144" s="149"/>
    </row>
    <row r="145" spans="2:8" ht="18" customHeight="1" thickBot="1" x14ac:dyDescent="0.25">
      <c r="B145" s="150" t="s">
        <v>29</v>
      </c>
      <c r="C145" s="150"/>
      <c r="D145" s="150"/>
      <c r="E145" s="150"/>
      <c r="F145" s="151"/>
      <c r="G145" s="178">
        <v>6401</v>
      </c>
      <c r="H145" s="152"/>
    </row>
    <row r="146" spans="2:8" ht="18" customHeight="1" x14ac:dyDescent="0.25">
      <c r="B146" s="105"/>
      <c r="C146" s="75"/>
      <c r="D146" s="75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79">
        <v>18166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15229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8518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6498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5398</v>
      </c>
      <c r="H154" s="149"/>
    </row>
    <row r="155" spans="2:8" ht="17.25" x14ac:dyDescent="0.2">
      <c r="B155" s="147" t="s">
        <v>237</v>
      </c>
      <c r="C155" s="147"/>
      <c r="D155" s="147"/>
      <c r="E155" s="147"/>
      <c r="F155" s="148"/>
      <c r="G155" s="177">
        <v>2853</v>
      </c>
      <c r="H155" s="149"/>
    </row>
    <row r="156" spans="2:8" ht="17.25" x14ac:dyDescent="0.2">
      <c r="B156" s="147" t="s">
        <v>32</v>
      </c>
      <c r="C156" s="147"/>
      <c r="D156" s="147"/>
      <c r="E156" s="147"/>
      <c r="F156" s="148"/>
      <c r="G156" s="177">
        <v>2612</v>
      </c>
      <c r="H156" s="149"/>
    </row>
    <row r="157" spans="2:8" ht="17.25" x14ac:dyDescent="0.2">
      <c r="B157" s="147" t="s">
        <v>127</v>
      </c>
      <c r="C157" s="192"/>
      <c r="D157" s="192"/>
      <c r="E157" s="192"/>
      <c r="F157" s="193"/>
      <c r="G157" s="177">
        <v>2453</v>
      </c>
      <c r="H157" s="149"/>
    </row>
    <row r="158" spans="2:8" ht="17.25" x14ac:dyDescent="0.2">
      <c r="B158" s="147" t="s">
        <v>229</v>
      </c>
      <c r="C158" s="147"/>
      <c r="D158" s="147"/>
      <c r="E158" s="147"/>
      <c r="F158" s="148"/>
      <c r="G158" s="177">
        <v>1662</v>
      </c>
      <c r="H158" s="149"/>
    </row>
    <row r="159" spans="2:8" ht="18" customHeight="1" thickBot="1" x14ac:dyDescent="0.25">
      <c r="B159" s="150" t="s">
        <v>29</v>
      </c>
      <c r="C159" s="150"/>
      <c r="D159" s="150"/>
      <c r="E159" s="150"/>
      <c r="F159" s="151"/>
      <c r="G159" s="178">
        <v>1213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8" ht="17.25" customHeight="1" x14ac:dyDescent="0.2">
      <c r="B164" s="147" t="s">
        <v>113</v>
      </c>
      <c r="C164" s="147"/>
      <c r="D164" s="147"/>
      <c r="E164" s="147"/>
      <c r="F164" s="148"/>
      <c r="G164" s="179">
        <v>485868597573</v>
      </c>
      <c r="H164" s="155"/>
    </row>
    <row r="165" spans="2:8" ht="17.25" x14ac:dyDescent="0.2">
      <c r="B165" s="147" t="s">
        <v>35</v>
      </c>
      <c r="C165" s="147"/>
      <c r="D165" s="147"/>
      <c r="E165" s="147"/>
      <c r="F165" s="148"/>
      <c r="G165" s="177">
        <v>432986668660</v>
      </c>
      <c r="H165" s="149"/>
    </row>
    <row r="166" spans="2:8" ht="17.25" customHeight="1" x14ac:dyDescent="0.2">
      <c r="B166" s="147" t="s">
        <v>39</v>
      </c>
      <c r="C166" s="147"/>
      <c r="D166" s="147"/>
      <c r="E166" s="147"/>
      <c r="F166" s="148"/>
      <c r="G166" s="177">
        <v>392322464150</v>
      </c>
      <c r="H166" s="149"/>
    </row>
    <row r="167" spans="2:8" ht="17.25" customHeight="1" x14ac:dyDescent="0.2">
      <c r="B167" s="147" t="s">
        <v>238</v>
      </c>
      <c r="C167" s="147"/>
      <c r="D167" s="147"/>
      <c r="E167" s="147"/>
      <c r="F167" s="148"/>
      <c r="G167" s="177">
        <v>377861524075</v>
      </c>
      <c r="H167" s="149"/>
    </row>
    <row r="168" spans="2:8" ht="17.25" x14ac:dyDescent="0.2">
      <c r="B168" s="147" t="s">
        <v>196</v>
      </c>
      <c r="C168" s="147"/>
      <c r="D168" s="147"/>
      <c r="E168" s="147"/>
      <c r="F168" s="148"/>
      <c r="G168" s="177">
        <v>295158184125</v>
      </c>
      <c r="H168" s="149"/>
    </row>
    <row r="169" spans="2:8" ht="17.25" x14ac:dyDescent="0.2">
      <c r="B169" s="147" t="s">
        <v>197</v>
      </c>
      <c r="C169" s="147"/>
      <c r="D169" s="147"/>
      <c r="E169" s="147"/>
      <c r="F169" s="148"/>
      <c r="G169" s="177">
        <v>234048659546</v>
      </c>
      <c r="H169" s="149"/>
    </row>
    <row r="170" spans="2:8" ht="17.25" customHeight="1" x14ac:dyDescent="0.2">
      <c r="B170" s="147" t="s">
        <v>100</v>
      </c>
      <c r="C170" s="147"/>
      <c r="D170" s="147"/>
      <c r="E170" s="147"/>
      <c r="F170" s="148"/>
      <c r="G170" s="177">
        <v>143201215870</v>
      </c>
      <c r="H170" s="149"/>
    </row>
    <row r="171" spans="2:8" ht="17.25" x14ac:dyDescent="0.2">
      <c r="B171" s="147" t="s">
        <v>242</v>
      </c>
      <c r="C171" s="147"/>
      <c r="D171" s="147"/>
      <c r="E171" s="147"/>
      <c r="F171" s="148"/>
      <c r="G171" s="177">
        <v>114753865419</v>
      </c>
      <c r="H171" s="149"/>
    </row>
    <row r="172" spans="2:8" ht="17.25" x14ac:dyDescent="0.2">
      <c r="B172" s="147" t="s">
        <v>129</v>
      </c>
      <c r="C172" s="147"/>
      <c r="D172" s="147"/>
      <c r="E172" s="147"/>
      <c r="F172" s="148"/>
      <c r="G172" s="177">
        <v>106757402306</v>
      </c>
      <c r="H172" s="149"/>
    </row>
    <row r="173" spans="2:8" ht="18" thickBot="1" x14ac:dyDescent="0.25">
      <c r="B173" s="150" t="s">
        <v>77</v>
      </c>
      <c r="C173" s="150"/>
      <c r="D173" s="150"/>
      <c r="E173" s="150"/>
      <c r="F173" s="151"/>
      <c r="G173" s="178">
        <v>81378232990</v>
      </c>
      <c r="H173" s="152"/>
    </row>
    <row r="174" spans="2:8" ht="17.25" x14ac:dyDescent="0.2">
      <c r="G174" s="75"/>
      <c r="H174" s="75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2:F15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B163:F163"/>
    <mergeCell ref="B157:F157"/>
    <mergeCell ref="G172:H172"/>
    <mergeCell ref="G173:H173"/>
    <mergeCell ref="B154:F154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49:H149"/>
    <mergeCell ref="G168:H168"/>
    <mergeCell ref="B2:H2"/>
    <mergeCell ref="B3:H3"/>
    <mergeCell ref="B149:F149"/>
    <mergeCell ref="G150:H150"/>
    <mergeCell ref="B158:F158"/>
    <mergeCell ref="B159:F159"/>
    <mergeCell ref="G155:H155"/>
    <mergeCell ref="G151:H151"/>
    <mergeCell ref="G152:H152"/>
    <mergeCell ref="G163:H163"/>
    <mergeCell ref="B155:F155"/>
    <mergeCell ref="B156:F156"/>
    <mergeCell ref="G158:H158"/>
    <mergeCell ref="G159:H159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266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267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40026</v>
      </c>
      <c r="F11" s="82">
        <v>40057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759278</v>
      </c>
      <c r="F12" s="87">
        <v>767150</v>
      </c>
      <c r="G12" s="88">
        <f>F12-E12</f>
        <v>7872</v>
      </c>
      <c r="H12" s="89">
        <f>F12/E12-1</f>
        <v>1.0367744093731091E-2</v>
      </c>
    </row>
    <row r="13" spans="2:8" s="90" customFormat="1" ht="17.25" x14ac:dyDescent="0.2">
      <c r="B13" s="180" t="s">
        <v>1</v>
      </c>
      <c r="C13" s="180"/>
      <c r="D13" s="181"/>
      <c r="E13" s="91">
        <v>34124</v>
      </c>
      <c r="F13" s="91">
        <v>34304</v>
      </c>
      <c r="G13" s="92">
        <f>F13-E13</f>
        <v>180</v>
      </c>
      <c r="H13" s="93">
        <f>F13/E13-1</f>
        <v>5.2748798499588911E-3</v>
      </c>
    </row>
    <row r="14" spans="2:8" s="90" customFormat="1" ht="17.25" x14ac:dyDescent="0.2">
      <c r="B14" s="180" t="s">
        <v>2</v>
      </c>
      <c r="C14" s="180"/>
      <c r="D14" s="181"/>
      <c r="E14" s="91">
        <v>6263</v>
      </c>
      <c r="F14" s="91">
        <v>6383</v>
      </c>
      <c r="G14" s="92">
        <f>F14-E14</f>
        <v>120</v>
      </c>
      <c r="H14" s="93">
        <f>F14/E14-1</f>
        <v>1.9160146894459551E-2</v>
      </c>
    </row>
    <row r="15" spans="2:8" s="90" customFormat="1" ht="18" customHeight="1" thickBot="1" x14ac:dyDescent="0.25">
      <c r="B15" s="182" t="s">
        <v>3</v>
      </c>
      <c r="C15" s="182"/>
      <c r="D15" s="183"/>
      <c r="E15" s="94">
        <v>13147</v>
      </c>
      <c r="F15" s="94">
        <v>13209</v>
      </c>
      <c r="G15" s="95">
        <f>F15-E15</f>
        <v>62</v>
      </c>
      <c r="H15" s="96">
        <f>F15/E15-1</f>
        <v>4.7159047691489597E-3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812812</v>
      </c>
      <c r="F16" s="97">
        <f>SUM(F12:F15)</f>
        <v>821046</v>
      </c>
      <c r="G16" s="98">
        <f>F16-E16</f>
        <v>8234</v>
      </c>
      <c r="H16" s="99">
        <f>F16/E16-1</f>
        <v>1.0130263824845054E-2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40026</v>
      </c>
      <c r="F20" s="82">
        <v>40057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629527</v>
      </c>
      <c r="F21" s="87">
        <v>635273</v>
      </c>
      <c r="G21" s="88">
        <f>F21-E21</f>
        <v>5746</v>
      </c>
      <c r="H21" s="89">
        <f>F21/E21-1</f>
        <v>9.1274877805083143E-3</v>
      </c>
    </row>
    <row r="22" spans="2:8" s="90" customFormat="1" ht="17.25" x14ac:dyDescent="0.2">
      <c r="B22" s="180" t="s">
        <v>1</v>
      </c>
      <c r="C22" s="180"/>
      <c r="D22" s="181"/>
      <c r="E22" s="91">
        <v>15745</v>
      </c>
      <c r="F22" s="91">
        <v>15846</v>
      </c>
      <c r="G22" s="92">
        <f>F22-E22</f>
        <v>101</v>
      </c>
      <c r="H22" s="93">
        <f>F22/E22-1</f>
        <v>6.4147348364560486E-3</v>
      </c>
    </row>
    <row r="23" spans="2:8" s="90" customFormat="1" ht="17.25" x14ac:dyDescent="0.2">
      <c r="B23" s="180" t="s">
        <v>2</v>
      </c>
      <c r="C23" s="180"/>
      <c r="D23" s="181"/>
      <c r="E23" s="91">
        <v>3549</v>
      </c>
      <c r="F23" s="91">
        <v>3584</v>
      </c>
      <c r="G23" s="92">
        <f>F23-E23</f>
        <v>35</v>
      </c>
      <c r="H23" s="93">
        <f>F23/E23-1</f>
        <v>9.8619329388560661E-3</v>
      </c>
    </row>
    <row r="24" spans="2:8" s="90" customFormat="1" ht="18" customHeight="1" thickBot="1" x14ac:dyDescent="0.25">
      <c r="B24" s="182" t="s">
        <v>3</v>
      </c>
      <c r="C24" s="182"/>
      <c r="D24" s="183"/>
      <c r="E24" s="94">
        <v>4672</v>
      </c>
      <c r="F24" s="94">
        <v>4678</v>
      </c>
      <c r="G24" s="95">
        <f>F24-E24</f>
        <v>6</v>
      </c>
      <c r="H24" s="96">
        <f>F24/E24-1</f>
        <v>1.2842465753424293E-3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653493</v>
      </c>
      <c r="F25" s="97">
        <f>SUM(F21:F24)</f>
        <v>659381</v>
      </c>
      <c r="G25" s="98">
        <f>F25-E25</f>
        <v>5888</v>
      </c>
      <c r="H25" s="99">
        <f>F25/E25-1</f>
        <v>9.0100429537882665E-3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262</v>
      </c>
      <c r="F29" s="31" t="s">
        <v>268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92088</v>
      </c>
      <c r="F30" s="21">
        <v>97913</v>
      </c>
      <c r="G30" s="22">
        <f>F30-E30</f>
        <v>5825</v>
      </c>
      <c r="H30" s="23">
        <f>F30/E30-1</f>
        <v>6.3254712883328956E-2</v>
      </c>
    </row>
    <row r="31" spans="2:8" ht="17.25" x14ac:dyDescent="0.2">
      <c r="B31" s="147" t="s">
        <v>1</v>
      </c>
      <c r="C31" s="147"/>
      <c r="D31" s="148"/>
      <c r="E31" s="12">
        <v>1837</v>
      </c>
      <c r="F31" s="12">
        <v>1843</v>
      </c>
      <c r="G31" s="13">
        <f>F31-E31</f>
        <v>6</v>
      </c>
      <c r="H31" s="14">
        <f>F31/E31-1</f>
        <v>3.2661948829613152E-3</v>
      </c>
    </row>
    <row r="32" spans="2:8" ht="17.25" x14ac:dyDescent="0.2">
      <c r="B32" s="147" t="s">
        <v>2</v>
      </c>
      <c r="C32" s="147"/>
      <c r="D32" s="148"/>
      <c r="E32" s="12">
        <v>649</v>
      </c>
      <c r="F32" s="12">
        <v>623</v>
      </c>
      <c r="G32" s="13">
        <f>F32-E32</f>
        <v>-26</v>
      </c>
      <c r="H32" s="14">
        <f>F32/E32-1</f>
        <v>-4.006163328197232E-2</v>
      </c>
    </row>
    <row r="33" spans="2:8" ht="18" customHeight="1" thickBot="1" x14ac:dyDescent="0.25">
      <c r="B33" s="173" t="s">
        <v>3</v>
      </c>
      <c r="C33" s="173"/>
      <c r="D33" s="174"/>
      <c r="E33" s="15">
        <v>2524</v>
      </c>
      <c r="F33" s="15">
        <v>2224</v>
      </c>
      <c r="G33" s="16">
        <f>F33-E33</f>
        <v>-300</v>
      </c>
      <c r="H33" s="17">
        <f>F33/E33-1</f>
        <v>-0.11885895404120439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97098</v>
      </c>
      <c r="F34" s="18">
        <f>SUM(F30:F33)</f>
        <v>102603</v>
      </c>
      <c r="G34" s="19">
        <f>F34-E34</f>
        <v>5505</v>
      </c>
      <c r="H34" s="20">
        <f>F34/E34-1</f>
        <v>5.6695297534449685E-2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38718</v>
      </c>
      <c r="F43" s="41">
        <v>39083</v>
      </c>
      <c r="G43" s="41">
        <v>39448</v>
      </c>
      <c r="H43" s="41">
        <v>39814</v>
      </c>
    </row>
    <row r="44" spans="2:8" ht="17.25" x14ac:dyDescent="0.3">
      <c r="B44" s="165" t="s">
        <v>0</v>
      </c>
      <c r="C44" s="165"/>
      <c r="D44" s="166"/>
      <c r="E44" s="45">
        <v>95675</v>
      </c>
      <c r="F44" s="45">
        <v>198973</v>
      </c>
      <c r="G44" s="45">
        <v>417403</v>
      </c>
      <c r="H44" s="45">
        <v>559320</v>
      </c>
    </row>
    <row r="45" spans="2:8" ht="17.25" x14ac:dyDescent="0.3">
      <c r="B45" s="167" t="s">
        <v>1</v>
      </c>
      <c r="C45" s="167"/>
      <c r="D45" s="168"/>
      <c r="E45" s="47">
        <v>8601</v>
      </c>
      <c r="F45" s="47">
        <v>10665</v>
      </c>
      <c r="G45" s="47">
        <v>12703</v>
      </c>
      <c r="H45" s="47">
        <v>14748</v>
      </c>
    </row>
    <row r="46" spans="2:8" ht="17.25" x14ac:dyDescent="0.3">
      <c r="B46" s="169" t="s">
        <v>2</v>
      </c>
      <c r="C46" s="169"/>
      <c r="D46" s="170"/>
      <c r="E46" s="49">
        <v>630</v>
      </c>
      <c r="F46" s="49">
        <v>1140</v>
      </c>
      <c r="G46" s="76">
        <v>2078</v>
      </c>
      <c r="H46" s="76">
        <v>3097</v>
      </c>
    </row>
    <row r="47" spans="2:8" ht="18" customHeight="1" thickBot="1" x14ac:dyDescent="0.35">
      <c r="B47" s="171" t="s">
        <v>3</v>
      </c>
      <c r="C47" s="171"/>
      <c r="D47" s="172"/>
      <c r="E47" s="43">
        <v>1671</v>
      </c>
      <c r="F47" s="43">
        <v>2839</v>
      </c>
      <c r="G47" s="43">
        <v>4061</v>
      </c>
      <c r="H47" s="43">
        <v>4512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106577</v>
      </c>
      <c r="F48" s="50">
        <f>SUM(F44:F47)</f>
        <v>213617</v>
      </c>
      <c r="G48" s="50">
        <f>SUM(G44:G47)</f>
        <v>436245</v>
      </c>
      <c r="H48" s="50">
        <f>SUM(H44:H47)</f>
        <v>581677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39904</v>
      </c>
      <c r="D77" s="41">
        <v>39934</v>
      </c>
      <c r="E77" s="41">
        <v>39965</v>
      </c>
      <c r="F77" s="41">
        <v>39995</v>
      </c>
      <c r="G77" s="41">
        <v>40026</v>
      </c>
      <c r="H77" s="41">
        <v>40057</v>
      </c>
    </row>
    <row r="78" spans="2:8" ht="17.25" x14ac:dyDescent="0.3">
      <c r="B78" s="51" t="s">
        <v>0</v>
      </c>
      <c r="C78" s="45">
        <v>592595</v>
      </c>
      <c r="D78" s="45">
        <v>603405</v>
      </c>
      <c r="E78" s="45">
        <v>613499</v>
      </c>
      <c r="F78" s="45">
        <v>622352</v>
      </c>
      <c r="G78" s="45">
        <v>629527</v>
      </c>
      <c r="H78" s="45">
        <v>635273</v>
      </c>
    </row>
    <row r="79" spans="2:8" ht="17.25" x14ac:dyDescent="0.3">
      <c r="B79" s="52" t="s">
        <v>1</v>
      </c>
      <c r="C79" s="47">
        <v>15240</v>
      </c>
      <c r="D79" s="47">
        <v>15425</v>
      </c>
      <c r="E79" s="47">
        <v>15567</v>
      </c>
      <c r="F79" s="47">
        <v>15601</v>
      </c>
      <c r="G79" s="47">
        <v>15745</v>
      </c>
      <c r="H79" s="47">
        <v>15846</v>
      </c>
    </row>
    <row r="80" spans="2:8" ht="17.25" x14ac:dyDescent="0.3">
      <c r="B80" s="53" t="s">
        <v>2</v>
      </c>
      <c r="C80" s="78">
        <v>3278</v>
      </c>
      <c r="D80" s="78">
        <v>3351</v>
      </c>
      <c r="E80" s="78">
        <v>3409</v>
      </c>
      <c r="F80" s="78">
        <v>3476</v>
      </c>
      <c r="G80" s="78">
        <v>3549</v>
      </c>
      <c r="H80" s="78">
        <v>3584</v>
      </c>
    </row>
    <row r="81" spans="2:8" ht="18" thickBot="1" x14ac:dyDescent="0.35">
      <c r="B81" s="54" t="s">
        <v>3</v>
      </c>
      <c r="C81" s="43">
        <v>4578</v>
      </c>
      <c r="D81" s="43">
        <v>4605</v>
      </c>
      <c r="E81" s="43">
        <v>4634</v>
      </c>
      <c r="F81" s="43">
        <v>4654</v>
      </c>
      <c r="G81" s="43">
        <v>4672</v>
      </c>
      <c r="H81" s="43">
        <v>4678</v>
      </c>
    </row>
    <row r="82" spans="2:8" ht="15.75" thickBot="1" x14ac:dyDescent="0.25">
      <c r="B82" s="30" t="s">
        <v>4</v>
      </c>
      <c r="C82" s="50">
        <f>SUM(C78:C81)</f>
        <v>615691</v>
      </c>
      <c r="D82" s="50">
        <f>SUM(D78:D81)</f>
        <v>626786</v>
      </c>
      <c r="E82" s="50">
        <f>SUM(E78:E81)</f>
        <v>637109</v>
      </c>
      <c r="F82" s="50">
        <v>646083</v>
      </c>
      <c r="G82" s="50">
        <v>653494</v>
      </c>
      <c r="H82" s="50">
        <v>659381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270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customHeight="1" thickBot="1" x14ac:dyDescent="0.25">
      <c r="B123" s="161" t="s">
        <v>49</v>
      </c>
      <c r="C123" s="161"/>
      <c r="D123" s="161"/>
      <c r="E123" s="162"/>
      <c r="F123" s="59">
        <v>585</v>
      </c>
      <c r="G123" s="63">
        <f>F123/H123</f>
        <v>1.0540540540540539</v>
      </c>
      <c r="H123" s="59">
        <v>555</v>
      </c>
    </row>
    <row r="124" spans="2:8" ht="17.25" customHeight="1" x14ac:dyDescent="0.2">
      <c r="B124" s="163" t="s">
        <v>50</v>
      </c>
      <c r="C124" s="163"/>
      <c r="D124" s="163"/>
      <c r="E124" s="164"/>
      <c r="F124" s="60">
        <v>93</v>
      </c>
      <c r="G124" s="64"/>
      <c r="H124" s="60"/>
    </row>
    <row r="125" spans="2:8" ht="18" customHeight="1" thickBot="1" x14ac:dyDescent="0.25">
      <c r="B125" s="150" t="s">
        <v>51</v>
      </c>
      <c r="C125" s="150"/>
      <c r="D125" s="150"/>
      <c r="E125" s="151"/>
      <c r="F125" s="61">
        <v>299</v>
      </c>
      <c r="G125" s="65">
        <f>F125/H125</f>
        <v>0.53873873873873879</v>
      </c>
      <c r="H125" s="62">
        <v>555</v>
      </c>
    </row>
    <row r="126" spans="2:8" ht="51.75" customHeight="1" x14ac:dyDescent="0.2">
      <c r="B126" s="153" t="s">
        <v>52</v>
      </c>
      <c r="C126" s="153"/>
      <c r="D126" s="153"/>
      <c r="E126" s="154"/>
      <c r="F126" s="77" t="s">
        <v>269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389</v>
      </c>
      <c r="G127" s="65">
        <f>F127/H127</f>
        <v>0.70090090090090085</v>
      </c>
      <c r="H127" s="62">
        <v>555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271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37</v>
      </c>
      <c r="C136" s="153"/>
      <c r="D136" s="153"/>
      <c r="E136" s="153"/>
      <c r="F136" s="154"/>
      <c r="G136" s="179">
        <v>150662</v>
      </c>
      <c r="H136" s="155"/>
    </row>
    <row r="137" spans="2:8" ht="17.25" x14ac:dyDescent="0.2">
      <c r="B137" s="147" t="s">
        <v>30</v>
      </c>
      <c r="C137" s="147"/>
      <c r="D137" s="147"/>
      <c r="E137" s="147"/>
      <c r="F137" s="148"/>
      <c r="G137" s="177">
        <v>71184</v>
      </c>
      <c r="H137" s="149"/>
    </row>
    <row r="138" spans="2:8" ht="17.25" customHeight="1" x14ac:dyDescent="0.2">
      <c r="B138" s="147" t="s">
        <v>39</v>
      </c>
      <c r="C138" s="147"/>
      <c r="D138" s="147"/>
      <c r="E138" s="147"/>
      <c r="F138" s="148"/>
      <c r="G138" s="177">
        <v>57045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34593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28976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14524</v>
      </c>
      <c r="H141" s="149"/>
    </row>
    <row r="142" spans="2:8" ht="17.25" x14ac:dyDescent="0.2">
      <c r="B142" s="147" t="s">
        <v>228</v>
      </c>
      <c r="C142" s="147"/>
      <c r="D142" s="147"/>
      <c r="E142" s="147"/>
      <c r="F142" s="148"/>
      <c r="G142" s="177">
        <v>11856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11243</v>
      </c>
      <c r="H143" s="149"/>
    </row>
    <row r="144" spans="2:8" ht="17.25" x14ac:dyDescent="0.2">
      <c r="B144" s="147" t="s">
        <v>229</v>
      </c>
      <c r="C144" s="147"/>
      <c r="D144" s="147"/>
      <c r="E144" s="147"/>
      <c r="F144" s="148"/>
      <c r="G144" s="177">
        <v>9860</v>
      </c>
      <c r="H144" s="149"/>
    </row>
    <row r="145" spans="2:8" ht="18" customHeight="1" thickBot="1" x14ac:dyDescent="0.25">
      <c r="B145" s="150" t="s">
        <v>29</v>
      </c>
      <c r="C145" s="150"/>
      <c r="D145" s="150"/>
      <c r="E145" s="150"/>
      <c r="F145" s="151"/>
      <c r="G145" s="178">
        <v>6479</v>
      </c>
      <c r="H145" s="152"/>
    </row>
    <row r="146" spans="2:8" ht="18" customHeight="1" x14ac:dyDescent="0.25">
      <c r="B146" s="105"/>
      <c r="C146" s="75"/>
      <c r="D146" s="75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79">
        <v>18748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15706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8945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6931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5607</v>
      </c>
      <c r="H154" s="149"/>
    </row>
    <row r="155" spans="2:8" ht="17.25" x14ac:dyDescent="0.2">
      <c r="B155" s="147" t="s">
        <v>237</v>
      </c>
      <c r="C155" s="147"/>
      <c r="D155" s="147"/>
      <c r="E155" s="147"/>
      <c r="F155" s="148"/>
      <c r="G155" s="177">
        <v>2943</v>
      </c>
      <c r="H155" s="149"/>
    </row>
    <row r="156" spans="2:8" ht="17.25" x14ac:dyDescent="0.2">
      <c r="B156" s="147" t="s">
        <v>32</v>
      </c>
      <c r="C156" s="147"/>
      <c r="D156" s="147"/>
      <c r="E156" s="147"/>
      <c r="F156" s="148"/>
      <c r="G156" s="177">
        <v>2764</v>
      </c>
      <c r="H156" s="149"/>
    </row>
    <row r="157" spans="2:8" ht="17.25" x14ac:dyDescent="0.2">
      <c r="B157" s="147" t="s">
        <v>127</v>
      </c>
      <c r="C157" s="192"/>
      <c r="D157" s="192"/>
      <c r="E157" s="192"/>
      <c r="F157" s="193"/>
      <c r="G157" s="177">
        <v>2564</v>
      </c>
      <c r="H157" s="149"/>
    </row>
    <row r="158" spans="2:8" ht="17.25" x14ac:dyDescent="0.2">
      <c r="B158" s="147" t="s">
        <v>229</v>
      </c>
      <c r="C158" s="147"/>
      <c r="D158" s="147"/>
      <c r="E158" s="147"/>
      <c r="F158" s="148"/>
      <c r="G158" s="177">
        <v>1754</v>
      </c>
      <c r="H158" s="149"/>
    </row>
    <row r="159" spans="2:8" ht="18" customHeight="1" thickBot="1" x14ac:dyDescent="0.25">
      <c r="B159" s="150" t="s">
        <v>29</v>
      </c>
      <c r="C159" s="150"/>
      <c r="D159" s="150"/>
      <c r="E159" s="150"/>
      <c r="F159" s="151"/>
      <c r="G159" s="178">
        <v>1258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8" ht="17.25" customHeight="1" x14ac:dyDescent="0.2">
      <c r="B164" s="147" t="s">
        <v>113</v>
      </c>
      <c r="C164" s="147"/>
      <c r="D164" s="147"/>
      <c r="E164" s="147"/>
      <c r="F164" s="148"/>
      <c r="G164" s="179">
        <v>443155713577</v>
      </c>
      <c r="H164" s="155"/>
    </row>
    <row r="165" spans="2:8" ht="17.25" x14ac:dyDescent="0.2">
      <c r="B165" s="147" t="s">
        <v>19</v>
      </c>
      <c r="C165" s="147"/>
      <c r="D165" s="147"/>
      <c r="E165" s="147"/>
      <c r="F165" s="148"/>
      <c r="G165" s="177">
        <v>403702615949</v>
      </c>
      <c r="H165" s="149"/>
    </row>
    <row r="166" spans="2:8" ht="17.25" customHeight="1" x14ac:dyDescent="0.2">
      <c r="B166" s="147" t="s">
        <v>241</v>
      </c>
      <c r="C166" s="147"/>
      <c r="D166" s="147"/>
      <c r="E166" s="147"/>
      <c r="F166" s="148"/>
      <c r="G166" s="177">
        <v>375554834080</v>
      </c>
      <c r="H166" s="149"/>
    </row>
    <row r="167" spans="2:8" ht="17.25" customHeight="1" x14ac:dyDescent="0.2">
      <c r="B167" s="147" t="s">
        <v>272</v>
      </c>
      <c r="C167" s="147"/>
      <c r="D167" s="147"/>
      <c r="E167" s="147"/>
      <c r="F167" s="148"/>
      <c r="G167" s="177">
        <v>303416553846</v>
      </c>
      <c r="H167" s="149"/>
    </row>
    <row r="168" spans="2:8" ht="17.25" x14ac:dyDescent="0.2">
      <c r="B168" s="147" t="s">
        <v>239</v>
      </c>
      <c r="C168" s="147"/>
      <c r="D168" s="147"/>
      <c r="E168" s="147"/>
      <c r="F168" s="148"/>
      <c r="G168" s="177">
        <v>249587476660</v>
      </c>
      <c r="H168" s="149"/>
    </row>
    <row r="169" spans="2:8" ht="17.25" x14ac:dyDescent="0.2">
      <c r="B169" s="147" t="s">
        <v>57</v>
      </c>
      <c r="C169" s="147"/>
      <c r="D169" s="147"/>
      <c r="E169" s="147"/>
      <c r="F169" s="148"/>
      <c r="G169" s="177">
        <v>167592326706</v>
      </c>
      <c r="H169" s="149"/>
    </row>
    <row r="170" spans="2:8" ht="17.25" customHeight="1" x14ac:dyDescent="0.2">
      <c r="B170" s="147" t="s">
        <v>240</v>
      </c>
      <c r="C170" s="147"/>
      <c r="D170" s="147"/>
      <c r="E170" s="147"/>
      <c r="F170" s="148"/>
      <c r="G170" s="177">
        <v>141457722032</v>
      </c>
      <c r="H170" s="149"/>
    </row>
    <row r="171" spans="2:8" ht="17.25" customHeight="1" x14ac:dyDescent="0.2">
      <c r="B171" s="147" t="s">
        <v>127</v>
      </c>
      <c r="C171" s="147"/>
      <c r="D171" s="147"/>
      <c r="E171" s="147"/>
      <c r="F171" s="148"/>
      <c r="G171" s="177">
        <v>107212607651</v>
      </c>
      <c r="H171" s="149"/>
    </row>
    <row r="172" spans="2:8" ht="17.25" x14ac:dyDescent="0.2">
      <c r="B172" s="147" t="s">
        <v>33</v>
      </c>
      <c r="C172" s="147"/>
      <c r="D172" s="147"/>
      <c r="E172" s="147"/>
      <c r="F172" s="148"/>
      <c r="G172" s="177">
        <v>104120981093</v>
      </c>
      <c r="H172" s="149"/>
    </row>
    <row r="173" spans="2:8" ht="18" thickBot="1" x14ac:dyDescent="0.25">
      <c r="B173" s="150" t="s">
        <v>273</v>
      </c>
      <c r="C173" s="150"/>
      <c r="D173" s="150"/>
      <c r="E173" s="150"/>
      <c r="F173" s="151"/>
      <c r="G173" s="178">
        <v>80330449199</v>
      </c>
      <c r="H173" s="152"/>
    </row>
    <row r="174" spans="2:8" ht="17.25" x14ac:dyDescent="0.2">
      <c r="G174" s="75"/>
      <c r="H174" s="75"/>
    </row>
  </sheetData>
  <mergeCells count="98">
    <mergeCell ref="G149:H149"/>
    <mergeCell ref="G168:H168"/>
    <mergeCell ref="B2:H2"/>
    <mergeCell ref="B3:H3"/>
    <mergeCell ref="B149:F149"/>
    <mergeCell ref="G150:H150"/>
    <mergeCell ref="B158:F158"/>
    <mergeCell ref="B159:F159"/>
    <mergeCell ref="G155:H155"/>
    <mergeCell ref="G151:H151"/>
    <mergeCell ref="G152:H152"/>
    <mergeCell ref="G163:H163"/>
    <mergeCell ref="B155:F155"/>
    <mergeCell ref="B156:F156"/>
    <mergeCell ref="G158:H158"/>
    <mergeCell ref="G159:H159"/>
    <mergeCell ref="G172:H172"/>
    <mergeCell ref="G173:H173"/>
    <mergeCell ref="B154:F154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B163:F163"/>
    <mergeCell ref="B157:F157"/>
    <mergeCell ref="B150:F150"/>
    <mergeCell ref="B171:F171"/>
    <mergeCell ref="B169:F169"/>
    <mergeCell ref="B168:F168"/>
    <mergeCell ref="B151:F151"/>
    <mergeCell ref="B164:F164"/>
    <mergeCell ref="B152:F152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274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275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40057</v>
      </c>
      <c r="F11" s="82">
        <v>40087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767150</v>
      </c>
      <c r="F12" s="87">
        <v>778501</v>
      </c>
      <c r="G12" s="88">
        <f>F12-E12</f>
        <v>11351</v>
      </c>
      <c r="H12" s="89">
        <f>F12/E12-1</f>
        <v>1.479632405657294E-2</v>
      </c>
    </row>
    <row r="13" spans="2:8" s="90" customFormat="1" ht="17.25" x14ac:dyDescent="0.2">
      <c r="B13" s="180" t="s">
        <v>1</v>
      </c>
      <c r="C13" s="180"/>
      <c r="D13" s="181"/>
      <c r="E13" s="91">
        <v>34304</v>
      </c>
      <c r="F13" s="91">
        <v>34531</v>
      </c>
      <c r="G13" s="92">
        <f>F13-E13</f>
        <v>227</v>
      </c>
      <c r="H13" s="93">
        <f>F13/E13-1</f>
        <v>6.6173041044776948E-3</v>
      </c>
    </row>
    <row r="14" spans="2:8" s="90" customFormat="1" ht="17.25" x14ac:dyDescent="0.2">
      <c r="B14" s="180" t="s">
        <v>2</v>
      </c>
      <c r="C14" s="180"/>
      <c r="D14" s="181"/>
      <c r="E14" s="91">
        <v>6383</v>
      </c>
      <c r="F14" s="91">
        <v>6785</v>
      </c>
      <c r="G14" s="92">
        <f>F14-E14</f>
        <v>402</v>
      </c>
      <c r="H14" s="93">
        <f>F14/E14-1</f>
        <v>6.2979790067366537E-2</v>
      </c>
    </row>
    <row r="15" spans="2:8" s="90" customFormat="1" ht="18" customHeight="1" thickBot="1" x14ac:dyDescent="0.25">
      <c r="B15" s="182" t="s">
        <v>3</v>
      </c>
      <c r="C15" s="182"/>
      <c r="D15" s="183"/>
      <c r="E15" s="94">
        <v>13209</v>
      </c>
      <c r="F15" s="94">
        <v>13118</v>
      </c>
      <c r="G15" s="95">
        <f>F15-E15</f>
        <v>-91</v>
      </c>
      <c r="H15" s="96">
        <f>F15/E15-1</f>
        <v>-6.889242183359845E-3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821046</v>
      </c>
      <c r="F16" s="97">
        <f>SUM(F12:F15)</f>
        <v>832935</v>
      </c>
      <c r="G16" s="98">
        <f>F16-E16</f>
        <v>11889</v>
      </c>
      <c r="H16" s="99">
        <f>F16/E16-1</f>
        <v>1.4480309264036428E-2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40057</v>
      </c>
      <c r="F20" s="82">
        <v>40087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635273</v>
      </c>
      <c r="F21" s="87">
        <v>643480</v>
      </c>
      <c r="G21" s="88">
        <f>F21-E21</f>
        <v>8207</v>
      </c>
      <c r="H21" s="89">
        <f>F21/E21-1</f>
        <v>1.291885535824755E-2</v>
      </c>
    </row>
    <row r="22" spans="2:8" s="90" customFormat="1" ht="17.25" x14ac:dyDescent="0.2">
      <c r="B22" s="180" t="s">
        <v>1</v>
      </c>
      <c r="C22" s="180"/>
      <c r="D22" s="181"/>
      <c r="E22" s="91">
        <v>15846</v>
      </c>
      <c r="F22" s="91">
        <v>15957</v>
      </c>
      <c r="G22" s="92">
        <f>F22-E22</f>
        <v>111</v>
      </c>
      <c r="H22" s="93">
        <f>F22/E22-1</f>
        <v>7.0049223778871905E-3</v>
      </c>
    </row>
    <row r="23" spans="2:8" s="90" customFormat="1" ht="17.25" x14ac:dyDescent="0.2">
      <c r="B23" s="180" t="s">
        <v>2</v>
      </c>
      <c r="C23" s="180"/>
      <c r="D23" s="181"/>
      <c r="E23" s="91">
        <v>3584</v>
      </c>
      <c r="F23" s="91">
        <v>3642</v>
      </c>
      <c r="G23" s="92">
        <f>F23-E23</f>
        <v>58</v>
      </c>
      <c r="H23" s="93">
        <f>F23/E23-1</f>
        <v>1.6183035714285809E-2</v>
      </c>
    </row>
    <row r="24" spans="2:8" s="90" customFormat="1" ht="18" customHeight="1" thickBot="1" x14ac:dyDescent="0.25">
      <c r="B24" s="182" t="s">
        <v>3</v>
      </c>
      <c r="C24" s="182"/>
      <c r="D24" s="183"/>
      <c r="E24" s="94">
        <v>4678</v>
      </c>
      <c r="F24" s="94">
        <v>4592</v>
      </c>
      <c r="G24" s="95">
        <f>F24-E24</f>
        <v>-86</v>
      </c>
      <c r="H24" s="96">
        <f>F24/E24-1</f>
        <v>-1.8383924754168501E-2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659381</v>
      </c>
      <c r="F25" s="97">
        <f>SUM(F21:F24)</f>
        <v>667671</v>
      </c>
      <c r="G25" s="98">
        <f>F25-E25</f>
        <v>8290</v>
      </c>
      <c r="H25" s="99">
        <f>F25/E25-1</f>
        <v>1.2572397445482997E-2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268</v>
      </c>
      <c r="F29" s="31" t="s">
        <v>276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97913</v>
      </c>
      <c r="F30" s="21">
        <v>111701</v>
      </c>
      <c r="G30" s="22">
        <f>F30-E30</f>
        <v>13788</v>
      </c>
      <c r="H30" s="23">
        <f>F30/E30-1</f>
        <v>0.14081889023929417</v>
      </c>
    </row>
    <row r="31" spans="2:8" ht="17.25" x14ac:dyDescent="0.2">
      <c r="B31" s="147" t="s">
        <v>1</v>
      </c>
      <c r="C31" s="147"/>
      <c r="D31" s="148"/>
      <c r="E31" s="12">
        <v>1843</v>
      </c>
      <c r="F31" s="12">
        <v>1983</v>
      </c>
      <c r="G31" s="13">
        <f>F31-E31</f>
        <v>140</v>
      </c>
      <c r="H31" s="14">
        <f>F31/E31-1</f>
        <v>7.5963103635377172E-2</v>
      </c>
    </row>
    <row r="32" spans="2:8" ht="17.25" x14ac:dyDescent="0.2">
      <c r="B32" s="147" t="s">
        <v>2</v>
      </c>
      <c r="C32" s="147"/>
      <c r="D32" s="148"/>
      <c r="E32" s="12">
        <v>623</v>
      </c>
      <c r="F32" s="12">
        <v>673</v>
      </c>
      <c r="G32" s="13">
        <f>F32-E32</f>
        <v>50</v>
      </c>
      <c r="H32" s="14">
        <f>F32/E32-1</f>
        <v>8.0256821829855607E-2</v>
      </c>
    </row>
    <row r="33" spans="2:8" ht="18" customHeight="1" thickBot="1" x14ac:dyDescent="0.25">
      <c r="B33" s="173" t="s">
        <v>3</v>
      </c>
      <c r="C33" s="173"/>
      <c r="D33" s="174"/>
      <c r="E33" s="15">
        <v>2224</v>
      </c>
      <c r="F33" s="15">
        <v>2382</v>
      </c>
      <c r="G33" s="16">
        <f>F33-E33</f>
        <v>158</v>
      </c>
      <c r="H33" s="17">
        <f>F33/E33-1</f>
        <v>7.1043165467625791E-2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102603</v>
      </c>
      <c r="F34" s="18">
        <f>SUM(F30:F33)</f>
        <v>116739</v>
      </c>
      <c r="G34" s="19">
        <f>F34-E34</f>
        <v>14136</v>
      </c>
      <c r="H34" s="20">
        <f>F34/E34-1</f>
        <v>0.13777374930557595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38718</v>
      </c>
      <c r="F43" s="41">
        <v>39083</v>
      </c>
      <c r="G43" s="41">
        <v>39448</v>
      </c>
      <c r="H43" s="41">
        <v>39814</v>
      </c>
    </row>
    <row r="44" spans="2:8" ht="17.25" x14ac:dyDescent="0.3">
      <c r="B44" s="165" t="s">
        <v>0</v>
      </c>
      <c r="C44" s="165"/>
      <c r="D44" s="166"/>
      <c r="E44" s="45">
        <v>95675</v>
      </c>
      <c r="F44" s="45">
        <v>198973</v>
      </c>
      <c r="G44" s="45">
        <v>417403</v>
      </c>
      <c r="H44" s="45">
        <v>559320</v>
      </c>
    </row>
    <row r="45" spans="2:8" ht="17.25" x14ac:dyDescent="0.3">
      <c r="B45" s="167" t="s">
        <v>1</v>
      </c>
      <c r="C45" s="167"/>
      <c r="D45" s="168"/>
      <c r="E45" s="47">
        <v>8601</v>
      </c>
      <c r="F45" s="47">
        <v>10665</v>
      </c>
      <c r="G45" s="47">
        <v>12703</v>
      </c>
      <c r="H45" s="47">
        <v>14748</v>
      </c>
    </row>
    <row r="46" spans="2:8" ht="17.25" x14ac:dyDescent="0.3">
      <c r="B46" s="169" t="s">
        <v>2</v>
      </c>
      <c r="C46" s="169"/>
      <c r="D46" s="170"/>
      <c r="E46" s="49">
        <v>630</v>
      </c>
      <c r="F46" s="49">
        <v>1140</v>
      </c>
      <c r="G46" s="76">
        <v>2078</v>
      </c>
      <c r="H46" s="76">
        <v>3097</v>
      </c>
    </row>
    <row r="47" spans="2:8" ht="18" customHeight="1" thickBot="1" x14ac:dyDescent="0.35">
      <c r="B47" s="171" t="s">
        <v>3</v>
      </c>
      <c r="C47" s="171"/>
      <c r="D47" s="172"/>
      <c r="E47" s="43">
        <v>1671</v>
      </c>
      <c r="F47" s="43">
        <v>2839</v>
      </c>
      <c r="G47" s="43">
        <v>4061</v>
      </c>
      <c r="H47" s="43">
        <v>4512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106577</v>
      </c>
      <c r="F48" s="50">
        <f>SUM(F44:F47)</f>
        <v>213617</v>
      </c>
      <c r="G48" s="50">
        <f>SUM(G44:G47)</f>
        <v>436245</v>
      </c>
      <c r="H48" s="50">
        <f>SUM(H44:H47)</f>
        <v>581677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39934</v>
      </c>
      <c r="D77" s="41">
        <v>39965</v>
      </c>
      <c r="E77" s="41">
        <v>39995</v>
      </c>
      <c r="F77" s="41">
        <v>40026</v>
      </c>
      <c r="G77" s="41">
        <v>40057</v>
      </c>
      <c r="H77" s="41">
        <v>40087</v>
      </c>
    </row>
    <row r="78" spans="2:8" ht="17.25" x14ac:dyDescent="0.3">
      <c r="B78" s="51" t="s">
        <v>0</v>
      </c>
      <c r="C78" s="45">
        <v>603405</v>
      </c>
      <c r="D78" s="45">
        <v>613499</v>
      </c>
      <c r="E78" s="45">
        <v>622352</v>
      </c>
      <c r="F78" s="45">
        <v>629527</v>
      </c>
      <c r="G78" s="45">
        <v>635273</v>
      </c>
      <c r="H78" s="45">
        <v>643480</v>
      </c>
    </row>
    <row r="79" spans="2:8" ht="17.25" x14ac:dyDescent="0.3">
      <c r="B79" s="52" t="s">
        <v>1</v>
      </c>
      <c r="C79" s="47">
        <v>15425</v>
      </c>
      <c r="D79" s="47">
        <v>15567</v>
      </c>
      <c r="E79" s="47">
        <v>15601</v>
      </c>
      <c r="F79" s="47">
        <v>15745</v>
      </c>
      <c r="G79" s="47">
        <v>15846</v>
      </c>
      <c r="H79" s="47">
        <v>15957</v>
      </c>
    </row>
    <row r="80" spans="2:8" ht="17.25" x14ac:dyDescent="0.3">
      <c r="B80" s="53" t="s">
        <v>2</v>
      </c>
      <c r="C80" s="78">
        <v>3351</v>
      </c>
      <c r="D80" s="78">
        <v>3409</v>
      </c>
      <c r="E80" s="78">
        <v>3476</v>
      </c>
      <c r="F80" s="78">
        <v>3549</v>
      </c>
      <c r="G80" s="78">
        <v>3584</v>
      </c>
      <c r="H80" s="78">
        <v>3642</v>
      </c>
    </row>
    <row r="81" spans="2:8" ht="18" thickBot="1" x14ac:dyDescent="0.35">
      <c r="B81" s="54" t="s">
        <v>3</v>
      </c>
      <c r="C81" s="43">
        <v>4605</v>
      </c>
      <c r="D81" s="43">
        <v>4634</v>
      </c>
      <c r="E81" s="43">
        <v>4654</v>
      </c>
      <c r="F81" s="43">
        <v>4672</v>
      </c>
      <c r="G81" s="43">
        <v>4678</v>
      </c>
      <c r="H81" s="43">
        <v>4592</v>
      </c>
    </row>
    <row r="82" spans="2:8" ht="15.75" thickBot="1" x14ac:dyDescent="0.25">
      <c r="B82" s="30" t="s">
        <v>4</v>
      </c>
      <c r="C82" s="50">
        <f>SUM(C78:C81)</f>
        <v>626786</v>
      </c>
      <c r="D82" s="50">
        <f>SUM(D78:D81)</f>
        <v>637109</v>
      </c>
      <c r="E82" s="50">
        <v>646083</v>
      </c>
      <c r="F82" s="50">
        <v>653494</v>
      </c>
      <c r="G82" s="50">
        <v>659381</v>
      </c>
      <c r="H82" s="50">
        <v>667671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279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customHeight="1" thickBot="1" x14ac:dyDescent="0.25">
      <c r="B123" s="161" t="s">
        <v>49</v>
      </c>
      <c r="C123" s="161"/>
      <c r="D123" s="161"/>
      <c r="E123" s="162"/>
      <c r="F123" s="59">
        <v>588</v>
      </c>
      <c r="G123" s="63">
        <f>F123/H123</f>
        <v>1.0575539568345325</v>
      </c>
      <c r="H123" s="59">
        <v>556</v>
      </c>
    </row>
    <row r="124" spans="2:8" ht="17.25" customHeight="1" x14ac:dyDescent="0.2">
      <c r="B124" s="163" t="s">
        <v>50</v>
      </c>
      <c r="C124" s="163"/>
      <c r="D124" s="163"/>
      <c r="E124" s="164"/>
      <c r="F124" s="60">
        <v>93</v>
      </c>
      <c r="G124" s="64"/>
      <c r="H124" s="60"/>
    </row>
    <row r="125" spans="2:8" ht="18" customHeight="1" thickBot="1" x14ac:dyDescent="0.25">
      <c r="B125" s="150" t="s">
        <v>51</v>
      </c>
      <c r="C125" s="150"/>
      <c r="D125" s="150"/>
      <c r="E125" s="151"/>
      <c r="F125" s="61">
        <v>303</v>
      </c>
      <c r="G125" s="65">
        <f>F125/H125</f>
        <v>0.54496402877697847</v>
      </c>
      <c r="H125" s="62">
        <v>556</v>
      </c>
    </row>
    <row r="126" spans="2:8" ht="51.75" customHeight="1" x14ac:dyDescent="0.2">
      <c r="B126" s="153" t="s">
        <v>52</v>
      </c>
      <c r="C126" s="153"/>
      <c r="D126" s="153"/>
      <c r="E126" s="154"/>
      <c r="F126" s="77" t="s">
        <v>277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392</v>
      </c>
      <c r="G127" s="65">
        <f>F127/H127</f>
        <v>0.70503597122302153</v>
      </c>
      <c r="H127" s="62">
        <v>556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278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37</v>
      </c>
      <c r="C136" s="153"/>
      <c r="D136" s="153"/>
      <c r="E136" s="153"/>
      <c r="F136" s="154"/>
      <c r="G136" s="179">
        <v>151310</v>
      </c>
      <c r="H136" s="155"/>
    </row>
    <row r="137" spans="2:8" ht="17.25" x14ac:dyDescent="0.2">
      <c r="B137" s="147" t="s">
        <v>30</v>
      </c>
      <c r="C137" s="147"/>
      <c r="D137" s="147"/>
      <c r="E137" s="147"/>
      <c r="F137" s="148"/>
      <c r="G137" s="177">
        <v>73172</v>
      </c>
      <c r="H137" s="149"/>
    </row>
    <row r="138" spans="2:8" ht="17.25" customHeight="1" x14ac:dyDescent="0.2">
      <c r="B138" s="147" t="s">
        <v>39</v>
      </c>
      <c r="C138" s="147"/>
      <c r="D138" s="147"/>
      <c r="E138" s="147"/>
      <c r="F138" s="148"/>
      <c r="G138" s="177">
        <v>58192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35216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29492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14667</v>
      </c>
      <c r="H141" s="149"/>
    </row>
    <row r="142" spans="2:8" ht="17.25" x14ac:dyDescent="0.2">
      <c r="B142" s="147" t="s">
        <v>228</v>
      </c>
      <c r="C142" s="147"/>
      <c r="D142" s="147"/>
      <c r="E142" s="147"/>
      <c r="F142" s="148"/>
      <c r="G142" s="177">
        <v>12257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11595</v>
      </c>
      <c r="H143" s="149"/>
    </row>
    <row r="144" spans="2:8" ht="17.25" x14ac:dyDescent="0.2">
      <c r="B144" s="147" t="s">
        <v>229</v>
      </c>
      <c r="C144" s="147"/>
      <c r="D144" s="147"/>
      <c r="E144" s="147"/>
      <c r="F144" s="148"/>
      <c r="G144" s="177">
        <v>9903</v>
      </c>
      <c r="H144" s="149"/>
    </row>
    <row r="145" spans="2:8" ht="18" customHeight="1" thickBot="1" x14ac:dyDescent="0.25">
      <c r="B145" s="150" t="s">
        <v>29</v>
      </c>
      <c r="C145" s="150"/>
      <c r="D145" s="150"/>
      <c r="E145" s="150"/>
      <c r="F145" s="151"/>
      <c r="G145" s="178">
        <v>6558</v>
      </c>
      <c r="H145" s="152"/>
    </row>
    <row r="146" spans="2:8" ht="18" customHeight="1" x14ac:dyDescent="0.25">
      <c r="B146" s="105"/>
      <c r="C146" s="75"/>
      <c r="D146" s="75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79">
        <v>21172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17520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10201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7395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6204</v>
      </c>
      <c r="H154" s="149"/>
    </row>
    <row r="155" spans="2:8" ht="17.25" x14ac:dyDescent="0.2">
      <c r="B155" s="147" t="s">
        <v>237</v>
      </c>
      <c r="C155" s="147"/>
      <c r="D155" s="147"/>
      <c r="E155" s="147"/>
      <c r="F155" s="148"/>
      <c r="G155" s="177">
        <v>3295</v>
      </c>
      <c r="H155" s="149"/>
    </row>
    <row r="156" spans="2:8" ht="17.25" x14ac:dyDescent="0.2">
      <c r="B156" s="147" t="s">
        <v>32</v>
      </c>
      <c r="C156" s="147"/>
      <c r="D156" s="147"/>
      <c r="E156" s="147"/>
      <c r="F156" s="148"/>
      <c r="G156" s="177">
        <v>3051</v>
      </c>
      <c r="H156" s="149"/>
    </row>
    <row r="157" spans="2:8" ht="17.25" x14ac:dyDescent="0.2">
      <c r="B157" s="147" t="s">
        <v>127</v>
      </c>
      <c r="C157" s="192"/>
      <c r="D157" s="192"/>
      <c r="E157" s="192"/>
      <c r="F157" s="193"/>
      <c r="G157" s="177">
        <v>2882</v>
      </c>
      <c r="H157" s="149"/>
    </row>
    <row r="158" spans="2:8" ht="17.25" x14ac:dyDescent="0.2">
      <c r="B158" s="147" t="s">
        <v>229</v>
      </c>
      <c r="C158" s="147"/>
      <c r="D158" s="147"/>
      <c r="E158" s="147"/>
      <c r="F158" s="148"/>
      <c r="G158" s="177">
        <v>1961</v>
      </c>
      <c r="H158" s="149"/>
    </row>
    <row r="159" spans="2:8" ht="18" customHeight="1" thickBot="1" x14ac:dyDescent="0.25">
      <c r="B159" s="150" t="s">
        <v>29</v>
      </c>
      <c r="C159" s="150"/>
      <c r="D159" s="150"/>
      <c r="E159" s="150"/>
      <c r="F159" s="151"/>
      <c r="G159" s="178">
        <v>1327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8" ht="17.25" customHeight="1" x14ac:dyDescent="0.2">
      <c r="B164" s="147" t="s">
        <v>113</v>
      </c>
      <c r="C164" s="147"/>
      <c r="D164" s="147"/>
      <c r="E164" s="147"/>
      <c r="F164" s="148"/>
      <c r="G164" s="179">
        <v>505932757804</v>
      </c>
      <c r="H164" s="155"/>
    </row>
    <row r="165" spans="2:8" ht="17.25" customHeight="1" x14ac:dyDescent="0.2">
      <c r="B165" s="147" t="s">
        <v>19</v>
      </c>
      <c r="C165" s="147"/>
      <c r="D165" s="147"/>
      <c r="E165" s="147"/>
      <c r="F165" s="148"/>
      <c r="G165" s="177">
        <v>473586103923</v>
      </c>
      <c r="H165" s="149"/>
    </row>
    <row r="166" spans="2:8" ht="17.25" customHeight="1" x14ac:dyDescent="0.2">
      <c r="B166" s="147" t="s">
        <v>241</v>
      </c>
      <c r="C166" s="147"/>
      <c r="D166" s="147"/>
      <c r="E166" s="147"/>
      <c r="F166" s="148"/>
      <c r="G166" s="177">
        <v>409096815759</v>
      </c>
      <c r="H166" s="149"/>
    </row>
    <row r="167" spans="2:8" ht="17.25" customHeight="1" x14ac:dyDescent="0.2">
      <c r="B167" s="147" t="s">
        <v>272</v>
      </c>
      <c r="C167" s="147"/>
      <c r="D167" s="147"/>
      <c r="E167" s="147"/>
      <c r="F167" s="148"/>
      <c r="G167" s="177">
        <v>281702814285</v>
      </c>
      <c r="H167" s="149"/>
    </row>
    <row r="168" spans="2:8" ht="17.25" x14ac:dyDescent="0.2">
      <c r="B168" s="147" t="s">
        <v>239</v>
      </c>
      <c r="C168" s="147"/>
      <c r="D168" s="147"/>
      <c r="E168" s="147"/>
      <c r="F168" s="148"/>
      <c r="G168" s="177">
        <v>271369891322</v>
      </c>
      <c r="H168" s="149"/>
    </row>
    <row r="169" spans="2:8" ht="17.25" x14ac:dyDescent="0.2">
      <c r="B169" s="147" t="s">
        <v>57</v>
      </c>
      <c r="C169" s="147"/>
      <c r="D169" s="147"/>
      <c r="E169" s="147"/>
      <c r="F169" s="148"/>
      <c r="G169" s="177">
        <v>207329663793</v>
      </c>
      <c r="H169" s="149"/>
    </row>
    <row r="170" spans="2:8" ht="17.25" customHeight="1" x14ac:dyDescent="0.2">
      <c r="B170" s="147" t="s">
        <v>240</v>
      </c>
      <c r="C170" s="147"/>
      <c r="D170" s="147"/>
      <c r="E170" s="147"/>
      <c r="F170" s="148"/>
      <c r="G170" s="177">
        <v>191785849328</v>
      </c>
      <c r="H170" s="149"/>
    </row>
    <row r="171" spans="2:8" ht="17.25" customHeight="1" x14ac:dyDescent="0.2">
      <c r="B171" s="147" t="s">
        <v>127</v>
      </c>
      <c r="C171" s="147"/>
      <c r="D171" s="147"/>
      <c r="E171" s="147"/>
      <c r="F171" s="148"/>
      <c r="G171" s="177">
        <v>129765150096</v>
      </c>
      <c r="H171" s="149"/>
    </row>
    <row r="172" spans="2:8" ht="17.25" x14ac:dyDescent="0.2">
      <c r="B172" s="147" t="s">
        <v>245</v>
      </c>
      <c r="C172" s="147"/>
      <c r="D172" s="147"/>
      <c r="E172" s="147"/>
      <c r="F172" s="148"/>
      <c r="G172" s="177">
        <v>103273285966</v>
      </c>
      <c r="H172" s="149"/>
    </row>
    <row r="173" spans="2:8" ht="18" thickBot="1" x14ac:dyDescent="0.25">
      <c r="B173" s="150" t="s">
        <v>67</v>
      </c>
      <c r="C173" s="150"/>
      <c r="D173" s="150"/>
      <c r="E173" s="150"/>
      <c r="F173" s="151"/>
      <c r="G173" s="178">
        <v>95997357986</v>
      </c>
      <c r="H173" s="152"/>
    </row>
    <row r="174" spans="2:8" ht="17.25" x14ac:dyDescent="0.2">
      <c r="G174" s="75"/>
      <c r="H174" s="75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2:F15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B163:F163"/>
    <mergeCell ref="B157:F157"/>
    <mergeCell ref="G172:H172"/>
    <mergeCell ref="G173:H173"/>
    <mergeCell ref="B154:F154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49:H149"/>
    <mergeCell ref="G168:H168"/>
    <mergeCell ref="B2:H2"/>
    <mergeCell ref="B3:H3"/>
    <mergeCell ref="B149:F149"/>
    <mergeCell ref="G150:H150"/>
    <mergeCell ref="B158:F158"/>
    <mergeCell ref="B159:F159"/>
    <mergeCell ref="G155:H155"/>
    <mergeCell ref="G151:H151"/>
    <mergeCell ref="G152:H152"/>
    <mergeCell ref="G163:H163"/>
    <mergeCell ref="B155:F155"/>
    <mergeCell ref="B156:F156"/>
    <mergeCell ref="G158:H158"/>
    <mergeCell ref="G159:H159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280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284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40087</v>
      </c>
      <c r="F11" s="82">
        <v>40118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778501</v>
      </c>
      <c r="F12" s="87">
        <v>791311</v>
      </c>
      <c r="G12" s="88">
        <f>F12-E12</f>
        <v>12810</v>
      </c>
      <c r="H12" s="89">
        <f>F12/E12-1</f>
        <v>1.6454699480154877E-2</v>
      </c>
    </row>
    <row r="13" spans="2:8" s="90" customFormat="1" ht="17.25" x14ac:dyDescent="0.2">
      <c r="B13" s="180" t="s">
        <v>1</v>
      </c>
      <c r="C13" s="180"/>
      <c r="D13" s="181"/>
      <c r="E13" s="91">
        <v>34531</v>
      </c>
      <c r="F13" s="91">
        <v>34694</v>
      </c>
      <c r="G13" s="92">
        <f>F13-E13</f>
        <v>163</v>
      </c>
      <c r="H13" s="93">
        <f>F13/E13-1</f>
        <v>4.7203961657640292E-3</v>
      </c>
    </row>
    <row r="14" spans="2:8" s="90" customFormat="1" ht="17.25" x14ac:dyDescent="0.2">
      <c r="B14" s="180" t="s">
        <v>2</v>
      </c>
      <c r="C14" s="180"/>
      <c r="D14" s="181"/>
      <c r="E14" s="91">
        <v>6785</v>
      </c>
      <c r="F14" s="91">
        <v>6902</v>
      </c>
      <c r="G14" s="92">
        <f>F14-E14</f>
        <v>117</v>
      </c>
      <c r="H14" s="93">
        <f>F14/E14-1</f>
        <v>1.7243920412675084E-2</v>
      </c>
    </row>
    <row r="15" spans="2:8" s="90" customFormat="1" ht="18" customHeight="1" thickBot="1" x14ac:dyDescent="0.25">
      <c r="B15" s="182" t="s">
        <v>3</v>
      </c>
      <c r="C15" s="182"/>
      <c r="D15" s="183"/>
      <c r="E15" s="94">
        <v>13118</v>
      </c>
      <c r="F15" s="94">
        <v>13331</v>
      </c>
      <c r="G15" s="95">
        <f>F15-E15</f>
        <v>213</v>
      </c>
      <c r="H15" s="96">
        <f>F15/E15-1</f>
        <v>1.6237231285257003E-2</v>
      </c>
    </row>
    <row r="16" spans="2:8" s="90" customFormat="1" ht="15.75" thickBot="1" x14ac:dyDescent="0.25">
      <c r="B16" s="184" t="s">
        <v>4</v>
      </c>
      <c r="C16" s="184"/>
      <c r="D16" s="185"/>
      <c r="E16" s="97">
        <f>SUM(E12:E15)</f>
        <v>832935</v>
      </c>
      <c r="F16" s="97">
        <f>SUM(F12:F15)</f>
        <v>846238</v>
      </c>
      <c r="G16" s="98">
        <f>F16-E16</f>
        <v>13303</v>
      </c>
      <c r="H16" s="99">
        <f>F16/E16-1</f>
        <v>1.5971234249971378E-2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40087</v>
      </c>
      <c r="F20" s="82">
        <v>40118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643480</v>
      </c>
      <c r="F21" s="87">
        <v>653201</v>
      </c>
      <c r="G21" s="88">
        <f>F21-E21</f>
        <v>9721</v>
      </c>
      <c r="H21" s="89">
        <f>F21/E21-1</f>
        <v>1.5106918629949728E-2</v>
      </c>
    </row>
    <row r="22" spans="2:8" s="90" customFormat="1" ht="17.25" x14ac:dyDescent="0.2">
      <c r="B22" s="180" t="s">
        <v>1</v>
      </c>
      <c r="C22" s="180"/>
      <c r="D22" s="181"/>
      <c r="E22" s="91">
        <v>15957</v>
      </c>
      <c r="F22" s="91">
        <v>16065</v>
      </c>
      <c r="G22" s="92">
        <f>F22-E22</f>
        <v>108</v>
      </c>
      <c r="H22" s="93">
        <f>F22/E22-1</f>
        <v>6.7681895093063549E-3</v>
      </c>
    </row>
    <row r="23" spans="2:8" s="90" customFormat="1" ht="17.25" x14ac:dyDescent="0.2">
      <c r="B23" s="180" t="s">
        <v>2</v>
      </c>
      <c r="C23" s="180"/>
      <c r="D23" s="181"/>
      <c r="E23" s="91">
        <v>3642</v>
      </c>
      <c r="F23" s="91">
        <v>3722</v>
      </c>
      <c r="G23" s="92">
        <f>F23-E23</f>
        <v>80</v>
      </c>
      <c r="H23" s="93">
        <f>F23/E23-1</f>
        <v>2.1965952773201458E-2</v>
      </c>
    </row>
    <row r="24" spans="2:8" s="90" customFormat="1" ht="18" customHeight="1" thickBot="1" x14ac:dyDescent="0.25">
      <c r="B24" s="182" t="s">
        <v>3</v>
      </c>
      <c r="C24" s="182"/>
      <c r="D24" s="183"/>
      <c r="E24" s="94">
        <v>4592</v>
      </c>
      <c r="F24" s="94">
        <v>4625</v>
      </c>
      <c r="G24" s="95">
        <f>F24-E24</f>
        <v>33</v>
      </c>
      <c r="H24" s="96">
        <f>F24/E24-1</f>
        <v>7.1864111498258776E-3</v>
      </c>
    </row>
    <row r="25" spans="2:8" s="90" customFormat="1" ht="15.75" thickBot="1" x14ac:dyDescent="0.25">
      <c r="B25" s="184" t="s">
        <v>4</v>
      </c>
      <c r="C25" s="184"/>
      <c r="D25" s="185"/>
      <c r="E25" s="97">
        <f>SUM(E21:E24)</f>
        <v>667671</v>
      </c>
      <c r="F25" s="97">
        <f>SUM(F21:F24)</f>
        <v>677613</v>
      </c>
      <c r="G25" s="98">
        <f>F25-E25</f>
        <v>9942</v>
      </c>
      <c r="H25" s="99">
        <f>F25/E25-1</f>
        <v>1.4890567360271723E-2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276</v>
      </c>
      <c r="F29" s="31" t="s">
        <v>281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111701</v>
      </c>
      <c r="F30" s="21">
        <v>119838</v>
      </c>
      <c r="G30" s="22">
        <f>F30-E30</f>
        <v>8137</v>
      </c>
      <c r="H30" s="23">
        <f>F30/E30-1</f>
        <v>7.284625920985488E-2</v>
      </c>
    </row>
    <row r="31" spans="2:8" ht="17.25" x14ac:dyDescent="0.2">
      <c r="B31" s="147" t="s">
        <v>1</v>
      </c>
      <c r="C31" s="147"/>
      <c r="D31" s="148"/>
      <c r="E31" s="12">
        <v>1983</v>
      </c>
      <c r="F31" s="12">
        <v>2053</v>
      </c>
      <c r="G31" s="13">
        <f>F31-E31</f>
        <v>70</v>
      </c>
      <c r="H31" s="14">
        <f>F31/E31-1</f>
        <v>3.530005042864337E-2</v>
      </c>
    </row>
    <row r="32" spans="2:8" ht="17.25" x14ac:dyDescent="0.2">
      <c r="B32" s="147" t="s">
        <v>2</v>
      </c>
      <c r="C32" s="147"/>
      <c r="D32" s="148"/>
      <c r="E32" s="12">
        <v>673</v>
      </c>
      <c r="F32" s="12">
        <v>715</v>
      </c>
      <c r="G32" s="13">
        <f>F32-E32</f>
        <v>42</v>
      </c>
      <c r="H32" s="14">
        <f>F32/E32-1</f>
        <v>6.2407132243684993E-2</v>
      </c>
    </row>
    <row r="33" spans="2:8" ht="18" customHeight="1" thickBot="1" x14ac:dyDescent="0.25">
      <c r="B33" s="173" t="s">
        <v>3</v>
      </c>
      <c r="C33" s="173"/>
      <c r="D33" s="174"/>
      <c r="E33" s="15">
        <v>2382</v>
      </c>
      <c r="F33" s="15">
        <v>2504</v>
      </c>
      <c r="G33" s="16">
        <f>F33-E33</f>
        <v>122</v>
      </c>
      <c r="H33" s="17">
        <f>F33/E33-1</f>
        <v>5.1217464315701067E-2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116739</v>
      </c>
      <c r="F34" s="18">
        <f>SUM(F30:F33)</f>
        <v>125110</v>
      </c>
      <c r="G34" s="19">
        <f>F34-E34</f>
        <v>8371</v>
      </c>
      <c r="H34" s="20">
        <f>F34/E34-1</f>
        <v>7.1706970249873603E-2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38718</v>
      </c>
      <c r="F43" s="41">
        <v>39083</v>
      </c>
      <c r="G43" s="41">
        <v>39448</v>
      </c>
      <c r="H43" s="41">
        <v>39814</v>
      </c>
    </row>
    <row r="44" spans="2:8" ht="17.25" x14ac:dyDescent="0.3">
      <c r="B44" s="165" t="s">
        <v>0</v>
      </c>
      <c r="C44" s="165"/>
      <c r="D44" s="166"/>
      <c r="E44" s="45">
        <v>95675</v>
      </c>
      <c r="F44" s="45">
        <v>198973</v>
      </c>
      <c r="G44" s="45">
        <v>417403</v>
      </c>
      <c r="H44" s="45">
        <v>559320</v>
      </c>
    </row>
    <row r="45" spans="2:8" ht="17.25" x14ac:dyDescent="0.3">
      <c r="B45" s="167" t="s">
        <v>1</v>
      </c>
      <c r="C45" s="167"/>
      <c r="D45" s="168"/>
      <c r="E45" s="47">
        <v>8601</v>
      </c>
      <c r="F45" s="47">
        <v>10665</v>
      </c>
      <c r="G45" s="47">
        <v>12703</v>
      </c>
      <c r="H45" s="47">
        <v>14748</v>
      </c>
    </row>
    <row r="46" spans="2:8" ht="17.25" x14ac:dyDescent="0.3">
      <c r="B46" s="169" t="s">
        <v>2</v>
      </c>
      <c r="C46" s="169"/>
      <c r="D46" s="170"/>
      <c r="E46" s="49">
        <v>630</v>
      </c>
      <c r="F46" s="49">
        <v>1140</v>
      </c>
      <c r="G46" s="76">
        <v>2078</v>
      </c>
      <c r="H46" s="76">
        <v>3097</v>
      </c>
    </row>
    <row r="47" spans="2:8" ht="18" customHeight="1" thickBot="1" x14ac:dyDescent="0.35">
      <c r="B47" s="171" t="s">
        <v>3</v>
      </c>
      <c r="C47" s="171"/>
      <c r="D47" s="172"/>
      <c r="E47" s="43">
        <v>1671</v>
      </c>
      <c r="F47" s="43">
        <v>2839</v>
      </c>
      <c r="G47" s="43">
        <v>4061</v>
      </c>
      <c r="H47" s="43">
        <v>4512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106577</v>
      </c>
      <c r="F48" s="50">
        <f>SUM(F44:F47)</f>
        <v>213617</v>
      </c>
      <c r="G48" s="50">
        <f>SUM(G44:G47)</f>
        <v>436245</v>
      </c>
      <c r="H48" s="50">
        <f>SUM(H44:H47)</f>
        <v>581677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39965</v>
      </c>
      <c r="D77" s="41">
        <v>39995</v>
      </c>
      <c r="E77" s="41">
        <v>40026</v>
      </c>
      <c r="F77" s="41">
        <v>40057</v>
      </c>
      <c r="G77" s="41">
        <v>40087</v>
      </c>
      <c r="H77" s="41">
        <v>40118</v>
      </c>
    </row>
    <row r="78" spans="2:8" ht="17.25" x14ac:dyDescent="0.3">
      <c r="B78" s="51" t="s">
        <v>0</v>
      </c>
      <c r="C78" s="45">
        <v>613499</v>
      </c>
      <c r="D78" s="45">
        <v>622352</v>
      </c>
      <c r="E78" s="45">
        <v>629527</v>
      </c>
      <c r="F78" s="45">
        <v>635273</v>
      </c>
      <c r="G78" s="45">
        <v>643480</v>
      </c>
      <c r="H78" s="45">
        <v>653201</v>
      </c>
    </row>
    <row r="79" spans="2:8" ht="17.25" x14ac:dyDescent="0.3">
      <c r="B79" s="52" t="s">
        <v>1</v>
      </c>
      <c r="C79" s="47">
        <v>15567</v>
      </c>
      <c r="D79" s="47">
        <v>15601</v>
      </c>
      <c r="E79" s="47">
        <v>15745</v>
      </c>
      <c r="F79" s="47">
        <v>15846</v>
      </c>
      <c r="G79" s="47">
        <v>15957</v>
      </c>
      <c r="H79" s="47">
        <v>16065</v>
      </c>
    </row>
    <row r="80" spans="2:8" ht="17.25" x14ac:dyDescent="0.3">
      <c r="B80" s="53" t="s">
        <v>2</v>
      </c>
      <c r="C80" s="78">
        <v>3409</v>
      </c>
      <c r="D80" s="78">
        <v>3476</v>
      </c>
      <c r="E80" s="78">
        <v>3549</v>
      </c>
      <c r="F80" s="78">
        <v>3584</v>
      </c>
      <c r="G80" s="78">
        <v>3642</v>
      </c>
      <c r="H80" s="78">
        <v>3722</v>
      </c>
    </row>
    <row r="81" spans="2:8" ht="18" thickBot="1" x14ac:dyDescent="0.35">
      <c r="B81" s="54" t="s">
        <v>3</v>
      </c>
      <c r="C81" s="43">
        <v>4634</v>
      </c>
      <c r="D81" s="43">
        <v>4654</v>
      </c>
      <c r="E81" s="43">
        <v>4672</v>
      </c>
      <c r="F81" s="43">
        <v>4678</v>
      </c>
      <c r="G81" s="43">
        <v>4592</v>
      </c>
      <c r="H81" s="43">
        <v>4625</v>
      </c>
    </row>
    <row r="82" spans="2:8" ht="15.75" thickBot="1" x14ac:dyDescent="0.25">
      <c r="B82" s="30" t="s">
        <v>4</v>
      </c>
      <c r="C82" s="50">
        <f>SUM(C78:C81)</f>
        <v>637109</v>
      </c>
      <c r="D82" s="50">
        <v>646083</v>
      </c>
      <c r="E82" s="50">
        <v>653494</v>
      </c>
      <c r="F82" s="50">
        <v>659381</v>
      </c>
      <c r="G82" s="50">
        <v>667671</v>
      </c>
      <c r="H82" s="50">
        <v>677613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282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customHeight="1" thickBot="1" x14ac:dyDescent="0.25">
      <c r="B123" s="161" t="s">
        <v>49</v>
      </c>
      <c r="C123" s="161"/>
      <c r="D123" s="161"/>
      <c r="E123" s="162"/>
      <c r="F123" s="59">
        <v>590</v>
      </c>
      <c r="G123" s="63">
        <f>F123/H123</f>
        <v>1.0630630630630631</v>
      </c>
      <c r="H123" s="59">
        <v>555</v>
      </c>
    </row>
    <row r="124" spans="2:8" ht="17.25" customHeight="1" x14ac:dyDescent="0.2">
      <c r="B124" s="163" t="s">
        <v>50</v>
      </c>
      <c r="C124" s="163"/>
      <c r="D124" s="163"/>
      <c r="E124" s="164"/>
      <c r="F124" s="60">
        <v>93</v>
      </c>
      <c r="G124" s="64"/>
      <c r="H124" s="60"/>
    </row>
    <row r="125" spans="2:8" ht="18" customHeight="1" thickBot="1" x14ac:dyDescent="0.25">
      <c r="B125" s="150" t="s">
        <v>51</v>
      </c>
      <c r="C125" s="150"/>
      <c r="D125" s="150"/>
      <c r="E125" s="151"/>
      <c r="F125" s="61">
        <v>306</v>
      </c>
      <c r="G125" s="65">
        <f>F125/H125</f>
        <v>0.55135135135135138</v>
      </c>
      <c r="H125" s="62">
        <v>555</v>
      </c>
    </row>
    <row r="126" spans="2:8" ht="51.75" customHeight="1" x14ac:dyDescent="0.2">
      <c r="B126" s="153" t="s">
        <v>52</v>
      </c>
      <c r="C126" s="153"/>
      <c r="D126" s="153"/>
      <c r="E126" s="154"/>
      <c r="F126" s="77" t="s">
        <v>283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397</v>
      </c>
      <c r="G127" s="65">
        <f>F127/H127</f>
        <v>0.71531531531531534</v>
      </c>
      <c r="H127" s="62">
        <v>555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285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37</v>
      </c>
      <c r="C136" s="153"/>
      <c r="D136" s="153"/>
      <c r="E136" s="153"/>
      <c r="F136" s="154"/>
      <c r="G136" s="179">
        <v>152141</v>
      </c>
      <c r="H136" s="155"/>
    </row>
    <row r="137" spans="2:8" ht="17.25" x14ac:dyDescent="0.2">
      <c r="B137" s="147" t="s">
        <v>30</v>
      </c>
      <c r="C137" s="147"/>
      <c r="D137" s="147"/>
      <c r="E137" s="147"/>
      <c r="F137" s="148"/>
      <c r="G137" s="177">
        <v>75711</v>
      </c>
      <c r="H137" s="149"/>
    </row>
    <row r="138" spans="2:8" ht="17.25" customHeight="1" x14ac:dyDescent="0.2">
      <c r="B138" s="147" t="s">
        <v>39</v>
      </c>
      <c r="C138" s="147"/>
      <c r="D138" s="147"/>
      <c r="E138" s="147"/>
      <c r="F138" s="148"/>
      <c r="G138" s="177">
        <v>59488</v>
      </c>
      <c r="H138" s="149"/>
    </row>
    <row r="139" spans="2:8" ht="17.25" x14ac:dyDescent="0.2">
      <c r="B139" s="147" t="s">
        <v>80</v>
      </c>
      <c r="C139" s="147"/>
      <c r="D139" s="147"/>
      <c r="E139" s="147"/>
      <c r="F139" s="148"/>
      <c r="G139" s="177">
        <v>36033</v>
      </c>
      <c r="H139" s="149"/>
    </row>
    <row r="140" spans="2:8" ht="17.25" x14ac:dyDescent="0.2">
      <c r="B140" s="147" t="s">
        <v>78</v>
      </c>
      <c r="C140" s="147"/>
      <c r="D140" s="147"/>
      <c r="E140" s="147"/>
      <c r="F140" s="148"/>
      <c r="G140" s="177">
        <v>30127</v>
      </c>
      <c r="H140" s="149"/>
    </row>
    <row r="141" spans="2:8" ht="17.25" x14ac:dyDescent="0.2">
      <c r="B141" s="147" t="s">
        <v>23</v>
      </c>
      <c r="C141" s="147"/>
      <c r="D141" s="147"/>
      <c r="E141" s="147"/>
      <c r="F141" s="148"/>
      <c r="G141" s="177">
        <v>14856</v>
      </c>
      <c r="H141" s="149"/>
    </row>
    <row r="142" spans="2:8" ht="17.25" x14ac:dyDescent="0.2">
      <c r="B142" s="147" t="s">
        <v>228</v>
      </c>
      <c r="C142" s="147"/>
      <c r="D142" s="147"/>
      <c r="E142" s="147"/>
      <c r="F142" s="148"/>
      <c r="G142" s="177">
        <v>13057</v>
      </c>
      <c r="H142" s="149"/>
    </row>
    <row r="143" spans="2:8" ht="17.25" x14ac:dyDescent="0.2">
      <c r="B143" s="147" t="s">
        <v>128</v>
      </c>
      <c r="C143" s="147"/>
      <c r="D143" s="147"/>
      <c r="E143" s="147"/>
      <c r="F143" s="148"/>
      <c r="G143" s="177">
        <v>11982</v>
      </c>
      <c r="H143" s="149"/>
    </row>
    <row r="144" spans="2:8" ht="17.25" x14ac:dyDescent="0.2">
      <c r="B144" s="147" t="s">
        <v>229</v>
      </c>
      <c r="C144" s="147"/>
      <c r="D144" s="147"/>
      <c r="E144" s="147"/>
      <c r="F144" s="148"/>
      <c r="G144" s="177">
        <v>9613</v>
      </c>
      <c r="H144" s="149"/>
    </row>
    <row r="145" spans="2:8" ht="18" customHeight="1" thickBot="1" x14ac:dyDescent="0.25">
      <c r="B145" s="150" t="s">
        <v>29</v>
      </c>
      <c r="C145" s="150"/>
      <c r="D145" s="150"/>
      <c r="E145" s="150"/>
      <c r="F145" s="151"/>
      <c r="G145" s="178">
        <v>6658</v>
      </c>
      <c r="H145" s="152"/>
    </row>
    <row r="146" spans="2:8" ht="18" customHeight="1" x14ac:dyDescent="0.25">
      <c r="B146" s="105"/>
      <c r="C146" s="75"/>
      <c r="D146" s="75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113</v>
      </c>
      <c r="C150" s="153"/>
      <c r="D150" s="153"/>
      <c r="E150" s="153"/>
      <c r="F150" s="154"/>
      <c r="G150" s="179">
        <v>22852</v>
      </c>
      <c r="H150" s="155"/>
    </row>
    <row r="151" spans="2:8" ht="17.25" customHeight="1" x14ac:dyDescent="0.2">
      <c r="B151" s="147" t="s">
        <v>19</v>
      </c>
      <c r="C151" s="147"/>
      <c r="D151" s="147"/>
      <c r="E151" s="147"/>
      <c r="F151" s="148"/>
      <c r="G151" s="177">
        <v>18580</v>
      </c>
      <c r="H151" s="149"/>
    </row>
    <row r="152" spans="2:8" ht="17.25" x14ac:dyDescent="0.2">
      <c r="B152" s="147" t="s">
        <v>38</v>
      </c>
      <c r="C152" s="147"/>
      <c r="D152" s="147"/>
      <c r="E152" s="147"/>
      <c r="F152" s="148"/>
      <c r="G152" s="177">
        <v>10875</v>
      </c>
      <c r="H152" s="149"/>
    </row>
    <row r="153" spans="2:8" ht="17.25" x14ac:dyDescent="0.2">
      <c r="B153" s="147" t="s">
        <v>21</v>
      </c>
      <c r="C153" s="147"/>
      <c r="D153" s="147"/>
      <c r="E153" s="147"/>
      <c r="F153" s="148"/>
      <c r="G153" s="177">
        <v>7805</v>
      </c>
      <c r="H153" s="149"/>
    </row>
    <row r="154" spans="2:8" ht="17.25" x14ac:dyDescent="0.2">
      <c r="B154" s="147" t="s">
        <v>22</v>
      </c>
      <c r="C154" s="147"/>
      <c r="D154" s="147"/>
      <c r="E154" s="147"/>
      <c r="F154" s="148"/>
      <c r="G154" s="177">
        <v>6715</v>
      </c>
      <c r="H154" s="149"/>
    </row>
    <row r="155" spans="2:8" ht="17.25" x14ac:dyDescent="0.2">
      <c r="B155" s="147" t="s">
        <v>237</v>
      </c>
      <c r="C155" s="147"/>
      <c r="D155" s="147"/>
      <c r="E155" s="147"/>
      <c r="F155" s="148"/>
      <c r="G155" s="177">
        <v>3489</v>
      </c>
      <c r="H155" s="149"/>
    </row>
    <row r="156" spans="2:8" ht="17.25" x14ac:dyDescent="0.2">
      <c r="B156" s="147" t="s">
        <v>32</v>
      </c>
      <c r="C156" s="147"/>
      <c r="D156" s="147"/>
      <c r="E156" s="147"/>
      <c r="F156" s="148"/>
      <c r="G156" s="177">
        <v>3358</v>
      </c>
      <c r="H156" s="149"/>
    </row>
    <row r="157" spans="2:8" ht="17.25" x14ac:dyDescent="0.2">
      <c r="B157" s="147" t="s">
        <v>127</v>
      </c>
      <c r="C157" s="192"/>
      <c r="D157" s="192"/>
      <c r="E157" s="192"/>
      <c r="F157" s="193"/>
      <c r="G157" s="177">
        <v>3115</v>
      </c>
      <c r="H157" s="149"/>
    </row>
    <row r="158" spans="2:8" ht="17.25" x14ac:dyDescent="0.2">
      <c r="B158" s="147" t="s">
        <v>229</v>
      </c>
      <c r="C158" s="147"/>
      <c r="D158" s="147"/>
      <c r="E158" s="147"/>
      <c r="F158" s="148"/>
      <c r="G158" s="177">
        <v>2731</v>
      </c>
      <c r="H158" s="149"/>
    </row>
    <row r="159" spans="2:8" ht="18" customHeight="1" thickBot="1" x14ac:dyDescent="0.25">
      <c r="B159" s="150" t="s">
        <v>273</v>
      </c>
      <c r="C159" s="150"/>
      <c r="D159" s="150"/>
      <c r="E159" s="150"/>
      <c r="F159" s="151"/>
      <c r="G159" s="178">
        <v>1397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8" ht="17.25" customHeight="1" x14ac:dyDescent="0.2">
      <c r="B164" s="147" t="s">
        <v>113</v>
      </c>
      <c r="C164" s="147"/>
      <c r="D164" s="147"/>
      <c r="E164" s="147"/>
      <c r="F164" s="148"/>
      <c r="G164" s="179">
        <v>630951911214</v>
      </c>
      <c r="H164" s="155"/>
    </row>
    <row r="165" spans="2:8" ht="17.25" customHeight="1" x14ac:dyDescent="0.2">
      <c r="B165" s="147" t="s">
        <v>19</v>
      </c>
      <c r="C165" s="147"/>
      <c r="D165" s="147"/>
      <c r="E165" s="147"/>
      <c r="F165" s="148"/>
      <c r="G165" s="177">
        <v>540922440159</v>
      </c>
      <c r="H165" s="149"/>
    </row>
    <row r="166" spans="2:8" ht="17.25" customHeight="1" x14ac:dyDescent="0.2">
      <c r="B166" s="147" t="s">
        <v>241</v>
      </c>
      <c r="C166" s="147"/>
      <c r="D166" s="147"/>
      <c r="E166" s="147"/>
      <c r="F166" s="148"/>
      <c r="G166" s="177">
        <v>516606008956</v>
      </c>
      <c r="H166" s="149"/>
    </row>
    <row r="167" spans="2:8" ht="17.25" customHeight="1" x14ac:dyDescent="0.2">
      <c r="B167" s="147" t="s">
        <v>272</v>
      </c>
      <c r="C167" s="147"/>
      <c r="D167" s="147"/>
      <c r="E167" s="147"/>
      <c r="F167" s="148"/>
      <c r="G167" s="177">
        <v>318420427957</v>
      </c>
      <c r="H167" s="149"/>
    </row>
    <row r="168" spans="2:8" ht="17.25" x14ac:dyDescent="0.2">
      <c r="B168" s="147" t="s">
        <v>239</v>
      </c>
      <c r="C168" s="147"/>
      <c r="D168" s="147"/>
      <c r="E168" s="147"/>
      <c r="F168" s="148"/>
      <c r="G168" s="177">
        <v>287183737447</v>
      </c>
      <c r="H168" s="149"/>
    </row>
    <row r="169" spans="2:8" ht="17.25" x14ac:dyDescent="0.2">
      <c r="B169" s="147" t="s">
        <v>57</v>
      </c>
      <c r="C169" s="147"/>
      <c r="D169" s="147"/>
      <c r="E169" s="147"/>
      <c r="F169" s="148"/>
      <c r="G169" s="177">
        <v>228193705053</v>
      </c>
      <c r="H169" s="149"/>
    </row>
    <row r="170" spans="2:8" ht="17.25" customHeight="1" x14ac:dyDescent="0.2">
      <c r="B170" s="147" t="s">
        <v>240</v>
      </c>
      <c r="C170" s="147"/>
      <c r="D170" s="147"/>
      <c r="E170" s="147"/>
      <c r="F170" s="148"/>
      <c r="G170" s="177">
        <v>228073014004</v>
      </c>
      <c r="H170" s="149"/>
    </row>
    <row r="171" spans="2:8" ht="17.25" customHeight="1" x14ac:dyDescent="0.2">
      <c r="B171" s="147" t="s">
        <v>127</v>
      </c>
      <c r="C171" s="147"/>
      <c r="D171" s="147"/>
      <c r="E171" s="147"/>
      <c r="F171" s="148"/>
      <c r="G171" s="177">
        <v>141858660433</v>
      </c>
      <c r="H171" s="149"/>
    </row>
    <row r="172" spans="2:8" ht="17.25" x14ac:dyDescent="0.2">
      <c r="B172" s="147" t="s">
        <v>245</v>
      </c>
      <c r="C172" s="147"/>
      <c r="D172" s="147"/>
      <c r="E172" s="147"/>
      <c r="F172" s="148"/>
      <c r="G172" s="177">
        <v>108484693198</v>
      </c>
      <c r="H172" s="149"/>
    </row>
    <row r="173" spans="2:8" ht="18" thickBot="1" x14ac:dyDescent="0.25">
      <c r="B173" s="150" t="s">
        <v>286</v>
      </c>
      <c r="C173" s="150"/>
      <c r="D173" s="150"/>
      <c r="E173" s="150"/>
      <c r="F173" s="151"/>
      <c r="G173" s="178">
        <v>102681596563</v>
      </c>
      <c r="H173" s="152"/>
    </row>
    <row r="174" spans="2:8" ht="17.25" x14ac:dyDescent="0.2">
      <c r="G174" s="75"/>
      <c r="H174" s="75"/>
    </row>
  </sheetData>
  <mergeCells count="98">
    <mergeCell ref="G149:H149"/>
    <mergeCell ref="G168:H168"/>
    <mergeCell ref="B2:H2"/>
    <mergeCell ref="B3:H3"/>
    <mergeCell ref="B149:F149"/>
    <mergeCell ref="G150:H150"/>
    <mergeCell ref="B158:F158"/>
    <mergeCell ref="B159:F159"/>
    <mergeCell ref="G155:H155"/>
    <mergeCell ref="G151:H151"/>
    <mergeCell ref="G152:H152"/>
    <mergeCell ref="G163:H163"/>
    <mergeCell ref="B155:F155"/>
    <mergeCell ref="B156:F156"/>
    <mergeCell ref="G158:H158"/>
    <mergeCell ref="G159:H159"/>
    <mergeCell ref="G172:H172"/>
    <mergeCell ref="G173:H173"/>
    <mergeCell ref="B154:F154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B163:F163"/>
    <mergeCell ref="B157:F157"/>
    <mergeCell ref="B150:F150"/>
    <mergeCell ref="B171:F171"/>
    <mergeCell ref="B169:F169"/>
    <mergeCell ref="B168:F168"/>
    <mergeCell ref="B151:F151"/>
    <mergeCell ref="B164:F164"/>
    <mergeCell ref="B152:F152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G139:H139"/>
    <mergeCell ref="B140:F140"/>
    <mergeCell ref="G140:H140"/>
    <mergeCell ref="B141:F141"/>
    <mergeCell ref="G141:H141"/>
    <mergeCell ref="B139:F139"/>
    <mergeCell ref="G135:H135"/>
    <mergeCell ref="G136:H136"/>
    <mergeCell ref="G137:H137"/>
    <mergeCell ref="G138:H138"/>
    <mergeCell ref="B135:F135"/>
    <mergeCell ref="B136:F136"/>
    <mergeCell ref="B137:F137"/>
    <mergeCell ref="B138:F138"/>
    <mergeCell ref="B124:E124"/>
    <mergeCell ref="B126:E126"/>
    <mergeCell ref="B127:E127"/>
    <mergeCell ref="B125:E125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22:D22"/>
    <mergeCell ref="B23:D23"/>
    <mergeCell ref="B24:D24"/>
    <mergeCell ref="B25:D25"/>
    <mergeCell ref="B20:D20"/>
    <mergeCell ref="B21:D21"/>
    <mergeCell ref="B16:D16"/>
    <mergeCell ref="B11:D11"/>
    <mergeCell ref="B12:D12"/>
    <mergeCell ref="B13:D13"/>
    <mergeCell ref="B14:D14"/>
    <mergeCell ref="B15:D15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1">
    <pageSetUpPr fitToPage="1"/>
  </sheetPr>
  <dimension ref="B2:H174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287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288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40118</v>
      </c>
      <c r="F11" s="82">
        <v>40148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791311</v>
      </c>
      <c r="F12" s="87">
        <v>805409</v>
      </c>
      <c r="G12" s="88">
        <f>F12-E12</f>
        <v>14098</v>
      </c>
      <c r="H12" s="89">
        <f>F12/E12-1</f>
        <v>1.7816004074251435E-2</v>
      </c>
    </row>
    <row r="13" spans="2:8" s="90" customFormat="1" ht="17.25" x14ac:dyDescent="0.2">
      <c r="B13" s="180" t="s">
        <v>1</v>
      </c>
      <c r="C13" s="180"/>
      <c r="D13" s="181"/>
      <c r="E13" s="91">
        <v>34694</v>
      </c>
      <c r="F13" s="91">
        <v>40186</v>
      </c>
      <c r="G13" s="92">
        <f>F13-E13</f>
        <v>5492</v>
      </c>
      <c r="H13" s="93">
        <f>F13/E13-1</f>
        <v>0.15829826482965359</v>
      </c>
    </row>
    <row r="14" spans="2:8" s="90" customFormat="1" ht="17.25" x14ac:dyDescent="0.2">
      <c r="B14" s="180" t="s">
        <v>2</v>
      </c>
      <c r="C14" s="180"/>
      <c r="D14" s="181"/>
      <c r="E14" s="91">
        <v>6902</v>
      </c>
      <c r="F14" s="91">
        <v>7003</v>
      </c>
      <c r="G14" s="92">
        <f>F14-E14</f>
        <v>101</v>
      </c>
      <c r="H14" s="93">
        <f>F14/E14-1</f>
        <v>1.4633439582729668E-2</v>
      </c>
    </row>
    <row r="15" spans="2:8" s="90" customFormat="1" ht="18" customHeight="1" thickBot="1" x14ac:dyDescent="0.25">
      <c r="B15" s="182" t="s">
        <v>3</v>
      </c>
      <c r="C15" s="182"/>
      <c r="D15" s="183"/>
      <c r="E15" s="94">
        <v>13331</v>
      </c>
      <c r="F15" s="94">
        <v>13516</v>
      </c>
      <c r="G15" s="95">
        <f>F15-E15</f>
        <v>185</v>
      </c>
      <c r="H15" s="96">
        <f>F15/E15-1</f>
        <v>1.3877428549996296E-2</v>
      </c>
    </row>
    <row r="16" spans="2:8" s="90" customFormat="1" ht="18" customHeight="1" thickBot="1" x14ac:dyDescent="0.25">
      <c r="B16" s="184" t="s">
        <v>4</v>
      </c>
      <c r="C16" s="184"/>
      <c r="D16" s="185"/>
      <c r="E16" s="97">
        <f>SUM(E12:E15)</f>
        <v>846238</v>
      </c>
      <c r="F16" s="97">
        <f>SUM(F12:F15)</f>
        <v>866114</v>
      </c>
      <c r="G16" s="98">
        <f>F16-E16</f>
        <v>19876</v>
      </c>
      <c r="H16" s="99">
        <f>F16/E16-1</f>
        <v>2.3487482244947566E-2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40118</v>
      </c>
      <c r="F20" s="82">
        <v>40148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653201</v>
      </c>
      <c r="F21" s="87">
        <v>663580</v>
      </c>
      <c r="G21" s="88">
        <f>F21-E21</f>
        <v>10379</v>
      </c>
      <c r="H21" s="89">
        <f>F21/E21-1</f>
        <v>1.5889442912671692E-2</v>
      </c>
    </row>
    <row r="22" spans="2:8" s="90" customFormat="1" ht="17.25" x14ac:dyDescent="0.2">
      <c r="B22" s="180" t="s">
        <v>1</v>
      </c>
      <c r="C22" s="180"/>
      <c r="D22" s="181"/>
      <c r="E22" s="91">
        <v>16065</v>
      </c>
      <c r="F22" s="91">
        <v>16190</v>
      </c>
      <c r="G22" s="92">
        <f>F22-E22</f>
        <v>125</v>
      </c>
      <c r="H22" s="93">
        <f>F22/E22-1</f>
        <v>7.7808901338312086E-3</v>
      </c>
    </row>
    <row r="23" spans="2:8" s="90" customFormat="1" ht="17.25" x14ac:dyDescent="0.2">
      <c r="B23" s="180" t="s">
        <v>2</v>
      </c>
      <c r="C23" s="180"/>
      <c r="D23" s="181"/>
      <c r="E23" s="91">
        <v>3722</v>
      </c>
      <c r="F23" s="91">
        <v>3784</v>
      </c>
      <c r="G23" s="92">
        <f>F23-E23</f>
        <v>62</v>
      </c>
      <c r="H23" s="93">
        <f>F23/E23-1</f>
        <v>1.6657710908113854E-2</v>
      </c>
    </row>
    <row r="24" spans="2:8" s="90" customFormat="1" ht="18" customHeight="1" thickBot="1" x14ac:dyDescent="0.25">
      <c r="B24" s="182" t="s">
        <v>3</v>
      </c>
      <c r="C24" s="182"/>
      <c r="D24" s="183"/>
      <c r="E24" s="94">
        <v>4625</v>
      </c>
      <c r="F24" s="94">
        <v>4660</v>
      </c>
      <c r="G24" s="95">
        <f>F24-E24</f>
        <v>35</v>
      </c>
      <c r="H24" s="96">
        <f>F24/E24-1</f>
        <v>7.5675675675674903E-3</v>
      </c>
    </row>
    <row r="25" spans="2:8" s="90" customFormat="1" ht="18" customHeight="1" thickBot="1" x14ac:dyDescent="0.25">
      <c r="B25" s="184" t="s">
        <v>4</v>
      </c>
      <c r="C25" s="184"/>
      <c r="D25" s="185"/>
      <c r="E25" s="97">
        <f>SUM(E21:E24)</f>
        <v>677613</v>
      </c>
      <c r="F25" s="97">
        <f>SUM(F21:F24)</f>
        <v>688214</v>
      </c>
      <c r="G25" s="98">
        <f>F25-E25</f>
        <v>10601</v>
      </c>
      <c r="H25" s="99">
        <f>F25/E25-1</f>
        <v>1.564462311083159E-2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281</v>
      </c>
      <c r="F29" s="31" t="s">
        <v>289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119838</v>
      </c>
      <c r="F30" s="21">
        <v>108762</v>
      </c>
      <c r="G30" s="22">
        <f>F30-E30</f>
        <v>-11076</v>
      </c>
      <c r="H30" s="23">
        <f>F30/E30-1</f>
        <v>-9.2424773444149566E-2</v>
      </c>
    </row>
    <row r="31" spans="2:8" ht="17.25" x14ac:dyDescent="0.2">
      <c r="B31" s="147" t="s">
        <v>1</v>
      </c>
      <c r="C31" s="147"/>
      <c r="D31" s="148"/>
      <c r="E31" s="12">
        <v>2053</v>
      </c>
      <c r="F31" s="12">
        <v>1880</v>
      </c>
      <c r="G31" s="13">
        <f>F31-E31</f>
        <v>-173</v>
      </c>
      <c r="H31" s="14">
        <f>F31/E31-1</f>
        <v>-8.4266926449098833E-2</v>
      </c>
    </row>
    <row r="32" spans="2:8" ht="17.25" x14ac:dyDescent="0.2">
      <c r="B32" s="147" t="s">
        <v>2</v>
      </c>
      <c r="C32" s="147"/>
      <c r="D32" s="148"/>
      <c r="E32" s="12">
        <v>715</v>
      </c>
      <c r="F32" s="12">
        <v>671</v>
      </c>
      <c r="G32" s="13">
        <f>F32-E32</f>
        <v>-44</v>
      </c>
      <c r="H32" s="14">
        <f>F32/E32-1</f>
        <v>-6.1538461538461542E-2</v>
      </c>
    </row>
    <row r="33" spans="2:8" ht="18" customHeight="1" thickBot="1" x14ac:dyDescent="0.25">
      <c r="B33" s="173" t="s">
        <v>3</v>
      </c>
      <c r="C33" s="173"/>
      <c r="D33" s="174"/>
      <c r="E33" s="15">
        <v>2504</v>
      </c>
      <c r="F33" s="15">
        <v>2253</v>
      </c>
      <c r="G33" s="16">
        <f>F33-E33</f>
        <v>-251</v>
      </c>
      <c r="H33" s="17">
        <f>F33/E33-1</f>
        <v>-0.10023961661341851</v>
      </c>
    </row>
    <row r="34" spans="2:8" ht="18" customHeight="1" thickBot="1" x14ac:dyDescent="0.25">
      <c r="B34" s="159" t="s">
        <v>4</v>
      </c>
      <c r="C34" s="159"/>
      <c r="D34" s="160"/>
      <c r="E34" s="18">
        <f>SUM(E30:E33)</f>
        <v>125110</v>
      </c>
      <c r="F34" s="18">
        <f>SUM(F30:F33)</f>
        <v>113566</v>
      </c>
      <c r="G34" s="19">
        <f>F34-E34</f>
        <v>-11544</v>
      </c>
      <c r="H34" s="20">
        <f>F34/E34-1</f>
        <v>-9.2270801694508853E-2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38718</v>
      </c>
      <c r="F43" s="41">
        <v>39083</v>
      </c>
      <c r="G43" s="41">
        <v>39448</v>
      </c>
      <c r="H43" s="41">
        <v>39814</v>
      </c>
    </row>
    <row r="44" spans="2:8" ht="17.25" x14ac:dyDescent="0.3">
      <c r="B44" s="165" t="s">
        <v>0</v>
      </c>
      <c r="C44" s="165"/>
      <c r="D44" s="166"/>
      <c r="E44" s="45">
        <v>95675</v>
      </c>
      <c r="F44" s="45">
        <v>198973</v>
      </c>
      <c r="G44" s="45">
        <v>417403</v>
      </c>
      <c r="H44" s="45">
        <v>559320</v>
      </c>
    </row>
    <row r="45" spans="2:8" ht="17.25" x14ac:dyDescent="0.3">
      <c r="B45" s="167" t="s">
        <v>1</v>
      </c>
      <c r="C45" s="167"/>
      <c r="D45" s="168"/>
      <c r="E45" s="47">
        <v>8601</v>
      </c>
      <c r="F45" s="47">
        <v>10665</v>
      </c>
      <c r="G45" s="47">
        <v>12703</v>
      </c>
      <c r="H45" s="47">
        <v>14748</v>
      </c>
    </row>
    <row r="46" spans="2:8" ht="17.25" x14ac:dyDescent="0.3">
      <c r="B46" s="169" t="s">
        <v>2</v>
      </c>
      <c r="C46" s="169"/>
      <c r="D46" s="170"/>
      <c r="E46" s="49">
        <v>630</v>
      </c>
      <c r="F46" s="49">
        <v>1140</v>
      </c>
      <c r="G46" s="76">
        <v>2078</v>
      </c>
      <c r="H46" s="76">
        <v>3097</v>
      </c>
    </row>
    <row r="47" spans="2:8" ht="18" customHeight="1" thickBot="1" x14ac:dyDescent="0.35">
      <c r="B47" s="171" t="s">
        <v>3</v>
      </c>
      <c r="C47" s="171"/>
      <c r="D47" s="172"/>
      <c r="E47" s="43">
        <v>1671</v>
      </c>
      <c r="F47" s="43">
        <v>2839</v>
      </c>
      <c r="G47" s="43">
        <v>4061</v>
      </c>
      <c r="H47" s="43">
        <v>4512</v>
      </c>
    </row>
    <row r="48" spans="2:8" ht="18" customHeight="1" thickBot="1" x14ac:dyDescent="0.25">
      <c r="B48" s="159" t="s">
        <v>4</v>
      </c>
      <c r="C48" s="159"/>
      <c r="D48" s="160"/>
      <c r="E48" s="50">
        <f>SUM(E44:E47)</f>
        <v>106577</v>
      </c>
      <c r="F48" s="50">
        <f>SUM(F44:F47)</f>
        <v>213617</v>
      </c>
      <c r="G48" s="50">
        <f>SUM(G44:G47)</f>
        <v>436245</v>
      </c>
      <c r="H48" s="50">
        <f>SUM(H44:H47)</f>
        <v>581677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39995</v>
      </c>
      <c r="D77" s="41">
        <v>40026</v>
      </c>
      <c r="E77" s="41">
        <v>40057</v>
      </c>
      <c r="F77" s="41">
        <v>40087</v>
      </c>
      <c r="G77" s="41">
        <v>40118</v>
      </c>
      <c r="H77" s="41">
        <v>40148</v>
      </c>
    </row>
    <row r="78" spans="2:8" ht="17.25" x14ac:dyDescent="0.3">
      <c r="B78" s="51" t="s">
        <v>0</v>
      </c>
      <c r="C78" s="45">
        <v>622352</v>
      </c>
      <c r="D78" s="45">
        <v>629527</v>
      </c>
      <c r="E78" s="45">
        <v>635273</v>
      </c>
      <c r="F78" s="45">
        <v>643480</v>
      </c>
      <c r="G78" s="45">
        <v>653201</v>
      </c>
      <c r="H78" s="45">
        <v>663580</v>
      </c>
    </row>
    <row r="79" spans="2:8" ht="17.25" x14ac:dyDescent="0.3">
      <c r="B79" s="52" t="s">
        <v>1</v>
      </c>
      <c r="C79" s="47">
        <v>15601</v>
      </c>
      <c r="D79" s="47">
        <v>15745</v>
      </c>
      <c r="E79" s="47">
        <v>15846</v>
      </c>
      <c r="F79" s="47">
        <v>15957</v>
      </c>
      <c r="G79" s="47">
        <v>16065</v>
      </c>
      <c r="H79" s="47">
        <v>16190</v>
      </c>
    </row>
    <row r="80" spans="2:8" ht="17.25" x14ac:dyDescent="0.3">
      <c r="B80" s="53" t="s">
        <v>2</v>
      </c>
      <c r="C80" s="78">
        <v>3476</v>
      </c>
      <c r="D80" s="78">
        <v>3549</v>
      </c>
      <c r="E80" s="78">
        <v>3584</v>
      </c>
      <c r="F80" s="78">
        <v>3642</v>
      </c>
      <c r="G80" s="78">
        <v>3722</v>
      </c>
      <c r="H80" s="78">
        <v>3784</v>
      </c>
    </row>
    <row r="81" spans="2:8" ht="18" thickBot="1" x14ac:dyDescent="0.35">
      <c r="B81" s="54" t="s">
        <v>3</v>
      </c>
      <c r="C81" s="43">
        <v>4654</v>
      </c>
      <c r="D81" s="43">
        <v>4672</v>
      </c>
      <c r="E81" s="43">
        <v>4678</v>
      </c>
      <c r="F81" s="43">
        <v>4592</v>
      </c>
      <c r="G81" s="43">
        <v>4625</v>
      </c>
      <c r="H81" s="43">
        <v>4660</v>
      </c>
    </row>
    <row r="82" spans="2:8" ht="15.75" thickBot="1" x14ac:dyDescent="0.25">
      <c r="B82" s="30" t="s">
        <v>4</v>
      </c>
      <c r="C82" s="50">
        <v>646083</v>
      </c>
      <c r="D82" s="50">
        <v>653494</v>
      </c>
      <c r="E82" s="50">
        <v>659381</v>
      </c>
      <c r="F82" s="50">
        <v>667671</v>
      </c>
      <c r="G82" s="50">
        <v>677613</v>
      </c>
      <c r="H82" s="50">
        <v>688214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290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customHeight="1" thickBot="1" x14ac:dyDescent="0.25">
      <c r="B123" s="161" t="s">
        <v>49</v>
      </c>
      <c r="C123" s="161"/>
      <c r="D123" s="161"/>
      <c r="E123" s="162"/>
      <c r="F123" s="59">
        <v>592</v>
      </c>
      <c r="G123" s="63">
        <f>F123/H123</f>
        <v>1.0590339892665475</v>
      </c>
      <c r="H123" s="59">
        <v>559</v>
      </c>
    </row>
    <row r="124" spans="2:8" ht="17.25" customHeight="1" x14ac:dyDescent="0.2">
      <c r="B124" s="163" t="s">
        <v>50</v>
      </c>
      <c r="C124" s="163"/>
      <c r="D124" s="163"/>
      <c r="E124" s="164"/>
      <c r="F124" s="60">
        <v>93</v>
      </c>
      <c r="G124" s="64"/>
      <c r="H124" s="60"/>
    </row>
    <row r="125" spans="2:8" ht="18" customHeight="1" thickBot="1" x14ac:dyDescent="0.25">
      <c r="B125" s="150" t="s">
        <v>51</v>
      </c>
      <c r="C125" s="150"/>
      <c r="D125" s="150"/>
      <c r="E125" s="151"/>
      <c r="F125" s="61">
        <v>308</v>
      </c>
      <c r="G125" s="65">
        <f>F125/H125</f>
        <v>0.55098389982110907</v>
      </c>
      <c r="H125" s="62">
        <v>559</v>
      </c>
    </row>
    <row r="126" spans="2:8" ht="51.75" customHeight="1" x14ac:dyDescent="0.2">
      <c r="B126" s="153" t="s">
        <v>52</v>
      </c>
      <c r="C126" s="153"/>
      <c r="D126" s="153"/>
      <c r="E126" s="154"/>
      <c r="F126" s="77" t="s">
        <v>291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399</v>
      </c>
      <c r="G127" s="65">
        <f>F127/H127</f>
        <v>0.71377459749552774</v>
      </c>
      <c r="H127" s="62">
        <v>559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317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292</v>
      </c>
      <c r="C136" s="153"/>
      <c r="D136" s="153"/>
      <c r="E136" s="153"/>
      <c r="F136" s="154"/>
      <c r="G136" s="179">
        <v>205022</v>
      </c>
      <c r="H136" s="155"/>
    </row>
    <row r="137" spans="2:8" ht="17.25" x14ac:dyDescent="0.2">
      <c r="B137" s="147" t="s">
        <v>293</v>
      </c>
      <c r="C137" s="147"/>
      <c r="D137" s="147"/>
      <c r="E137" s="147"/>
      <c r="F137" s="148"/>
      <c r="G137" s="177">
        <v>152710</v>
      </c>
      <c r="H137" s="149"/>
    </row>
    <row r="138" spans="2:8" ht="17.25" customHeight="1" x14ac:dyDescent="0.2">
      <c r="B138" s="147" t="s">
        <v>294</v>
      </c>
      <c r="C138" s="147"/>
      <c r="D138" s="147"/>
      <c r="E138" s="147"/>
      <c r="F138" s="148"/>
      <c r="G138" s="177">
        <v>78145</v>
      </c>
      <c r="H138" s="149"/>
    </row>
    <row r="139" spans="2:8" ht="17.25" x14ac:dyDescent="0.2">
      <c r="B139" s="147" t="s">
        <v>295</v>
      </c>
      <c r="C139" s="147"/>
      <c r="D139" s="147"/>
      <c r="E139" s="147"/>
      <c r="F139" s="148"/>
      <c r="G139" s="177">
        <v>60988</v>
      </c>
      <c r="H139" s="149"/>
    </row>
    <row r="140" spans="2:8" ht="17.25" x14ac:dyDescent="0.2">
      <c r="B140" s="147" t="s">
        <v>296</v>
      </c>
      <c r="C140" s="147"/>
      <c r="D140" s="147"/>
      <c r="E140" s="147"/>
      <c r="F140" s="148"/>
      <c r="G140" s="177">
        <v>36770</v>
      </c>
      <c r="H140" s="149"/>
    </row>
    <row r="141" spans="2:8" ht="17.25" x14ac:dyDescent="0.2">
      <c r="B141" s="147" t="s">
        <v>297</v>
      </c>
      <c r="C141" s="147"/>
      <c r="D141" s="147"/>
      <c r="E141" s="147"/>
      <c r="F141" s="148"/>
      <c r="G141" s="177">
        <v>30664</v>
      </c>
      <c r="H141" s="149"/>
    </row>
    <row r="142" spans="2:8" ht="17.25" x14ac:dyDescent="0.2">
      <c r="B142" s="147" t="s">
        <v>298</v>
      </c>
      <c r="C142" s="147"/>
      <c r="D142" s="147"/>
      <c r="E142" s="147"/>
      <c r="F142" s="148"/>
      <c r="G142" s="177">
        <v>15047</v>
      </c>
      <c r="H142" s="149"/>
    </row>
    <row r="143" spans="2:8" ht="17.25" x14ac:dyDescent="0.2">
      <c r="B143" s="147" t="s">
        <v>299</v>
      </c>
      <c r="C143" s="147"/>
      <c r="D143" s="147"/>
      <c r="E143" s="147"/>
      <c r="F143" s="148"/>
      <c r="G143" s="177">
        <v>13700</v>
      </c>
      <c r="H143" s="149"/>
    </row>
    <row r="144" spans="2:8" ht="17.25" x14ac:dyDescent="0.2">
      <c r="B144" s="147" t="s">
        <v>300</v>
      </c>
      <c r="C144" s="147"/>
      <c r="D144" s="147"/>
      <c r="E144" s="147"/>
      <c r="F144" s="148"/>
      <c r="G144" s="177">
        <v>12356</v>
      </c>
      <c r="H144" s="149"/>
    </row>
    <row r="145" spans="2:8" ht="18" customHeight="1" thickBot="1" x14ac:dyDescent="0.25">
      <c r="B145" s="150" t="s">
        <v>301</v>
      </c>
      <c r="C145" s="150"/>
      <c r="D145" s="150"/>
      <c r="E145" s="150"/>
      <c r="F145" s="151"/>
      <c r="G145" s="178">
        <v>9614</v>
      </c>
      <c r="H145" s="152"/>
    </row>
    <row r="146" spans="2:8" ht="18" customHeight="1" x14ac:dyDescent="0.25">
      <c r="B146" s="105"/>
      <c r="C146" s="75"/>
      <c r="D146" s="75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294</v>
      </c>
      <c r="C150" s="153"/>
      <c r="D150" s="153"/>
      <c r="E150" s="153"/>
      <c r="F150" s="154"/>
      <c r="G150" s="179">
        <v>20925</v>
      </c>
      <c r="H150" s="155"/>
    </row>
    <row r="151" spans="2:8" ht="17.25" customHeight="1" x14ac:dyDescent="0.2">
      <c r="B151" s="147" t="s">
        <v>306</v>
      </c>
      <c r="C151" s="147"/>
      <c r="D151" s="147"/>
      <c r="E151" s="147"/>
      <c r="F151" s="148"/>
      <c r="G151" s="177">
        <v>17525</v>
      </c>
      <c r="H151" s="149"/>
    </row>
    <row r="152" spans="2:8" ht="17.25" x14ac:dyDescent="0.2">
      <c r="B152" s="147" t="s">
        <v>292</v>
      </c>
      <c r="C152" s="147"/>
      <c r="D152" s="147"/>
      <c r="E152" s="147"/>
      <c r="F152" s="148"/>
      <c r="G152" s="177">
        <v>16336</v>
      </c>
      <c r="H152" s="149"/>
    </row>
    <row r="153" spans="2:8" ht="17.25" x14ac:dyDescent="0.2">
      <c r="B153" s="147" t="s">
        <v>302</v>
      </c>
      <c r="C153" s="147"/>
      <c r="D153" s="147"/>
      <c r="E153" s="147"/>
      <c r="F153" s="148"/>
      <c r="G153" s="177">
        <v>9898</v>
      </c>
      <c r="H153" s="149"/>
    </row>
    <row r="154" spans="2:8" ht="17.25" x14ac:dyDescent="0.2">
      <c r="B154" s="147" t="s">
        <v>303</v>
      </c>
      <c r="C154" s="147"/>
      <c r="D154" s="147"/>
      <c r="E154" s="147"/>
      <c r="F154" s="148"/>
      <c r="G154" s="177">
        <v>7343</v>
      </c>
      <c r="H154" s="149"/>
    </row>
    <row r="155" spans="2:8" ht="17.25" x14ac:dyDescent="0.2">
      <c r="B155" s="147" t="s">
        <v>296</v>
      </c>
      <c r="C155" s="147"/>
      <c r="D155" s="147"/>
      <c r="E155" s="147"/>
      <c r="F155" s="148"/>
      <c r="G155" s="177">
        <v>6305</v>
      </c>
      <c r="H155" s="149"/>
    </row>
    <row r="156" spans="2:8" ht="17.25" x14ac:dyDescent="0.2">
      <c r="B156" s="147" t="s">
        <v>300</v>
      </c>
      <c r="C156" s="147"/>
      <c r="D156" s="147"/>
      <c r="E156" s="147"/>
      <c r="F156" s="148"/>
      <c r="G156" s="177">
        <v>3402</v>
      </c>
      <c r="H156" s="149"/>
    </row>
    <row r="157" spans="2:8" ht="17.25" x14ac:dyDescent="0.2">
      <c r="B157" s="147" t="s">
        <v>304</v>
      </c>
      <c r="C157" s="192"/>
      <c r="D157" s="192"/>
      <c r="E157" s="192"/>
      <c r="F157" s="193"/>
      <c r="G157" s="177">
        <v>3110</v>
      </c>
      <c r="H157" s="149"/>
    </row>
    <row r="158" spans="2:8" ht="17.25" x14ac:dyDescent="0.2">
      <c r="B158" s="147" t="s">
        <v>305</v>
      </c>
      <c r="C158" s="147"/>
      <c r="D158" s="147"/>
      <c r="E158" s="147"/>
      <c r="F158" s="148"/>
      <c r="G158" s="177">
        <v>2960</v>
      </c>
      <c r="H158" s="149"/>
    </row>
    <row r="159" spans="2:8" ht="18" customHeight="1" thickBot="1" x14ac:dyDescent="0.25">
      <c r="B159" s="150" t="s">
        <v>301</v>
      </c>
      <c r="C159" s="150"/>
      <c r="D159" s="150"/>
      <c r="E159" s="150"/>
      <c r="F159" s="151"/>
      <c r="G159" s="178">
        <v>1809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8" ht="17.25" customHeight="1" x14ac:dyDescent="0.2">
      <c r="B164" s="147" t="s">
        <v>294</v>
      </c>
      <c r="C164" s="147"/>
      <c r="D164" s="147"/>
      <c r="E164" s="147"/>
      <c r="F164" s="148"/>
      <c r="G164" s="179">
        <v>486704255449</v>
      </c>
      <c r="H164" s="155"/>
    </row>
    <row r="165" spans="2:8" ht="17.25" customHeight="1" x14ac:dyDescent="0.2">
      <c r="B165" s="147" t="s">
        <v>295</v>
      </c>
      <c r="C165" s="147"/>
      <c r="D165" s="147"/>
      <c r="E165" s="147"/>
      <c r="F165" s="148"/>
      <c r="G165" s="177">
        <v>415417887348</v>
      </c>
      <c r="H165" s="149"/>
    </row>
    <row r="166" spans="2:8" ht="17.25" customHeight="1" x14ac:dyDescent="0.2">
      <c r="B166" s="147" t="s">
        <v>307</v>
      </c>
      <c r="C166" s="147"/>
      <c r="D166" s="147"/>
      <c r="E166" s="147"/>
      <c r="F166" s="148"/>
      <c r="G166" s="177">
        <v>412328878325</v>
      </c>
      <c r="H166" s="149"/>
    </row>
    <row r="167" spans="2:8" ht="17.25" customHeight="1" x14ac:dyDescent="0.2">
      <c r="B167" s="147" t="s">
        <v>298</v>
      </c>
      <c r="C167" s="147"/>
      <c r="D167" s="147"/>
      <c r="E167" s="147"/>
      <c r="F167" s="148"/>
      <c r="G167" s="177">
        <v>240285017650</v>
      </c>
      <c r="H167" s="149"/>
    </row>
    <row r="168" spans="2:8" ht="17.25" x14ac:dyDescent="0.2">
      <c r="B168" s="147" t="s">
        <v>293</v>
      </c>
      <c r="C168" s="147"/>
      <c r="D168" s="147"/>
      <c r="E168" s="147"/>
      <c r="F168" s="148"/>
      <c r="G168" s="177">
        <v>200111703988</v>
      </c>
      <c r="H168" s="149"/>
    </row>
    <row r="169" spans="2:8" ht="17.25" x14ac:dyDescent="0.2">
      <c r="B169" s="147" t="s">
        <v>297</v>
      </c>
      <c r="C169" s="147"/>
      <c r="D169" s="147"/>
      <c r="E169" s="147"/>
      <c r="F169" s="148"/>
      <c r="G169" s="177">
        <v>184387837991</v>
      </c>
      <c r="H169" s="149"/>
    </row>
    <row r="170" spans="2:8" ht="17.25" customHeight="1" x14ac:dyDescent="0.2">
      <c r="B170" s="147" t="s">
        <v>308</v>
      </c>
      <c r="C170" s="147"/>
      <c r="D170" s="147"/>
      <c r="E170" s="147"/>
      <c r="F170" s="148"/>
      <c r="G170" s="177">
        <v>169053361191</v>
      </c>
      <c r="H170" s="149"/>
    </row>
    <row r="171" spans="2:8" ht="17.25" customHeight="1" x14ac:dyDescent="0.2">
      <c r="B171" s="147" t="s">
        <v>299</v>
      </c>
      <c r="C171" s="147"/>
      <c r="D171" s="147"/>
      <c r="E171" s="147"/>
      <c r="F171" s="148"/>
      <c r="G171" s="177">
        <v>119891671338</v>
      </c>
      <c r="H171" s="149"/>
    </row>
    <row r="172" spans="2:8" ht="17.25" x14ac:dyDescent="0.2">
      <c r="B172" s="147" t="s">
        <v>309</v>
      </c>
      <c r="C172" s="147"/>
      <c r="D172" s="147"/>
      <c r="E172" s="147"/>
      <c r="F172" s="148"/>
      <c r="G172" s="177">
        <v>87414950453</v>
      </c>
      <c r="H172" s="149"/>
    </row>
    <row r="173" spans="2:8" ht="18" thickBot="1" x14ac:dyDescent="0.25">
      <c r="B173" s="150" t="s">
        <v>300</v>
      </c>
      <c r="C173" s="150"/>
      <c r="D173" s="150"/>
      <c r="E173" s="150"/>
      <c r="F173" s="151"/>
      <c r="G173" s="178">
        <v>78400725438</v>
      </c>
      <c r="H173" s="152"/>
    </row>
    <row r="174" spans="2:8" ht="17.25" x14ac:dyDescent="0.2">
      <c r="G174" s="75"/>
      <c r="H174" s="75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B123:E123"/>
    <mergeCell ref="B122:E122"/>
    <mergeCell ref="B47:D47"/>
    <mergeCell ref="B124:E124"/>
    <mergeCell ref="B126:E126"/>
    <mergeCell ref="B127:E127"/>
    <mergeCell ref="B125:E125"/>
    <mergeCell ref="B135:F135"/>
    <mergeCell ref="B136:F136"/>
    <mergeCell ref="B137:F137"/>
    <mergeCell ref="B138:F138"/>
    <mergeCell ref="G135:H135"/>
    <mergeCell ref="G136:H136"/>
    <mergeCell ref="G137:H137"/>
    <mergeCell ref="G138:H138"/>
    <mergeCell ref="G139:H139"/>
    <mergeCell ref="B140:F140"/>
    <mergeCell ref="G140:H140"/>
    <mergeCell ref="B141:F141"/>
    <mergeCell ref="G141:H141"/>
    <mergeCell ref="B139:F139"/>
    <mergeCell ref="G144:H144"/>
    <mergeCell ref="B145:F145"/>
    <mergeCell ref="G145:H145"/>
    <mergeCell ref="B142:F142"/>
    <mergeCell ref="G142:H142"/>
    <mergeCell ref="B143:F143"/>
    <mergeCell ref="G143:H143"/>
    <mergeCell ref="B144:F144"/>
    <mergeCell ref="B150:F150"/>
    <mergeCell ref="B171:F171"/>
    <mergeCell ref="B169:F169"/>
    <mergeCell ref="B168:F168"/>
    <mergeCell ref="B151:F151"/>
    <mergeCell ref="B164:F164"/>
    <mergeCell ref="B152:F152"/>
    <mergeCell ref="G153:H153"/>
    <mergeCell ref="B153:F153"/>
    <mergeCell ref="G154:H154"/>
    <mergeCell ref="G165:H165"/>
    <mergeCell ref="G156:H156"/>
    <mergeCell ref="G157:H157"/>
    <mergeCell ref="G164:H164"/>
    <mergeCell ref="B165:F165"/>
    <mergeCell ref="B163:F163"/>
    <mergeCell ref="B157:F157"/>
    <mergeCell ref="G172:H172"/>
    <mergeCell ref="G173:H173"/>
    <mergeCell ref="B154:F154"/>
    <mergeCell ref="G170:H170"/>
    <mergeCell ref="G171:H171"/>
    <mergeCell ref="B166:F166"/>
    <mergeCell ref="G166:H166"/>
    <mergeCell ref="B167:F167"/>
    <mergeCell ref="G167:H167"/>
    <mergeCell ref="B170:F170"/>
    <mergeCell ref="G169:H169"/>
    <mergeCell ref="B173:F173"/>
    <mergeCell ref="B172:F172"/>
    <mergeCell ref="G149:H149"/>
    <mergeCell ref="G168:H168"/>
    <mergeCell ref="B2:H2"/>
    <mergeCell ref="B3:H3"/>
    <mergeCell ref="B149:F149"/>
    <mergeCell ref="G150:H150"/>
    <mergeCell ref="B158:F158"/>
    <mergeCell ref="B159:F159"/>
    <mergeCell ref="G155:H155"/>
    <mergeCell ref="G151:H151"/>
    <mergeCell ref="G152:H152"/>
    <mergeCell ref="G163:H163"/>
    <mergeCell ref="B155:F155"/>
    <mergeCell ref="B156:F156"/>
    <mergeCell ref="G158:H158"/>
    <mergeCell ref="G159:H159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1"/>
  <dimension ref="B2:H174"/>
  <sheetViews>
    <sheetView topLeftCell="A19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313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310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40148</v>
      </c>
      <c r="F11" s="82">
        <v>40179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805409</v>
      </c>
      <c r="F12" s="87">
        <v>815897</v>
      </c>
      <c r="G12" s="88">
        <f>F12-E12</f>
        <v>10488</v>
      </c>
      <c r="H12" s="89">
        <f>F12/E12-1</f>
        <v>1.3021955304696187E-2</v>
      </c>
    </row>
    <row r="13" spans="2:8" s="90" customFormat="1" ht="17.25" x14ac:dyDescent="0.2">
      <c r="B13" s="180" t="s">
        <v>1</v>
      </c>
      <c r="C13" s="180"/>
      <c r="D13" s="181"/>
      <c r="E13" s="91">
        <v>40186</v>
      </c>
      <c r="F13" s="91">
        <v>34439</v>
      </c>
      <c r="G13" s="92">
        <f>F13-E13</f>
        <v>-5747</v>
      </c>
      <c r="H13" s="93">
        <f>F13/E13-1</f>
        <v>-0.14301000348380033</v>
      </c>
    </row>
    <row r="14" spans="2:8" s="90" customFormat="1" ht="17.25" x14ac:dyDescent="0.2">
      <c r="B14" s="180" t="s">
        <v>2</v>
      </c>
      <c r="C14" s="180"/>
      <c r="D14" s="181"/>
      <c r="E14" s="91">
        <v>7003</v>
      </c>
      <c r="F14" s="91">
        <v>7098</v>
      </c>
      <c r="G14" s="92">
        <f>F14-E14</f>
        <v>95</v>
      </c>
      <c r="H14" s="93">
        <f>F14/E14-1</f>
        <v>1.3565614736541498E-2</v>
      </c>
    </row>
    <row r="15" spans="2:8" s="90" customFormat="1" ht="18" customHeight="1" thickBot="1" x14ac:dyDescent="0.25">
      <c r="B15" s="182" t="s">
        <v>3</v>
      </c>
      <c r="C15" s="182"/>
      <c r="D15" s="183"/>
      <c r="E15" s="94">
        <v>13516</v>
      </c>
      <c r="F15" s="94">
        <v>13659</v>
      </c>
      <c r="G15" s="95">
        <f>F15-E15</f>
        <v>143</v>
      </c>
      <c r="H15" s="96">
        <f>F15/E15-1</f>
        <v>1.0580053270198286E-2</v>
      </c>
    </row>
    <row r="16" spans="2:8" s="90" customFormat="1" ht="18" customHeight="1" thickBot="1" x14ac:dyDescent="0.25">
      <c r="B16" s="184" t="s">
        <v>4</v>
      </c>
      <c r="C16" s="184"/>
      <c r="D16" s="185"/>
      <c r="E16" s="97">
        <f>SUM(E12:E15)</f>
        <v>866114</v>
      </c>
      <c r="F16" s="97">
        <v>871093</v>
      </c>
      <c r="G16" s="98">
        <f>F16-E16</f>
        <v>4979</v>
      </c>
      <c r="H16" s="99">
        <f>F16/E16-1</f>
        <v>5.7486658800112167E-3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40148</v>
      </c>
      <c r="F20" s="82">
        <v>40179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663580</v>
      </c>
      <c r="F21" s="87">
        <v>671475</v>
      </c>
      <c r="G21" s="88">
        <f>F21-E21</f>
        <v>7895</v>
      </c>
      <c r="H21" s="89">
        <f>F21/E21-1</f>
        <v>1.1897585822357559E-2</v>
      </c>
    </row>
    <row r="22" spans="2:8" s="90" customFormat="1" ht="17.25" x14ac:dyDescent="0.2">
      <c r="B22" s="180" t="s">
        <v>1</v>
      </c>
      <c r="C22" s="180"/>
      <c r="D22" s="181"/>
      <c r="E22" s="91">
        <v>16190</v>
      </c>
      <c r="F22" s="91">
        <v>16364</v>
      </c>
      <c r="G22" s="92">
        <f>F22-E22</f>
        <v>174</v>
      </c>
      <c r="H22" s="93">
        <f>F22/E22-1</f>
        <v>1.0747374922791764E-2</v>
      </c>
    </row>
    <row r="23" spans="2:8" s="90" customFormat="1" ht="17.25" x14ac:dyDescent="0.2">
      <c r="B23" s="180" t="s">
        <v>2</v>
      </c>
      <c r="C23" s="180"/>
      <c r="D23" s="181"/>
      <c r="E23" s="91">
        <v>3784</v>
      </c>
      <c r="F23" s="91">
        <v>3851</v>
      </c>
      <c r="G23" s="92">
        <f>F23-E23</f>
        <v>67</v>
      </c>
      <c r="H23" s="93">
        <f>F23/E23-1</f>
        <v>1.7706131078224052E-2</v>
      </c>
    </row>
    <row r="24" spans="2:8" s="90" customFormat="1" ht="18" customHeight="1" thickBot="1" x14ac:dyDescent="0.25">
      <c r="B24" s="182" t="s">
        <v>3</v>
      </c>
      <c r="C24" s="182"/>
      <c r="D24" s="183"/>
      <c r="E24" s="94">
        <v>4660</v>
      </c>
      <c r="F24" s="94">
        <v>4717</v>
      </c>
      <c r="G24" s="95">
        <f>F24-E24</f>
        <v>57</v>
      </c>
      <c r="H24" s="96">
        <f>F24/E24-1</f>
        <v>1.2231759656652352E-2</v>
      </c>
    </row>
    <row r="25" spans="2:8" s="90" customFormat="1" ht="18" customHeight="1" thickBot="1" x14ac:dyDescent="0.25">
      <c r="B25" s="184" t="s">
        <v>4</v>
      </c>
      <c r="C25" s="184"/>
      <c r="D25" s="185"/>
      <c r="E25" s="97">
        <f>SUM(E21:E24)</f>
        <v>688214</v>
      </c>
      <c r="F25" s="97">
        <v>696407</v>
      </c>
      <c r="G25" s="98">
        <f>F25-E25</f>
        <v>8193</v>
      </c>
      <c r="H25" s="99">
        <f>F25/E25-1</f>
        <v>1.1904727308656993E-2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289</v>
      </c>
      <c r="F29" s="31" t="s">
        <v>311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108762</v>
      </c>
      <c r="F30" s="21">
        <v>114103</v>
      </c>
      <c r="G30" s="22">
        <f>F30-E30</f>
        <v>5341</v>
      </c>
      <c r="H30" s="23">
        <f>F30/E30-1</f>
        <v>4.9107224949890504E-2</v>
      </c>
    </row>
    <row r="31" spans="2:8" ht="17.25" x14ac:dyDescent="0.2">
      <c r="B31" s="147" t="s">
        <v>1</v>
      </c>
      <c r="C31" s="147"/>
      <c r="D31" s="148"/>
      <c r="E31" s="12">
        <v>1880</v>
      </c>
      <c r="F31" s="12">
        <v>2157</v>
      </c>
      <c r="G31" s="13">
        <f>F31-E31</f>
        <v>277</v>
      </c>
      <c r="H31" s="14">
        <f>F31/E31-1</f>
        <v>0.14734042553191484</v>
      </c>
    </row>
    <row r="32" spans="2:8" ht="17.25" x14ac:dyDescent="0.2">
      <c r="B32" s="147" t="s">
        <v>2</v>
      </c>
      <c r="C32" s="147"/>
      <c r="D32" s="148"/>
      <c r="E32" s="12">
        <v>671</v>
      </c>
      <c r="F32" s="12">
        <v>704</v>
      </c>
      <c r="G32" s="13">
        <f>F32-E32</f>
        <v>33</v>
      </c>
      <c r="H32" s="14">
        <f>F32/E32-1</f>
        <v>4.9180327868852514E-2</v>
      </c>
    </row>
    <row r="33" spans="2:8" ht="18" customHeight="1" thickBot="1" x14ac:dyDescent="0.25">
      <c r="B33" s="173" t="s">
        <v>3</v>
      </c>
      <c r="C33" s="173"/>
      <c r="D33" s="174"/>
      <c r="E33" s="15">
        <v>2253</v>
      </c>
      <c r="F33" s="15">
        <v>2404</v>
      </c>
      <c r="G33" s="16">
        <f>F33-E33</f>
        <v>151</v>
      </c>
      <c r="H33" s="17">
        <f>F33/E33-1</f>
        <v>6.7021748779405144E-2</v>
      </c>
    </row>
    <row r="34" spans="2:8" ht="18" customHeight="1" thickBot="1" x14ac:dyDescent="0.25">
      <c r="B34" s="159" t="s">
        <v>4</v>
      </c>
      <c r="C34" s="159"/>
      <c r="D34" s="160"/>
      <c r="E34" s="18">
        <f>SUM(E30:E33)</f>
        <v>113566</v>
      </c>
      <c r="F34" s="18">
        <v>119368</v>
      </c>
      <c r="G34" s="19">
        <f>F34-E34</f>
        <v>5802</v>
      </c>
      <c r="H34" s="20">
        <f>F34/E34-1</f>
        <v>5.1089234453973953E-2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39083</v>
      </c>
      <c r="F43" s="41">
        <v>39448</v>
      </c>
      <c r="G43" s="41">
        <v>39814</v>
      </c>
      <c r="H43" s="41">
        <v>40179</v>
      </c>
    </row>
    <row r="44" spans="2:8" ht="17.25" x14ac:dyDescent="0.3">
      <c r="B44" s="165" t="s">
        <v>0</v>
      </c>
      <c r="C44" s="165"/>
      <c r="D44" s="166"/>
      <c r="E44" s="45">
        <v>198973</v>
      </c>
      <c r="F44" s="45">
        <v>417403</v>
      </c>
      <c r="G44" s="45">
        <v>559320</v>
      </c>
      <c r="H44" s="45">
        <v>671475</v>
      </c>
    </row>
    <row r="45" spans="2:8" ht="17.25" x14ac:dyDescent="0.3">
      <c r="B45" s="167" t="s">
        <v>1</v>
      </c>
      <c r="C45" s="167"/>
      <c r="D45" s="168"/>
      <c r="E45" s="47">
        <v>10665</v>
      </c>
      <c r="F45" s="47">
        <v>12703</v>
      </c>
      <c r="G45" s="47">
        <v>14748</v>
      </c>
      <c r="H45" s="47">
        <v>16364</v>
      </c>
    </row>
    <row r="46" spans="2:8" ht="17.25" x14ac:dyDescent="0.3">
      <c r="B46" s="169" t="s">
        <v>2</v>
      </c>
      <c r="C46" s="169"/>
      <c r="D46" s="170"/>
      <c r="E46" s="49">
        <v>1140</v>
      </c>
      <c r="F46" s="76">
        <v>2078</v>
      </c>
      <c r="G46" s="76">
        <v>3097</v>
      </c>
      <c r="H46" s="76">
        <v>3851</v>
      </c>
    </row>
    <row r="47" spans="2:8" ht="18" customHeight="1" thickBot="1" x14ac:dyDescent="0.35">
      <c r="B47" s="171" t="s">
        <v>3</v>
      </c>
      <c r="C47" s="171"/>
      <c r="D47" s="172"/>
      <c r="E47" s="43">
        <v>2839</v>
      </c>
      <c r="F47" s="43">
        <v>4061</v>
      </c>
      <c r="G47" s="43">
        <v>4512</v>
      </c>
      <c r="H47" s="43">
        <v>4717</v>
      </c>
    </row>
    <row r="48" spans="2:8" ht="18" customHeight="1" thickBot="1" x14ac:dyDescent="0.25">
      <c r="B48" s="159" t="s">
        <v>4</v>
      </c>
      <c r="C48" s="159"/>
      <c r="D48" s="160"/>
      <c r="E48" s="50">
        <f>SUM(E44:E47)</f>
        <v>213617</v>
      </c>
      <c r="F48" s="50">
        <f>SUM(F44:F47)</f>
        <v>436245</v>
      </c>
      <c r="G48" s="50">
        <f>SUM(G44:G47)</f>
        <v>581677</v>
      </c>
      <c r="H48" s="50">
        <f>SUM(H44:H47)</f>
        <v>696407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8" ht="15" x14ac:dyDescent="0.2">
      <c r="B65" s="7"/>
      <c r="C65" s="8"/>
      <c r="D65" s="9"/>
      <c r="E65" s="9"/>
      <c r="F65" s="6"/>
      <c r="G65" s="9"/>
      <c r="H65" s="9"/>
    </row>
    <row r="66" spans="2:8" ht="15" x14ac:dyDescent="0.2">
      <c r="B66" s="7"/>
      <c r="C66" s="8"/>
      <c r="D66" s="9"/>
      <c r="E66" s="9"/>
      <c r="F66" s="6"/>
      <c r="G66" s="9"/>
      <c r="H66" s="9"/>
    </row>
    <row r="67" spans="2:8" ht="15" x14ac:dyDescent="0.2">
      <c r="B67" s="7"/>
      <c r="C67" s="8"/>
      <c r="D67" s="9"/>
      <c r="E67" s="9"/>
      <c r="F67" s="6"/>
      <c r="G67" s="9"/>
      <c r="H67" s="9"/>
    </row>
    <row r="68" spans="2:8" ht="15" x14ac:dyDescent="0.2">
      <c r="B68" s="7"/>
      <c r="C68" s="8"/>
      <c r="D68" s="9"/>
      <c r="E68" s="9"/>
      <c r="F68" s="6"/>
      <c r="G68" s="9"/>
      <c r="H68" s="9"/>
    </row>
    <row r="69" spans="2:8" ht="15" x14ac:dyDescent="0.2">
      <c r="B69" s="7"/>
      <c r="C69" s="8"/>
      <c r="D69" s="9"/>
      <c r="E69" s="9"/>
      <c r="F69" s="6"/>
      <c r="G69" s="9"/>
      <c r="H69" s="9"/>
    </row>
    <row r="70" spans="2:8" ht="15" x14ac:dyDescent="0.2">
      <c r="B70" s="7"/>
      <c r="C70" s="8"/>
      <c r="D70" s="9"/>
      <c r="E70" s="9"/>
      <c r="F70" s="6"/>
      <c r="G70" s="9"/>
      <c r="H70" s="9"/>
    </row>
    <row r="71" spans="2:8" ht="15" x14ac:dyDescent="0.2">
      <c r="B71" s="7"/>
      <c r="C71" s="8"/>
      <c r="D71" s="9"/>
      <c r="E71" s="9"/>
      <c r="F71" s="6"/>
      <c r="G71" s="9"/>
      <c r="H71" s="9"/>
    </row>
    <row r="72" spans="2:8" ht="15" x14ac:dyDescent="0.2">
      <c r="B72" s="7"/>
      <c r="C72" s="8"/>
      <c r="D72" s="9"/>
      <c r="E72" s="9"/>
      <c r="F72" s="6"/>
      <c r="G72" s="9"/>
      <c r="H72" s="9"/>
    </row>
    <row r="73" spans="2:8" ht="15" x14ac:dyDescent="0.2">
      <c r="B73" s="7"/>
      <c r="C73" s="8"/>
      <c r="D73" s="9"/>
      <c r="E73" s="9"/>
      <c r="F73" s="6"/>
      <c r="G73" s="9"/>
      <c r="H73" s="9"/>
    </row>
    <row r="74" spans="2:8" ht="15" x14ac:dyDescent="0.2">
      <c r="B74" s="7"/>
      <c r="C74" s="8"/>
      <c r="D74" s="9"/>
      <c r="E74" s="9"/>
      <c r="F74" s="6"/>
      <c r="G74" s="9"/>
      <c r="H74" s="9"/>
    </row>
    <row r="75" spans="2:8" ht="15" x14ac:dyDescent="0.2">
      <c r="B75" s="7"/>
      <c r="C75" s="8"/>
      <c r="D75" s="9"/>
      <c r="E75" s="9"/>
      <c r="F75" s="6"/>
      <c r="G75" s="9"/>
      <c r="H75" s="9"/>
    </row>
    <row r="76" spans="2:8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</row>
    <row r="77" spans="2:8" ht="15.75" thickBot="1" x14ac:dyDescent="0.25">
      <c r="B77" s="58" t="s">
        <v>45</v>
      </c>
      <c r="C77" s="41">
        <v>40026</v>
      </c>
      <c r="D77" s="41">
        <v>40057</v>
      </c>
      <c r="E77" s="41">
        <v>40087</v>
      </c>
      <c r="F77" s="41">
        <v>40118</v>
      </c>
      <c r="G77" s="41">
        <v>40148</v>
      </c>
      <c r="H77" s="41">
        <v>40179</v>
      </c>
    </row>
    <row r="78" spans="2:8" ht="17.25" x14ac:dyDescent="0.3">
      <c r="B78" s="51" t="s">
        <v>0</v>
      </c>
      <c r="C78" s="45">
        <v>629527</v>
      </c>
      <c r="D78" s="45">
        <v>635273</v>
      </c>
      <c r="E78" s="45">
        <v>643480</v>
      </c>
      <c r="F78" s="45">
        <v>653201</v>
      </c>
      <c r="G78" s="45">
        <v>663580</v>
      </c>
      <c r="H78" s="45">
        <v>671475</v>
      </c>
    </row>
    <row r="79" spans="2:8" ht="17.25" x14ac:dyDescent="0.3">
      <c r="B79" s="52" t="s">
        <v>1</v>
      </c>
      <c r="C79" s="47">
        <v>15745</v>
      </c>
      <c r="D79" s="47">
        <v>15846</v>
      </c>
      <c r="E79" s="47">
        <v>15957</v>
      </c>
      <c r="F79" s="47">
        <v>16065</v>
      </c>
      <c r="G79" s="47">
        <v>16190</v>
      </c>
      <c r="H79" s="47">
        <v>16364</v>
      </c>
    </row>
    <row r="80" spans="2:8" ht="17.25" x14ac:dyDescent="0.3">
      <c r="B80" s="53" t="s">
        <v>2</v>
      </c>
      <c r="C80" s="78">
        <v>3549</v>
      </c>
      <c r="D80" s="78">
        <v>3584</v>
      </c>
      <c r="E80" s="78">
        <v>3642</v>
      </c>
      <c r="F80" s="78">
        <v>3722</v>
      </c>
      <c r="G80" s="78">
        <v>3784</v>
      </c>
      <c r="H80" s="76">
        <v>3851</v>
      </c>
    </row>
    <row r="81" spans="2:8" ht="18" thickBot="1" x14ac:dyDescent="0.35">
      <c r="B81" s="54" t="s">
        <v>3</v>
      </c>
      <c r="C81" s="43">
        <v>4672</v>
      </c>
      <c r="D81" s="43">
        <v>4678</v>
      </c>
      <c r="E81" s="43">
        <v>4592</v>
      </c>
      <c r="F81" s="43">
        <v>4625</v>
      </c>
      <c r="G81" s="43">
        <v>4660</v>
      </c>
      <c r="H81" s="43">
        <v>4717</v>
      </c>
    </row>
    <row r="82" spans="2:8" ht="15.75" thickBot="1" x14ac:dyDescent="0.25">
      <c r="B82" s="30" t="s">
        <v>4</v>
      </c>
      <c r="C82" s="50">
        <v>653494</v>
      </c>
      <c r="D82" s="50">
        <v>659381</v>
      </c>
      <c r="E82" s="50">
        <v>667671</v>
      </c>
      <c r="F82" s="50">
        <v>677613</v>
      </c>
      <c r="G82" s="50">
        <v>688214</v>
      </c>
      <c r="H82" s="50">
        <f>SUM(H78:H81)</f>
        <v>696407</v>
      </c>
    </row>
    <row r="85" spans="2:8" x14ac:dyDescent="0.2">
      <c r="B85" s="2"/>
      <c r="F85" s="2"/>
      <c r="G85" s="2"/>
      <c r="H85" s="2"/>
    </row>
    <row r="86" spans="2:8" x14ac:dyDescent="0.2">
      <c r="B86" s="2"/>
      <c r="F86" s="2"/>
      <c r="G86" s="2"/>
      <c r="H86" s="2"/>
    </row>
    <row r="87" spans="2:8" ht="15" x14ac:dyDescent="0.2">
      <c r="B87" s="11"/>
      <c r="C87" s="2"/>
      <c r="D87" s="2"/>
      <c r="E87" s="2"/>
      <c r="G87" s="2"/>
      <c r="H87" s="2"/>
    </row>
    <row r="88" spans="2:8" s="5" customFormat="1" ht="12.75" x14ac:dyDescent="0.2">
      <c r="B88" s="4"/>
      <c r="C88" s="4"/>
      <c r="D88" s="4"/>
      <c r="E88" s="4"/>
      <c r="F88" s="4"/>
      <c r="G88" s="4"/>
      <c r="H88" s="4"/>
    </row>
    <row r="89" spans="2:8" ht="15" x14ac:dyDescent="0.2">
      <c r="B89" s="10"/>
      <c r="C89" s="2"/>
      <c r="D89" s="2"/>
      <c r="E89" s="2"/>
      <c r="F89" s="2"/>
      <c r="G89" s="2"/>
      <c r="H89" s="2"/>
    </row>
    <row r="90" spans="2:8" x14ac:dyDescent="0.2">
      <c r="B90" s="2"/>
      <c r="F90" s="2"/>
      <c r="G90" s="2"/>
      <c r="H90" s="2"/>
    </row>
    <row r="91" spans="2:8" x14ac:dyDescent="0.2">
      <c r="F91" s="2"/>
      <c r="G91" s="2"/>
      <c r="H91" s="2"/>
    </row>
    <row r="92" spans="2:8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312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customHeight="1" thickBot="1" x14ac:dyDescent="0.25">
      <c r="B123" s="161" t="s">
        <v>49</v>
      </c>
      <c r="C123" s="161"/>
      <c r="D123" s="161"/>
      <c r="E123" s="162"/>
      <c r="F123" s="59">
        <v>598</v>
      </c>
      <c r="G123" s="63">
        <f>F123/H123</f>
        <v>1.0546737213403881</v>
      </c>
      <c r="H123" s="59">
        <v>567</v>
      </c>
    </row>
    <row r="124" spans="2:8" ht="17.25" customHeight="1" x14ac:dyDescent="0.2">
      <c r="B124" s="163" t="s">
        <v>50</v>
      </c>
      <c r="C124" s="163"/>
      <c r="D124" s="163"/>
      <c r="E124" s="164"/>
      <c r="F124" s="60">
        <v>94</v>
      </c>
      <c r="G124" s="64"/>
      <c r="H124" s="60"/>
    </row>
    <row r="125" spans="2:8" ht="18" customHeight="1" thickBot="1" x14ac:dyDescent="0.25">
      <c r="B125" s="150" t="s">
        <v>51</v>
      </c>
      <c r="C125" s="150"/>
      <c r="D125" s="150"/>
      <c r="E125" s="151"/>
      <c r="F125" s="61">
        <v>313</v>
      </c>
      <c r="G125" s="65">
        <f>F125/H125</f>
        <v>0.55202821869488539</v>
      </c>
      <c r="H125" s="62">
        <v>567</v>
      </c>
    </row>
    <row r="126" spans="2:8" ht="51.75" customHeight="1" x14ac:dyDescent="0.2">
      <c r="B126" s="153" t="s">
        <v>52</v>
      </c>
      <c r="C126" s="153"/>
      <c r="D126" s="153"/>
      <c r="E126" s="154"/>
      <c r="F126" s="77" t="s">
        <v>314</v>
      </c>
      <c r="G126" s="64"/>
      <c r="H126" s="60"/>
    </row>
    <row r="127" spans="2:8" ht="39" customHeight="1" thickBot="1" x14ac:dyDescent="0.25">
      <c r="B127" s="150" t="s">
        <v>53</v>
      </c>
      <c r="C127" s="150"/>
      <c r="D127" s="150"/>
      <c r="E127" s="151"/>
      <c r="F127" s="62">
        <v>403</v>
      </c>
      <c r="G127" s="65">
        <f>F127/H127</f>
        <v>0.71075837742504411</v>
      </c>
      <c r="H127" s="62">
        <v>567</v>
      </c>
    </row>
    <row r="130" spans="2:8" ht="17.25" x14ac:dyDescent="0.2">
      <c r="B130" s="66"/>
      <c r="C130" s="66"/>
      <c r="D130" s="66"/>
      <c r="E130" s="66"/>
      <c r="F130" s="66"/>
      <c r="G130" s="66"/>
      <c r="H130" s="66"/>
    </row>
    <row r="131" spans="2:8" ht="17.25" x14ac:dyDescent="0.2">
      <c r="B131" s="67" t="s">
        <v>316</v>
      </c>
      <c r="C131" s="66"/>
      <c r="D131" s="66"/>
      <c r="E131" s="66"/>
      <c r="F131" s="66"/>
      <c r="G131" s="66"/>
      <c r="H131" s="66"/>
    </row>
    <row r="132" spans="2:8" ht="18" thickBot="1" x14ac:dyDescent="0.25">
      <c r="B132" s="68"/>
      <c r="C132" s="68"/>
      <c r="D132" s="68"/>
      <c r="E132" s="68"/>
      <c r="F132" s="68"/>
      <c r="G132" s="68"/>
      <c r="H132" s="68"/>
    </row>
    <row r="134" spans="2:8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8" ht="15.75" customHeight="1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</row>
    <row r="136" spans="2:8" ht="17.25" x14ac:dyDescent="0.2">
      <c r="B136" s="153" t="s">
        <v>292</v>
      </c>
      <c r="C136" s="153"/>
      <c r="D136" s="153"/>
      <c r="E136" s="153"/>
      <c r="F136" s="154"/>
      <c r="G136" s="179">
        <v>207507</v>
      </c>
      <c r="H136" s="155"/>
    </row>
    <row r="137" spans="2:8" ht="17.25" x14ac:dyDescent="0.2">
      <c r="B137" s="147" t="s">
        <v>293</v>
      </c>
      <c r="C137" s="147"/>
      <c r="D137" s="147"/>
      <c r="E137" s="147"/>
      <c r="F137" s="148"/>
      <c r="G137" s="177">
        <v>153179</v>
      </c>
      <c r="H137" s="149"/>
    </row>
    <row r="138" spans="2:8" ht="17.25" customHeight="1" x14ac:dyDescent="0.2">
      <c r="B138" s="147" t="s">
        <v>294</v>
      </c>
      <c r="C138" s="147"/>
      <c r="D138" s="147"/>
      <c r="E138" s="147"/>
      <c r="F138" s="148"/>
      <c r="G138" s="177">
        <v>80191</v>
      </c>
      <c r="H138" s="149"/>
    </row>
    <row r="139" spans="2:8" ht="17.25" customHeight="1" x14ac:dyDescent="0.2">
      <c r="B139" s="147" t="s">
        <v>295</v>
      </c>
      <c r="C139" s="147"/>
      <c r="D139" s="147"/>
      <c r="E139" s="147"/>
      <c r="F139" s="148"/>
      <c r="G139" s="177">
        <v>62383</v>
      </c>
      <c r="H139" s="149"/>
    </row>
    <row r="140" spans="2:8" ht="17.25" x14ac:dyDescent="0.2">
      <c r="B140" s="147" t="s">
        <v>296</v>
      </c>
      <c r="C140" s="147"/>
      <c r="D140" s="147"/>
      <c r="E140" s="147"/>
      <c r="F140" s="148"/>
      <c r="G140" s="177">
        <v>37478</v>
      </c>
      <c r="H140" s="149"/>
    </row>
    <row r="141" spans="2:8" ht="17.25" x14ac:dyDescent="0.2">
      <c r="B141" s="147" t="s">
        <v>297</v>
      </c>
      <c r="C141" s="147"/>
      <c r="D141" s="147"/>
      <c r="E141" s="147"/>
      <c r="F141" s="148"/>
      <c r="G141" s="177">
        <v>31142</v>
      </c>
      <c r="H141" s="149"/>
    </row>
    <row r="142" spans="2:8" ht="17.25" x14ac:dyDescent="0.2">
      <c r="B142" s="147" t="s">
        <v>298</v>
      </c>
      <c r="C142" s="147"/>
      <c r="D142" s="147"/>
      <c r="E142" s="147"/>
      <c r="F142" s="148"/>
      <c r="G142" s="177">
        <v>15268</v>
      </c>
      <c r="H142" s="149"/>
    </row>
    <row r="143" spans="2:8" ht="17.25" x14ac:dyDescent="0.2">
      <c r="B143" s="147" t="s">
        <v>299</v>
      </c>
      <c r="C143" s="147"/>
      <c r="D143" s="147"/>
      <c r="E143" s="147"/>
      <c r="F143" s="148"/>
      <c r="G143" s="177">
        <v>14320</v>
      </c>
      <c r="H143" s="149"/>
    </row>
    <row r="144" spans="2:8" ht="17.25" x14ac:dyDescent="0.2">
      <c r="B144" s="147" t="s">
        <v>300</v>
      </c>
      <c r="C144" s="147"/>
      <c r="D144" s="147"/>
      <c r="E144" s="147"/>
      <c r="F144" s="148"/>
      <c r="G144" s="177">
        <v>12684</v>
      </c>
      <c r="H144" s="149"/>
    </row>
    <row r="145" spans="2:8" ht="18" customHeight="1" thickBot="1" x14ac:dyDescent="0.25">
      <c r="B145" s="150" t="s">
        <v>301</v>
      </c>
      <c r="C145" s="150"/>
      <c r="D145" s="150"/>
      <c r="E145" s="150"/>
      <c r="F145" s="151"/>
      <c r="G145" s="178">
        <v>9636</v>
      </c>
      <c r="H145" s="152"/>
    </row>
    <row r="146" spans="2:8" ht="18" customHeight="1" x14ac:dyDescent="0.25">
      <c r="B146" s="105"/>
      <c r="C146" s="75"/>
      <c r="D146" s="75"/>
      <c r="E146" s="74"/>
      <c r="F146" s="74"/>
      <c r="G146" s="75"/>
      <c r="H146" s="75"/>
    </row>
    <row r="147" spans="2:8" ht="17.25" x14ac:dyDescent="0.2">
      <c r="B147" s="74"/>
      <c r="C147" s="74"/>
      <c r="D147" s="74"/>
      <c r="E147" s="74"/>
      <c r="F147" s="74"/>
      <c r="G147" s="75"/>
      <c r="H147" s="75"/>
    </row>
    <row r="148" spans="2:8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8" ht="15.75" customHeight="1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</row>
    <row r="150" spans="2:8" ht="17.25" customHeight="1" x14ac:dyDescent="0.2">
      <c r="B150" s="153" t="s">
        <v>294</v>
      </c>
      <c r="C150" s="153"/>
      <c r="D150" s="153"/>
      <c r="E150" s="153"/>
      <c r="F150" s="154"/>
      <c r="G150" s="179">
        <v>21497</v>
      </c>
      <c r="H150" s="155"/>
    </row>
    <row r="151" spans="2:8" ht="17.25" customHeight="1" x14ac:dyDescent="0.2">
      <c r="B151" s="147" t="s">
        <v>292</v>
      </c>
      <c r="C151" s="147"/>
      <c r="D151" s="147"/>
      <c r="E151" s="147"/>
      <c r="F151" s="148"/>
      <c r="G151" s="177">
        <v>18842</v>
      </c>
      <c r="H151" s="149"/>
    </row>
    <row r="152" spans="2:8" ht="17.25" x14ac:dyDescent="0.2">
      <c r="B152" s="147" t="s">
        <v>306</v>
      </c>
      <c r="C152" s="147"/>
      <c r="D152" s="147"/>
      <c r="E152" s="147"/>
      <c r="F152" s="148"/>
      <c r="G152" s="177">
        <v>18113</v>
      </c>
      <c r="H152" s="149"/>
    </row>
    <row r="153" spans="2:8" ht="17.25" x14ac:dyDescent="0.2">
      <c r="B153" s="147" t="s">
        <v>302</v>
      </c>
      <c r="C153" s="147"/>
      <c r="D153" s="147"/>
      <c r="E153" s="147"/>
      <c r="F153" s="148"/>
      <c r="G153" s="177">
        <v>10200</v>
      </c>
      <c r="H153" s="149"/>
    </row>
    <row r="154" spans="2:8" ht="17.25" x14ac:dyDescent="0.2">
      <c r="B154" s="147" t="s">
        <v>303</v>
      </c>
      <c r="C154" s="147"/>
      <c r="D154" s="147"/>
      <c r="E154" s="147"/>
      <c r="F154" s="148"/>
      <c r="G154" s="177">
        <v>7579</v>
      </c>
      <c r="H154" s="149"/>
    </row>
    <row r="155" spans="2:8" ht="17.25" x14ac:dyDescent="0.2">
      <c r="B155" s="147" t="s">
        <v>296</v>
      </c>
      <c r="C155" s="147"/>
      <c r="D155" s="147"/>
      <c r="E155" s="147"/>
      <c r="F155" s="148"/>
      <c r="G155" s="177">
        <v>6575</v>
      </c>
      <c r="H155" s="149"/>
    </row>
    <row r="156" spans="2:8" ht="17.25" x14ac:dyDescent="0.2">
      <c r="B156" s="147" t="s">
        <v>300</v>
      </c>
      <c r="C156" s="147"/>
      <c r="D156" s="147"/>
      <c r="E156" s="147"/>
      <c r="F156" s="148"/>
      <c r="G156" s="177">
        <v>3531</v>
      </c>
      <c r="H156" s="149"/>
    </row>
    <row r="157" spans="2:8" ht="17.25" x14ac:dyDescent="0.2">
      <c r="B157" s="147" t="s">
        <v>304</v>
      </c>
      <c r="C157" s="192"/>
      <c r="D157" s="192"/>
      <c r="E157" s="192"/>
      <c r="F157" s="193"/>
      <c r="G157" s="177">
        <v>3222</v>
      </c>
      <c r="H157" s="149"/>
    </row>
    <row r="158" spans="2:8" ht="17.25" x14ac:dyDescent="0.2">
      <c r="B158" s="147" t="s">
        <v>305</v>
      </c>
      <c r="C158" s="147"/>
      <c r="D158" s="147"/>
      <c r="E158" s="147"/>
      <c r="F158" s="148"/>
      <c r="G158" s="177">
        <v>3189</v>
      </c>
      <c r="H158" s="149"/>
    </row>
    <row r="159" spans="2:8" ht="18" customHeight="1" thickBot="1" x14ac:dyDescent="0.25">
      <c r="B159" s="150" t="s">
        <v>301</v>
      </c>
      <c r="C159" s="150"/>
      <c r="D159" s="150"/>
      <c r="E159" s="150"/>
      <c r="F159" s="151"/>
      <c r="G159" s="178">
        <v>1862</v>
      </c>
      <c r="H159" s="152"/>
    </row>
    <row r="160" spans="2:8" ht="17.25" x14ac:dyDescent="0.2">
      <c r="B160" s="74"/>
      <c r="C160" s="74"/>
      <c r="D160" s="74"/>
      <c r="E160" s="74"/>
      <c r="F160" s="74"/>
      <c r="G160" s="75"/>
      <c r="H160" s="75"/>
    </row>
    <row r="161" spans="2:8" ht="17.25" x14ac:dyDescent="0.2">
      <c r="G161" s="75"/>
      <c r="H161" s="75"/>
    </row>
    <row r="162" spans="2:8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8" ht="15.75" customHeight="1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8" ht="17.25" customHeight="1" x14ac:dyDescent="0.2">
      <c r="B164" s="147" t="s">
        <v>307</v>
      </c>
      <c r="C164" s="147"/>
      <c r="D164" s="147"/>
      <c r="E164" s="147"/>
      <c r="F164" s="148"/>
      <c r="G164" s="179">
        <v>579210050698</v>
      </c>
      <c r="H164" s="155"/>
    </row>
    <row r="165" spans="2:8" ht="17.25" customHeight="1" x14ac:dyDescent="0.2">
      <c r="B165" s="147" t="s">
        <v>295</v>
      </c>
      <c r="C165" s="147"/>
      <c r="D165" s="147"/>
      <c r="E165" s="147"/>
      <c r="F165" s="148"/>
      <c r="G165" s="177">
        <v>464485556460</v>
      </c>
      <c r="H165" s="149"/>
    </row>
    <row r="166" spans="2:8" ht="17.25" customHeight="1" x14ac:dyDescent="0.2">
      <c r="B166" s="147" t="s">
        <v>294</v>
      </c>
      <c r="C166" s="147"/>
      <c r="D166" s="147"/>
      <c r="E166" s="147"/>
      <c r="F166" s="148"/>
      <c r="G166" s="177">
        <v>432796832290</v>
      </c>
      <c r="H166" s="149"/>
    </row>
    <row r="167" spans="2:8" ht="17.25" customHeight="1" x14ac:dyDescent="0.2">
      <c r="B167" s="147" t="s">
        <v>298</v>
      </c>
      <c r="C167" s="147"/>
      <c r="D167" s="147"/>
      <c r="E167" s="147"/>
      <c r="F167" s="148"/>
      <c r="G167" s="177">
        <v>202896788696</v>
      </c>
      <c r="H167" s="149"/>
    </row>
    <row r="168" spans="2:8" ht="17.25" x14ac:dyDescent="0.2">
      <c r="B168" s="147" t="s">
        <v>297</v>
      </c>
      <c r="C168" s="147"/>
      <c r="D168" s="147"/>
      <c r="E168" s="147"/>
      <c r="F168" s="148"/>
      <c r="G168" s="177">
        <v>186790054377</v>
      </c>
      <c r="H168" s="149"/>
    </row>
    <row r="169" spans="2:8" ht="17.25" x14ac:dyDescent="0.2">
      <c r="B169" s="147" t="s">
        <v>293</v>
      </c>
      <c r="C169" s="147"/>
      <c r="D169" s="147"/>
      <c r="E169" s="147"/>
      <c r="F169" s="148"/>
      <c r="G169" s="177">
        <v>179325832340</v>
      </c>
      <c r="H169" s="149"/>
    </row>
    <row r="170" spans="2:8" ht="17.25" customHeight="1" x14ac:dyDescent="0.2">
      <c r="B170" s="147" t="s">
        <v>299</v>
      </c>
      <c r="C170" s="147"/>
      <c r="D170" s="147"/>
      <c r="E170" s="147"/>
      <c r="F170" s="148"/>
      <c r="G170" s="177">
        <v>146913069914</v>
      </c>
      <c r="H170" s="149"/>
    </row>
    <row r="171" spans="2:8" ht="17.25" customHeight="1" x14ac:dyDescent="0.2">
      <c r="B171" s="147" t="s">
        <v>308</v>
      </c>
      <c r="C171" s="147"/>
      <c r="D171" s="147"/>
      <c r="E171" s="147"/>
      <c r="F171" s="148"/>
      <c r="G171" s="177">
        <v>139561112280</v>
      </c>
      <c r="H171" s="149"/>
    </row>
    <row r="172" spans="2:8" ht="17.25" x14ac:dyDescent="0.2">
      <c r="B172" s="147" t="s">
        <v>315</v>
      </c>
      <c r="C172" s="147"/>
      <c r="D172" s="147"/>
      <c r="E172" s="147"/>
      <c r="F172" s="148"/>
      <c r="G172" s="177">
        <v>114268096322</v>
      </c>
      <c r="H172" s="149"/>
    </row>
    <row r="173" spans="2:8" ht="18" thickBot="1" x14ac:dyDescent="0.25">
      <c r="B173" s="150" t="s">
        <v>300</v>
      </c>
      <c r="C173" s="150"/>
      <c r="D173" s="150"/>
      <c r="E173" s="150"/>
      <c r="F173" s="151"/>
      <c r="G173" s="178">
        <v>82187554530</v>
      </c>
      <c r="H173" s="152"/>
    </row>
    <row r="174" spans="2:8" ht="17.25" x14ac:dyDescent="0.2">
      <c r="G174" s="75"/>
      <c r="H174" s="75"/>
    </row>
  </sheetData>
  <mergeCells count="98">
    <mergeCell ref="B173:F173"/>
    <mergeCell ref="G173:H173"/>
    <mergeCell ref="B171:F171"/>
    <mergeCell ref="G171:H171"/>
    <mergeCell ref="B172:F172"/>
    <mergeCell ref="G172:H172"/>
    <mergeCell ref="B169:F169"/>
    <mergeCell ref="G169:H169"/>
    <mergeCell ref="B170:F170"/>
    <mergeCell ref="G170:H170"/>
    <mergeCell ref="B167:F167"/>
    <mergeCell ref="G167:H167"/>
    <mergeCell ref="B168:F168"/>
    <mergeCell ref="G168:H168"/>
    <mergeCell ref="B165:F165"/>
    <mergeCell ref="G165:H165"/>
    <mergeCell ref="B166:F166"/>
    <mergeCell ref="G166:H166"/>
    <mergeCell ref="B163:F163"/>
    <mergeCell ref="G163:H163"/>
    <mergeCell ref="B164:F164"/>
    <mergeCell ref="G164:H164"/>
    <mergeCell ref="B158:F158"/>
    <mergeCell ref="G158:H158"/>
    <mergeCell ref="B159:F159"/>
    <mergeCell ref="G159:H159"/>
    <mergeCell ref="B156:F156"/>
    <mergeCell ref="G156:H156"/>
    <mergeCell ref="B157:F157"/>
    <mergeCell ref="G157:H157"/>
    <mergeCell ref="B154:F154"/>
    <mergeCell ref="G154:H154"/>
    <mergeCell ref="B155:F155"/>
    <mergeCell ref="G155:H155"/>
    <mergeCell ref="B152:F152"/>
    <mergeCell ref="G152:H152"/>
    <mergeCell ref="B153:F153"/>
    <mergeCell ref="G153:H153"/>
    <mergeCell ref="B150:F150"/>
    <mergeCell ref="G150:H150"/>
    <mergeCell ref="B151:F151"/>
    <mergeCell ref="G151:H151"/>
    <mergeCell ref="B145:F145"/>
    <mergeCell ref="G145:H145"/>
    <mergeCell ref="B149:F149"/>
    <mergeCell ref="G149:H149"/>
    <mergeCell ref="B143:F143"/>
    <mergeCell ref="G143:H143"/>
    <mergeCell ref="B144:F144"/>
    <mergeCell ref="G144:H144"/>
    <mergeCell ref="B141:F141"/>
    <mergeCell ref="G141:H141"/>
    <mergeCell ref="B142:F142"/>
    <mergeCell ref="G142:H142"/>
    <mergeCell ref="B139:F139"/>
    <mergeCell ref="G139:H139"/>
    <mergeCell ref="B140:F140"/>
    <mergeCell ref="G140:H140"/>
    <mergeCell ref="B137:F137"/>
    <mergeCell ref="G137:H137"/>
    <mergeCell ref="B138:F138"/>
    <mergeCell ref="G138:H138"/>
    <mergeCell ref="B135:F135"/>
    <mergeCell ref="G135:H135"/>
    <mergeCell ref="B136:F136"/>
    <mergeCell ref="G136:H136"/>
    <mergeCell ref="B124:E124"/>
    <mergeCell ref="B125:E125"/>
    <mergeCell ref="B126:E126"/>
    <mergeCell ref="B127:E127"/>
    <mergeCell ref="B47:D47"/>
    <mergeCell ref="B48:D48"/>
    <mergeCell ref="B122:E122"/>
    <mergeCell ref="B123:E123"/>
    <mergeCell ref="B43:D43"/>
    <mergeCell ref="B44:D44"/>
    <mergeCell ref="B45:D45"/>
    <mergeCell ref="B46:D46"/>
    <mergeCell ref="B31:D31"/>
    <mergeCell ref="B32:D32"/>
    <mergeCell ref="B33:D33"/>
    <mergeCell ref="B34:D34"/>
    <mergeCell ref="B24:D24"/>
    <mergeCell ref="B25:D25"/>
    <mergeCell ref="B29:D29"/>
    <mergeCell ref="B30:D30"/>
    <mergeCell ref="B22:D22"/>
    <mergeCell ref="B23:D23"/>
    <mergeCell ref="B13:D13"/>
    <mergeCell ref="B14:D14"/>
    <mergeCell ref="B15:D15"/>
    <mergeCell ref="B16:D16"/>
    <mergeCell ref="B21:D21"/>
    <mergeCell ref="B2:H2"/>
    <mergeCell ref="B3:H3"/>
    <mergeCell ref="B11:D11"/>
    <mergeCell ref="B12:D12"/>
    <mergeCell ref="B20:D20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1"/>
  <dimension ref="B2:N174"/>
  <sheetViews>
    <sheetView topLeftCell="A4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8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8" s="1" customFormat="1" ht="21" thickBot="1" x14ac:dyDescent="0.25">
      <c r="B3" s="176" t="s">
        <v>318</v>
      </c>
      <c r="C3" s="176"/>
      <c r="D3" s="176"/>
      <c r="E3" s="176"/>
      <c r="F3" s="176"/>
      <c r="G3" s="176"/>
      <c r="H3" s="176"/>
    </row>
    <row r="4" spans="2:8" s="1" customFormat="1" ht="18" thickTop="1" x14ac:dyDescent="0.2"/>
    <row r="5" spans="2:8" s="1" customFormat="1" ht="17.25" x14ac:dyDescent="0.2">
      <c r="B5" s="32"/>
      <c r="C5" s="32"/>
      <c r="D5" s="32"/>
      <c r="E5" s="32"/>
      <c r="F5" s="32"/>
      <c r="G5" s="32"/>
      <c r="H5" s="32"/>
    </row>
    <row r="6" spans="2:8" s="1" customFormat="1" ht="17.25" x14ac:dyDescent="0.2">
      <c r="B6" s="33" t="s">
        <v>323</v>
      </c>
      <c r="C6" s="32"/>
      <c r="D6" s="32"/>
      <c r="E6" s="32"/>
      <c r="F6" s="32"/>
      <c r="G6" s="32"/>
      <c r="H6" s="32"/>
    </row>
    <row r="7" spans="2:8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8" x14ac:dyDescent="0.2">
      <c r="B8" s="2"/>
      <c r="C8" s="2"/>
      <c r="D8" s="2"/>
      <c r="E8" s="2"/>
    </row>
    <row r="9" spans="2:8" s="5" customFormat="1" ht="12.75" x14ac:dyDescent="0.2">
      <c r="C9" s="4"/>
      <c r="D9" s="4"/>
      <c r="E9" s="4"/>
      <c r="F9" s="4"/>
    </row>
    <row r="10" spans="2:8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8" s="84" customFormat="1" ht="15.75" thickBot="1" x14ac:dyDescent="0.25">
      <c r="B11" s="186" t="s">
        <v>45</v>
      </c>
      <c r="C11" s="186"/>
      <c r="D11" s="187"/>
      <c r="E11" s="82">
        <v>40179</v>
      </c>
      <c r="F11" s="82">
        <v>40210</v>
      </c>
      <c r="G11" s="83" t="s">
        <v>12</v>
      </c>
      <c r="H11" s="83" t="s">
        <v>13</v>
      </c>
    </row>
    <row r="12" spans="2:8" s="90" customFormat="1" ht="17.25" x14ac:dyDescent="0.2">
      <c r="B12" s="188" t="s">
        <v>0</v>
      </c>
      <c r="C12" s="188"/>
      <c r="D12" s="189"/>
      <c r="E12" s="87">
        <v>815897</v>
      </c>
      <c r="F12" s="87">
        <v>824961</v>
      </c>
      <c r="G12" s="88">
        <f>F12-E12</f>
        <v>9064</v>
      </c>
      <c r="H12" s="89">
        <f>F12/E12-1</f>
        <v>1.1109245407202151E-2</v>
      </c>
    </row>
    <row r="13" spans="2:8" s="90" customFormat="1" ht="17.25" x14ac:dyDescent="0.2">
      <c r="B13" s="180" t="s">
        <v>1</v>
      </c>
      <c r="C13" s="180"/>
      <c r="D13" s="181"/>
      <c r="E13" s="91">
        <v>34439</v>
      </c>
      <c r="F13" s="91">
        <v>34599</v>
      </c>
      <c r="G13" s="92">
        <f>F13-E13</f>
        <v>160</v>
      </c>
      <c r="H13" s="93">
        <f>F13/E13-1</f>
        <v>4.6458956415691421E-3</v>
      </c>
    </row>
    <row r="14" spans="2:8" s="90" customFormat="1" ht="17.25" x14ac:dyDescent="0.2">
      <c r="B14" s="180" t="s">
        <v>2</v>
      </c>
      <c r="C14" s="180"/>
      <c r="D14" s="181"/>
      <c r="E14" s="91">
        <v>7098</v>
      </c>
      <c r="F14" s="91">
        <v>7159</v>
      </c>
      <c r="G14" s="92">
        <f>F14-E14</f>
        <v>61</v>
      </c>
      <c r="H14" s="93">
        <f>F14/E14-1</f>
        <v>8.593970132431572E-3</v>
      </c>
    </row>
    <row r="15" spans="2:8" s="90" customFormat="1" ht="18" thickBot="1" x14ac:dyDescent="0.25">
      <c r="B15" s="182" t="s">
        <v>3</v>
      </c>
      <c r="C15" s="182"/>
      <c r="D15" s="183"/>
      <c r="E15" s="94">
        <v>13659</v>
      </c>
      <c r="F15" s="94">
        <v>13777</v>
      </c>
      <c r="G15" s="95">
        <f>F15-E15</f>
        <v>118</v>
      </c>
      <c r="H15" s="96">
        <f>F15/E15-1</f>
        <v>8.6389926056080757E-3</v>
      </c>
    </row>
    <row r="16" spans="2:8" s="90" customFormat="1" ht="15.75" thickBot="1" x14ac:dyDescent="0.25">
      <c r="B16" s="184" t="s">
        <v>4</v>
      </c>
      <c r="C16" s="184"/>
      <c r="D16" s="185"/>
      <c r="E16" s="97">
        <v>871093</v>
      </c>
      <c r="F16" s="97">
        <v>880496</v>
      </c>
      <c r="G16" s="98">
        <f>F16-E16</f>
        <v>9403</v>
      </c>
      <c r="H16" s="99">
        <f>F16/E16-1</f>
        <v>1.0794484630229029E-2</v>
      </c>
    </row>
    <row r="17" spans="2:8" ht="15" x14ac:dyDescent="0.2">
      <c r="B17" s="11"/>
      <c r="C17" s="2"/>
      <c r="D17" s="2"/>
      <c r="E17" s="2"/>
      <c r="F17" s="2"/>
      <c r="G17" s="2"/>
    </row>
    <row r="18" spans="2:8" ht="15" x14ac:dyDescent="0.2">
      <c r="B18" s="11"/>
      <c r="C18" s="2"/>
      <c r="D18" s="2"/>
      <c r="E18" s="2"/>
      <c r="F18" s="2"/>
      <c r="G18" s="2"/>
    </row>
    <row r="19" spans="2:8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8" s="90" customFormat="1" ht="15.75" thickBot="1" x14ac:dyDescent="0.25">
      <c r="B20" s="186" t="s">
        <v>45</v>
      </c>
      <c r="C20" s="186"/>
      <c r="D20" s="187"/>
      <c r="E20" s="82">
        <v>40179</v>
      </c>
      <c r="F20" s="82">
        <v>40210</v>
      </c>
      <c r="G20" s="83" t="s">
        <v>12</v>
      </c>
      <c r="H20" s="83" t="s">
        <v>13</v>
      </c>
    </row>
    <row r="21" spans="2:8" s="90" customFormat="1" ht="17.25" x14ac:dyDescent="0.2">
      <c r="B21" s="188" t="s">
        <v>0</v>
      </c>
      <c r="C21" s="188"/>
      <c r="D21" s="189"/>
      <c r="E21" s="87">
        <v>671475</v>
      </c>
      <c r="F21" s="87">
        <v>677996</v>
      </c>
      <c r="G21" s="88">
        <f>F21-E21</f>
        <v>6521</v>
      </c>
      <c r="H21" s="89">
        <f>F21/E21-1</f>
        <v>9.7114561227149565E-3</v>
      </c>
    </row>
    <row r="22" spans="2:8" s="90" customFormat="1" ht="17.25" x14ac:dyDescent="0.2">
      <c r="B22" s="180" t="s">
        <v>1</v>
      </c>
      <c r="C22" s="180"/>
      <c r="D22" s="181"/>
      <c r="E22" s="91">
        <v>16364</v>
      </c>
      <c r="F22" s="91">
        <v>16468</v>
      </c>
      <c r="G22" s="92">
        <f>F22-E22</f>
        <v>104</v>
      </c>
      <c r="H22" s="93">
        <f>F22/E22-1</f>
        <v>6.3554143241262295E-3</v>
      </c>
    </row>
    <row r="23" spans="2:8" s="90" customFormat="1" ht="17.25" x14ac:dyDescent="0.2">
      <c r="B23" s="180" t="s">
        <v>2</v>
      </c>
      <c r="C23" s="180"/>
      <c r="D23" s="181"/>
      <c r="E23" s="91">
        <v>3851</v>
      </c>
      <c r="F23" s="91">
        <v>3877</v>
      </c>
      <c r="G23" s="92">
        <f>F23-E23</f>
        <v>26</v>
      </c>
      <c r="H23" s="93">
        <f>F23/E23-1</f>
        <v>6.7514931186705152E-3</v>
      </c>
    </row>
    <row r="24" spans="2:8" s="90" customFormat="1" ht="18" thickBot="1" x14ac:dyDescent="0.25">
      <c r="B24" s="182" t="s">
        <v>3</v>
      </c>
      <c r="C24" s="182"/>
      <c r="D24" s="183"/>
      <c r="E24" s="94">
        <v>4717</v>
      </c>
      <c r="F24" s="94">
        <v>4709</v>
      </c>
      <c r="G24" s="95">
        <f>F24-E24</f>
        <v>-8</v>
      </c>
      <c r="H24" s="96">
        <f>F24/E24-1</f>
        <v>-1.6959932160270919E-3</v>
      </c>
    </row>
    <row r="25" spans="2:8" s="90" customFormat="1" ht="15.75" thickBot="1" x14ac:dyDescent="0.25">
      <c r="B25" s="184" t="s">
        <v>4</v>
      </c>
      <c r="C25" s="184"/>
      <c r="D25" s="185"/>
      <c r="E25" s="97">
        <v>696407</v>
      </c>
      <c r="F25" s="97">
        <v>703050</v>
      </c>
      <c r="G25" s="98">
        <f>F25-E25</f>
        <v>6643</v>
      </c>
      <c r="H25" s="99">
        <f>F25/E25-1</f>
        <v>9.5389621299040162E-3</v>
      </c>
    </row>
    <row r="26" spans="2:8" ht="15" x14ac:dyDescent="0.2">
      <c r="B26" s="11"/>
      <c r="C26" s="2"/>
      <c r="D26" s="2"/>
      <c r="E26" s="2"/>
      <c r="F26" s="2"/>
      <c r="G26" s="2"/>
    </row>
    <row r="27" spans="2:8" ht="15" x14ac:dyDescent="0.2">
      <c r="B27" s="11"/>
      <c r="C27" s="2"/>
      <c r="D27" s="2"/>
      <c r="E27" s="2"/>
      <c r="F27" s="2"/>
      <c r="G27" s="2"/>
    </row>
    <row r="28" spans="2:8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8" ht="30.75" thickBot="1" x14ac:dyDescent="0.25">
      <c r="B29" s="156" t="s">
        <v>45</v>
      </c>
      <c r="C29" s="156"/>
      <c r="D29" s="157"/>
      <c r="E29" s="31" t="s">
        <v>311</v>
      </c>
      <c r="F29" s="31" t="s">
        <v>319</v>
      </c>
      <c r="G29" s="29" t="s">
        <v>12</v>
      </c>
      <c r="H29" s="29" t="s">
        <v>13</v>
      </c>
    </row>
    <row r="30" spans="2:8" ht="17.25" x14ac:dyDescent="0.2">
      <c r="B30" s="163" t="s">
        <v>0</v>
      </c>
      <c r="C30" s="163"/>
      <c r="D30" s="164"/>
      <c r="E30" s="21">
        <v>114103</v>
      </c>
      <c r="F30" s="21">
        <v>108655</v>
      </c>
      <c r="G30" s="22">
        <f>F30-E30</f>
        <v>-5448</v>
      </c>
      <c r="H30" s="23">
        <f>F30/E30-1</f>
        <v>-4.7746334452205441E-2</v>
      </c>
    </row>
    <row r="31" spans="2:8" ht="17.25" x14ac:dyDescent="0.2">
      <c r="B31" s="147" t="s">
        <v>1</v>
      </c>
      <c r="C31" s="147"/>
      <c r="D31" s="148"/>
      <c r="E31" s="12">
        <v>2157</v>
      </c>
      <c r="F31" s="12">
        <v>1775</v>
      </c>
      <c r="G31" s="13">
        <f>F31-E31</f>
        <v>-382</v>
      </c>
      <c r="H31" s="14">
        <f>F31/E31-1</f>
        <v>-0.17709782104775151</v>
      </c>
    </row>
    <row r="32" spans="2:8" ht="17.25" x14ac:dyDescent="0.2">
      <c r="B32" s="147" t="s">
        <v>2</v>
      </c>
      <c r="C32" s="147"/>
      <c r="D32" s="148"/>
      <c r="E32" s="12">
        <v>704</v>
      </c>
      <c r="F32" s="12">
        <v>602</v>
      </c>
      <c r="G32" s="13">
        <f>F32-E32</f>
        <v>-102</v>
      </c>
      <c r="H32" s="14">
        <f>F32/E32-1</f>
        <v>-0.14488636363636365</v>
      </c>
    </row>
    <row r="33" spans="2:8" ht="18" thickBot="1" x14ac:dyDescent="0.25">
      <c r="B33" s="173" t="s">
        <v>3</v>
      </c>
      <c r="C33" s="173"/>
      <c r="D33" s="174"/>
      <c r="E33" s="15">
        <v>2404</v>
      </c>
      <c r="F33" s="15">
        <v>2276</v>
      </c>
      <c r="G33" s="16">
        <f>F33-E33</f>
        <v>-128</v>
      </c>
      <c r="H33" s="17">
        <f>F33/E33-1</f>
        <v>-5.3244592346089803E-2</v>
      </c>
    </row>
    <row r="34" spans="2:8" ht="15.75" thickBot="1" x14ac:dyDescent="0.25">
      <c r="B34" s="159" t="s">
        <v>4</v>
      </c>
      <c r="C34" s="159"/>
      <c r="D34" s="160"/>
      <c r="E34" s="18">
        <v>119368</v>
      </c>
      <c r="F34" s="18">
        <v>113308</v>
      </c>
      <c r="G34" s="19">
        <f>F34-E34</f>
        <v>-6060</v>
      </c>
      <c r="H34" s="20">
        <f>F34/E34-1</f>
        <v>-5.0767374840828383E-2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39083</v>
      </c>
      <c r="F43" s="41">
        <v>39448</v>
      </c>
      <c r="G43" s="41">
        <v>39814</v>
      </c>
      <c r="H43" s="41">
        <v>40179</v>
      </c>
    </row>
    <row r="44" spans="2:8" ht="17.25" x14ac:dyDescent="0.3">
      <c r="B44" s="165" t="s">
        <v>0</v>
      </c>
      <c r="C44" s="165"/>
      <c r="D44" s="166"/>
      <c r="E44" s="45">
        <v>198973</v>
      </c>
      <c r="F44" s="45">
        <v>417403</v>
      </c>
      <c r="G44" s="45">
        <v>559320</v>
      </c>
      <c r="H44" s="45">
        <v>671475</v>
      </c>
    </row>
    <row r="45" spans="2:8" ht="17.25" x14ac:dyDescent="0.3">
      <c r="B45" s="167" t="s">
        <v>1</v>
      </c>
      <c r="C45" s="167"/>
      <c r="D45" s="168"/>
      <c r="E45" s="47">
        <v>10665</v>
      </c>
      <c r="F45" s="47">
        <v>12703</v>
      </c>
      <c r="G45" s="47">
        <v>14748</v>
      </c>
      <c r="H45" s="47">
        <v>16364</v>
      </c>
    </row>
    <row r="46" spans="2:8" ht="17.25" x14ac:dyDescent="0.3">
      <c r="B46" s="169" t="s">
        <v>2</v>
      </c>
      <c r="C46" s="169"/>
      <c r="D46" s="170"/>
      <c r="E46" s="49">
        <v>1140</v>
      </c>
      <c r="F46" s="76">
        <v>2078</v>
      </c>
      <c r="G46" s="76">
        <v>3097</v>
      </c>
      <c r="H46" s="76">
        <v>3851</v>
      </c>
    </row>
    <row r="47" spans="2:8" ht="18" thickBot="1" x14ac:dyDescent="0.35">
      <c r="B47" s="171" t="s">
        <v>3</v>
      </c>
      <c r="C47" s="171"/>
      <c r="D47" s="172"/>
      <c r="E47" s="43">
        <v>2839</v>
      </c>
      <c r="F47" s="43">
        <v>4061</v>
      </c>
      <c r="G47" s="43">
        <v>4512</v>
      </c>
      <c r="H47" s="43">
        <v>4717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213617</v>
      </c>
      <c r="F48" s="50">
        <f>SUM(F44:F47)</f>
        <v>436245</v>
      </c>
      <c r="G48" s="50">
        <f>SUM(G44:G47)</f>
        <v>581677</v>
      </c>
      <c r="H48" s="50">
        <f>SUM(H44:H47)</f>
        <v>696407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41">
        <v>40057</v>
      </c>
      <c r="D77" s="41">
        <v>40087</v>
      </c>
      <c r="E77" s="41">
        <v>40118</v>
      </c>
      <c r="F77" s="41">
        <v>40148</v>
      </c>
      <c r="G77" s="41">
        <v>40179</v>
      </c>
      <c r="H77" s="41">
        <v>40210</v>
      </c>
      <c r="J77"/>
      <c r="K77"/>
      <c r="L77"/>
    </row>
    <row r="78" spans="2:12" ht="17.25" x14ac:dyDescent="0.3">
      <c r="B78" s="51" t="s">
        <v>0</v>
      </c>
      <c r="C78" s="45">
        <v>635273</v>
      </c>
      <c r="D78" s="45">
        <v>643480</v>
      </c>
      <c r="E78" s="45">
        <v>653201</v>
      </c>
      <c r="F78" s="45">
        <v>663580</v>
      </c>
      <c r="G78" s="45">
        <v>671475</v>
      </c>
      <c r="H78" s="45">
        <v>677996</v>
      </c>
      <c r="J78"/>
      <c r="K78"/>
      <c r="L78"/>
    </row>
    <row r="79" spans="2:12" ht="17.25" x14ac:dyDescent="0.3">
      <c r="B79" s="52" t="s">
        <v>1</v>
      </c>
      <c r="C79" s="47">
        <v>15846</v>
      </c>
      <c r="D79" s="47">
        <v>15957</v>
      </c>
      <c r="E79" s="47">
        <v>16065</v>
      </c>
      <c r="F79" s="47">
        <v>16190</v>
      </c>
      <c r="G79" s="47">
        <v>16364</v>
      </c>
      <c r="H79" s="47">
        <v>16468</v>
      </c>
      <c r="J79"/>
      <c r="K79"/>
      <c r="L79"/>
    </row>
    <row r="80" spans="2:12" ht="17.25" x14ac:dyDescent="0.3">
      <c r="B80" s="53" t="s">
        <v>2</v>
      </c>
      <c r="C80" s="78">
        <v>3584</v>
      </c>
      <c r="D80" s="78">
        <v>3642</v>
      </c>
      <c r="E80" s="78">
        <v>3722</v>
      </c>
      <c r="F80" s="78">
        <v>3784</v>
      </c>
      <c r="G80" s="76">
        <v>3851</v>
      </c>
      <c r="H80" s="76">
        <v>3877</v>
      </c>
      <c r="J80"/>
      <c r="K80"/>
      <c r="L80"/>
    </row>
    <row r="81" spans="2:12" ht="18" thickBot="1" x14ac:dyDescent="0.35">
      <c r="B81" s="54" t="s">
        <v>3</v>
      </c>
      <c r="C81" s="43">
        <v>4678</v>
      </c>
      <c r="D81" s="43">
        <v>4592</v>
      </c>
      <c r="E81" s="43">
        <v>4625</v>
      </c>
      <c r="F81" s="43">
        <v>4660</v>
      </c>
      <c r="G81" s="43">
        <v>4717</v>
      </c>
      <c r="H81" s="43">
        <v>4709</v>
      </c>
      <c r="J81"/>
      <c r="K81"/>
      <c r="L81"/>
    </row>
    <row r="82" spans="2:12" ht="15.75" thickBot="1" x14ac:dyDescent="0.25">
      <c r="B82" s="30" t="s">
        <v>4</v>
      </c>
      <c r="C82" s="50">
        <v>659381</v>
      </c>
      <c r="D82" s="50">
        <v>667671</v>
      </c>
      <c r="E82" s="50">
        <v>677613</v>
      </c>
      <c r="F82" s="50">
        <v>688214</v>
      </c>
      <c r="G82" s="50">
        <f>SUM(G78:G81)</f>
        <v>696407</v>
      </c>
      <c r="H82" s="50">
        <v>703050</v>
      </c>
      <c r="J82"/>
      <c r="K82"/>
      <c r="L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324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602</v>
      </c>
      <c r="G123" s="63">
        <f>F123/H123</f>
        <v>1.0617283950617284</v>
      </c>
      <c r="H123" s="59">
        <v>567</v>
      </c>
    </row>
    <row r="124" spans="2:8" ht="17.25" x14ac:dyDescent="0.2">
      <c r="B124" s="163" t="s">
        <v>50</v>
      </c>
      <c r="C124" s="163"/>
      <c r="D124" s="163"/>
      <c r="E124" s="164"/>
      <c r="F124" s="60">
        <v>94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314</v>
      </c>
      <c r="G125" s="65">
        <f>F125/H125</f>
        <v>0.55379188712522043</v>
      </c>
      <c r="H125" s="62">
        <v>567</v>
      </c>
    </row>
    <row r="126" spans="2:8" ht="51.75" x14ac:dyDescent="0.2">
      <c r="B126" s="153" t="s">
        <v>52</v>
      </c>
      <c r="C126" s="153"/>
      <c r="D126" s="153"/>
      <c r="E126" s="154"/>
      <c r="F126" s="77" t="s">
        <v>320</v>
      </c>
      <c r="G126" s="64"/>
      <c r="H126" s="60"/>
    </row>
    <row r="127" spans="2:8" ht="18" thickBot="1" x14ac:dyDescent="0.25">
      <c r="B127" s="150" t="s">
        <v>53</v>
      </c>
      <c r="C127" s="150"/>
      <c r="D127" s="150"/>
      <c r="E127" s="151"/>
      <c r="F127" s="62">
        <v>408</v>
      </c>
      <c r="G127" s="65">
        <f>F127/H127</f>
        <v>0.71957671957671954</v>
      </c>
      <c r="H127" s="62">
        <v>567</v>
      </c>
    </row>
    <row r="130" spans="2:13" ht="17.25" x14ac:dyDescent="0.2">
      <c r="B130" s="66"/>
      <c r="C130" s="66"/>
      <c r="D130" s="66"/>
      <c r="E130" s="66"/>
      <c r="F130" s="66"/>
      <c r="G130" s="66"/>
      <c r="H130" s="66"/>
    </row>
    <row r="131" spans="2:13" ht="17.25" x14ac:dyDescent="0.2">
      <c r="B131" s="67" t="s">
        <v>322</v>
      </c>
      <c r="C131" s="66"/>
      <c r="D131" s="66"/>
      <c r="E131" s="66"/>
      <c r="F131" s="66"/>
      <c r="G131" s="66"/>
      <c r="H131" s="66"/>
    </row>
    <row r="132" spans="2:13" ht="18" thickBot="1" x14ac:dyDescent="0.25">
      <c r="B132" s="68"/>
      <c r="C132" s="68"/>
      <c r="D132" s="68"/>
      <c r="E132" s="68"/>
      <c r="F132" s="68"/>
      <c r="G132" s="68"/>
      <c r="H132" s="68"/>
    </row>
    <row r="134" spans="2:13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13" ht="15.75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  <c r="J135"/>
      <c r="K135"/>
      <c r="L135"/>
      <c r="M135"/>
    </row>
    <row r="136" spans="2:13" ht="17.25" x14ac:dyDescent="0.2">
      <c r="B136" s="153" t="s">
        <v>292</v>
      </c>
      <c r="C136" s="153"/>
      <c r="D136" s="153"/>
      <c r="E136" s="153"/>
      <c r="F136" s="154"/>
      <c r="G136" s="179">
        <v>209471</v>
      </c>
      <c r="H136" s="155"/>
      <c r="J136"/>
      <c r="K136"/>
      <c r="L136"/>
      <c r="M136"/>
    </row>
    <row r="137" spans="2:13" ht="17.25" x14ac:dyDescent="0.2">
      <c r="B137" s="147" t="s">
        <v>293</v>
      </c>
      <c r="C137" s="147"/>
      <c r="D137" s="147"/>
      <c r="E137" s="147"/>
      <c r="F137" s="148"/>
      <c r="G137" s="177">
        <v>153634</v>
      </c>
      <c r="H137" s="149"/>
      <c r="J137"/>
      <c r="K137"/>
      <c r="L137"/>
      <c r="M137"/>
    </row>
    <row r="138" spans="2:13" ht="17.25" x14ac:dyDescent="0.2">
      <c r="B138" s="147" t="s">
        <v>294</v>
      </c>
      <c r="C138" s="147"/>
      <c r="D138" s="147"/>
      <c r="E138" s="147"/>
      <c r="F138" s="148"/>
      <c r="G138" s="177">
        <v>81904</v>
      </c>
      <c r="H138" s="149"/>
      <c r="J138"/>
      <c r="K138"/>
      <c r="L138"/>
      <c r="M138"/>
    </row>
    <row r="139" spans="2:13" ht="17.25" x14ac:dyDescent="0.2">
      <c r="B139" s="147" t="s">
        <v>295</v>
      </c>
      <c r="C139" s="147"/>
      <c r="D139" s="147"/>
      <c r="E139" s="147"/>
      <c r="F139" s="148"/>
      <c r="G139" s="177">
        <v>63310</v>
      </c>
      <c r="H139" s="149"/>
      <c r="J139"/>
      <c r="K139"/>
      <c r="L139"/>
      <c r="M139"/>
    </row>
    <row r="140" spans="2:13" ht="17.25" x14ac:dyDescent="0.2">
      <c r="B140" s="147" t="s">
        <v>296</v>
      </c>
      <c r="C140" s="147"/>
      <c r="D140" s="147"/>
      <c r="E140" s="147"/>
      <c r="F140" s="148"/>
      <c r="G140" s="177">
        <v>38181</v>
      </c>
      <c r="H140" s="149"/>
      <c r="J140"/>
      <c r="K140"/>
      <c r="L140"/>
      <c r="M140"/>
    </row>
    <row r="141" spans="2:13" ht="17.25" x14ac:dyDescent="0.2">
      <c r="B141" s="147" t="s">
        <v>297</v>
      </c>
      <c r="C141" s="147"/>
      <c r="D141" s="147"/>
      <c r="E141" s="147"/>
      <c r="F141" s="148"/>
      <c r="G141" s="177">
        <v>31533</v>
      </c>
      <c r="H141" s="149"/>
      <c r="J141"/>
      <c r="K141"/>
      <c r="L141"/>
      <c r="M141"/>
    </row>
    <row r="142" spans="2:13" ht="17.25" x14ac:dyDescent="0.2">
      <c r="B142" s="147" t="s">
        <v>298</v>
      </c>
      <c r="C142" s="147"/>
      <c r="D142" s="147"/>
      <c r="E142" s="147"/>
      <c r="F142" s="148"/>
      <c r="G142" s="177">
        <v>15401</v>
      </c>
      <c r="H142" s="149"/>
      <c r="J142"/>
      <c r="K142"/>
      <c r="L142"/>
      <c r="M142"/>
    </row>
    <row r="143" spans="2:13" ht="17.25" x14ac:dyDescent="0.2">
      <c r="B143" s="147" t="s">
        <v>299</v>
      </c>
      <c r="C143" s="147"/>
      <c r="D143" s="147"/>
      <c r="E143" s="147"/>
      <c r="F143" s="148"/>
      <c r="G143" s="177">
        <v>14644</v>
      </c>
      <c r="H143" s="149"/>
      <c r="J143"/>
      <c r="K143"/>
      <c r="L143"/>
      <c r="M143"/>
    </row>
    <row r="144" spans="2:13" ht="17.25" x14ac:dyDescent="0.2">
      <c r="B144" s="147" t="s">
        <v>300</v>
      </c>
      <c r="C144" s="147"/>
      <c r="D144" s="147"/>
      <c r="E144" s="147"/>
      <c r="F144" s="148"/>
      <c r="G144" s="177">
        <v>12914</v>
      </c>
      <c r="H144" s="149"/>
      <c r="J144"/>
      <c r="K144"/>
      <c r="L144"/>
      <c r="M144"/>
    </row>
    <row r="145" spans="2:14" ht="18" thickBot="1" x14ac:dyDescent="0.25">
      <c r="B145" s="150" t="s">
        <v>301</v>
      </c>
      <c r="C145" s="150"/>
      <c r="D145" s="150"/>
      <c r="E145" s="150"/>
      <c r="F145" s="151"/>
      <c r="G145" s="178">
        <v>9630</v>
      </c>
      <c r="H145" s="152"/>
      <c r="J145"/>
      <c r="K145"/>
      <c r="L145"/>
      <c r="M145"/>
    </row>
    <row r="146" spans="2:14" ht="17.25" x14ac:dyDescent="0.25">
      <c r="B146" s="105"/>
      <c r="C146" s="75"/>
      <c r="D146" s="75"/>
      <c r="E146" s="74"/>
      <c r="F146" s="74"/>
      <c r="G146" s="75"/>
      <c r="H146" s="75"/>
    </row>
    <row r="147" spans="2:14" ht="17.25" x14ac:dyDescent="0.2">
      <c r="B147" s="74"/>
      <c r="C147" s="74"/>
      <c r="D147" s="74"/>
      <c r="E147" s="74"/>
      <c r="F147" s="74"/>
      <c r="G147" s="75"/>
      <c r="H147" s="75"/>
    </row>
    <row r="148" spans="2:14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14" ht="15.75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  <c r="J149"/>
      <c r="K149"/>
      <c r="L149"/>
      <c r="M149"/>
      <c r="N149"/>
    </row>
    <row r="150" spans="2:14" ht="17.25" x14ac:dyDescent="0.2">
      <c r="B150" s="153" t="s">
        <v>294</v>
      </c>
      <c r="C150" s="153"/>
      <c r="D150" s="153"/>
      <c r="E150" s="153"/>
      <c r="F150" s="154"/>
      <c r="G150" s="179">
        <v>21199</v>
      </c>
      <c r="H150" s="155"/>
      <c r="J150"/>
      <c r="K150"/>
      <c r="L150"/>
      <c r="M150"/>
      <c r="N150"/>
    </row>
    <row r="151" spans="2:14" ht="17.25" x14ac:dyDescent="0.2">
      <c r="B151" s="147" t="s">
        <v>306</v>
      </c>
      <c r="C151" s="147"/>
      <c r="D151" s="147"/>
      <c r="E151" s="147"/>
      <c r="F151" s="148"/>
      <c r="G151" s="177">
        <v>17319</v>
      </c>
      <c r="H151" s="149"/>
      <c r="J151"/>
      <c r="K151"/>
      <c r="L151"/>
      <c r="M151"/>
      <c r="N151"/>
    </row>
    <row r="152" spans="2:14" ht="17.25" x14ac:dyDescent="0.2">
      <c r="B152" s="147" t="s">
        <v>292</v>
      </c>
      <c r="C152" s="147"/>
      <c r="D152" s="147"/>
      <c r="E152" s="147"/>
      <c r="F152" s="148"/>
      <c r="G152" s="177">
        <v>17048</v>
      </c>
      <c r="H152" s="149"/>
      <c r="J152"/>
      <c r="K152"/>
      <c r="L152"/>
      <c r="M152"/>
      <c r="N152"/>
    </row>
    <row r="153" spans="2:14" ht="17.25" x14ac:dyDescent="0.2">
      <c r="B153" s="147" t="s">
        <v>302</v>
      </c>
      <c r="C153" s="147"/>
      <c r="D153" s="147"/>
      <c r="E153" s="147"/>
      <c r="F153" s="148"/>
      <c r="G153" s="177">
        <v>9759</v>
      </c>
      <c r="H153" s="149"/>
      <c r="J153"/>
      <c r="K153"/>
      <c r="L153"/>
      <c r="M153"/>
      <c r="N153"/>
    </row>
    <row r="154" spans="2:14" ht="17.25" x14ac:dyDescent="0.2">
      <c r="B154" s="147" t="s">
        <v>303</v>
      </c>
      <c r="C154" s="147"/>
      <c r="D154" s="147"/>
      <c r="E154" s="147"/>
      <c r="F154" s="148"/>
      <c r="G154" s="177">
        <v>7297</v>
      </c>
      <c r="H154" s="149"/>
      <c r="J154"/>
      <c r="K154"/>
      <c r="L154"/>
      <c r="M154"/>
      <c r="N154"/>
    </row>
    <row r="155" spans="2:14" ht="17.25" x14ac:dyDescent="0.2">
      <c r="B155" s="147" t="s">
        <v>296</v>
      </c>
      <c r="C155" s="147"/>
      <c r="D155" s="147"/>
      <c r="E155" s="147"/>
      <c r="F155" s="148"/>
      <c r="G155" s="177">
        <v>6276</v>
      </c>
      <c r="H155" s="149"/>
      <c r="J155"/>
      <c r="K155"/>
      <c r="L155"/>
      <c r="M155"/>
      <c r="N155"/>
    </row>
    <row r="156" spans="2:14" ht="17.25" x14ac:dyDescent="0.2">
      <c r="B156" s="147" t="s">
        <v>300</v>
      </c>
      <c r="C156" s="147"/>
      <c r="D156" s="147"/>
      <c r="E156" s="147"/>
      <c r="F156" s="148"/>
      <c r="G156" s="177">
        <v>3388</v>
      </c>
      <c r="H156" s="149"/>
      <c r="J156"/>
      <c r="K156"/>
      <c r="L156"/>
      <c r="M156"/>
      <c r="N156"/>
    </row>
    <row r="157" spans="2:14" ht="17.25" x14ac:dyDescent="0.2">
      <c r="B157" s="147" t="s">
        <v>305</v>
      </c>
      <c r="C157" s="147"/>
      <c r="D157" s="147"/>
      <c r="E157" s="147"/>
      <c r="F157" s="148"/>
      <c r="G157" s="177">
        <v>3078</v>
      </c>
      <c r="H157" s="149"/>
      <c r="J157"/>
      <c r="K157"/>
      <c r="L157"/>
      <c r="M157"/>
      <c r="N157"/>
    </row>
    <row r="158" spans="2:14" ht="17.25" x14ac:dyDescent="0.2">
      <c r="B158" s="147" t="s">
        <v>304</v>
      </c>
      <c r="C158" s="192"/>
      <c r="D158" s="192"/>
      <c r="E158" s="192"/>
      <c r="F158" s="193"/>
      <c r="G158" s="177">
        <v>3053</v>
      </c>
      <c r="H158" s="149"/>
      <c r="J158"/>
      <c r="K158"/>
      <c r="L158"/>
      <c r="M158"/>
      <c r="N158"/>
    </row>
    <row r="159" spans="2:14" ht="18" thickBot="1" x14ac:dyDescent="0.25">
      <c r="B159" s="150" t="s">
        <v>301</v>
      </c>
      <c r="C159" s="150"/>
      <c r="D159" s="150"/>
      <c r="E159" s="150"/>
      <c r="F159" s="151"/>
      <c r="G159" s="178">
        <v>1784</v>
      </c>
      <c r="H159" s="152"/>
      <c r="J159"/>
      <c r="K159"/>
      <c r="L159"/>
      <c r="M159"/>
      <c r="N159"/>
    </row>
    <row r="160" spans="2:14" ht="17.25" x14ac:dyDescent="0.2">
      <c r="B160" s="74"/>
      <c r="C160" s="74"/>
      <c r="D160" s="74"/>
      <c r="E160" s="74"/>
      <c r="F160" s="74"/>
      <c r="G160" s="75"/>
      <c r="H160" s="75"/>
      <c r="J160"/>
      <c r="K160"/>
      <c r="L160"/>
      <c r="M160"/>
      <c r="N160"/>
    </row>
    <row r="161" spans="2:11" ht="17.25" x14ac:dyDescent="0.2">
      <c r="G161" s="75"/>
      <c r="H161" s="75"/>
    </row>
    <row r="162" spans="2:11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</row>
    <row r="163" spans="2:11" ht="15.75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11" ht="17.25" x14ac:dyDescent="0.2">
      <c r="B164" s="147" t="s">
        <v>307</v>
      </c>
      <c r="C164" s="147"/>
      <c r="D164" s="147"/>
      <c r="E164" s="147"/>
      <c r="F164" s="148"/>
      <c r="G164" s="179">
        <v>349505235940</v>
      </c>
      <c r="H164" s="155"/>
      <c r="J164" s="106"/>
      <c r="K164" s="106"/>
    </row>
    <row r="165" spans="2:11" ht="17.25" x14ac:dyDescent="0.2">
      <c r="B165" s="147" t="s">
        <v>294</v>
      </c>
      <c r="C165" s="147"/>
      <c r="D165" s="147"/>
      <c r="E165" s="147"/>
      <c r="F165" s="148"/>
      <c r="G165" s="177">
        <v>307252477949</v>
      </c>
      <c r="H165" s="149"/>
      <c r="J165" s="106"/>
      <c r="K165" s="106"/>
    </row>
    <row r="166" spans="2:11" ht="17.25" x14ac:dyDescent="0.2">
      <c r="B166" s="147" t="s">
        <v>295</v>
      </c>
      <c r="C166" s="147"/>
      <c r="D166" s="147"/>
      <c r="E166" s="147"/>
      <c r="F166" s="148"/>
      <c r="G166" s="177">
        <v>266434532190</v>
      </c>
      <c r="H166" s="149"/>
      <c r="J166" s="106"/>
      <c r="K166" s="106"/>
    </row>
    <row r="167" spans="2:11" ht="17.25" x14ac:dyDescent="0.2">
      <c r="B167" s="147" t="s">
        <v>298</v>
      </c>
      <c r="C167" s="147"/>
      <c r="D167" s="147"/>
      <c r="E167" s="147"/>
      <c r="F167" s="148"/>
      <c r="G167" s="177">
        <v>154730265055</v>
      </c>
      <c r="H167" s="149"/>
      <c r="J167" s="106"/>
      <c r="K167" s="106"/>
    </row>
    <row r="168" spans="2:11" ht="17.25" x14ac:dyDescent="0.2">
      <c r="B168" s="147" t="s">
        <v>293</v>
      </c>
      <c r="C168" s="147"/>
      <c r="D168" s="147"/>
      <c r="E168" s="147"/>
      <c r="F168" s="148"/>
      <c r="G168" s="177">
        <v>135975185130</v>
      </c>
      <c r="H168" s="149"/>
      <c r="J168" s="106"/>
      <c r="K168" s="106"/>
    </row>
    <row r="169" spans="2:11" ht="17.25" x14ac:dyDescent="0.2">
      <c r="B169" s="147" t="s">
        <v>297</v>
      </c>
      <c r="C169" s="147"/>
      <c r="D169" s="147"/>
      <c r="E169" s="147"/>
      <c r="F169" s="148"/>
      <c r="G169" s="177">
        <v>126252975265</v>
      </c>
      <c r="H169" s="149"/>
      <c r="J169" s="106"/>
      <c r="K169" s="106"/>
    </row>
    <row r="170" spans="2:11" ht="17.25" x14ac:dyDescent="0.2">
      <c r="B170" s="147" t="s">
        <v>299</v>
      </c>
      <c r="C170" s="147"/>
      <c r="D170" s="147"/>
      <c r="E170" s="147"/>
      <c r="F170" s="148"/>
      <c r="G170" s="177">
        <v>119230614914</v>
      </c>
      <c r="H170" s="149"/>
      <c r="J170" s="106"/>
      <c r="K170" s="106"/>
    </row>
    <row r="171" spans="2:11" ht="17.25" x14ac:dyDescent="0.2">
      <c r="B171" s="147" t="s">
        <v>308</v>
      </c>
      <c r="C171" s="147"/>
      <c r="D171" s="147"/>
      <c r="E171" s="147"/>
      <c r="F171" s="148"/>
      <c r="G171" s="177">
        <v>88561225725</v>
      </c>
      <c r="H171" s="149"/>
      <c r="J171" s="106"/>
      <c r="K171" s="106"/>
    </row>
    <row r="172" spans="2:11" ht="17.25" x14ac:dyDescent="0.2">
      <c r="B172" s="147" t="s">
        <v>321</v>
      </c>
      <c r="C172" s="147"/>
      <c r="D172" s="147"/>
      <c r="E172" s="147"/>
      <c r="F172" s="148"/>
      <c r="G172" s="177">
        <v>74338968109</v>
      </c>
      <c r="H172" s="149"/>
      <c r="J172" s="106"/>
      <c r="K172" s="106"/>
    </row>
    <row r="173" spans="2:11" ht="18" thickBot="1" x14ac:dyDescent="0.25">
      <c r="B173" s="150" t="s">
        <v>300</v>
      </c>
      <c r="C173" s="150"/>
      <c r="D173" s="150"/>
      <c r="E173" s="150"/>
      <c r="F173" s="151"/>
      <c r="G173" s="178">
        <v>57972898450</v>
      </c>
      <c r="H173" s="152"/>
      <c r="J173" s="106"/>
      <c r="K173" s="106"/>
    </row>
    <row r="174" spans="2:11" ht="17.25" x14ac:dyDescent="0.2">
      <c r="G174" s="75"/>
      <c r="H174" s="75"/>
    </row>
  </sheetData>
  <mergeCells count="98">
    <mergeCell ref="B2:H2"/>
    <mergeCell ref="B3:H3"/>
    <mergeCell ref="B11:D11"/>
    <mergeCell ref="B12:D12"/>
    <mergeCell ref="B13:D13"/>
    <mergeCell ref="B14:D14"/>
    <mergeCell ref="B15:D15"/>
    <mergeCell ref="B16:D16"/>
    <mergeCell ref="B20:D20"/>
    <mergeCell ref="B21:D21"/>
    <mergeCell ref="B22:D22"/>
    <mergeCell ref="B23:D23"/>
    <mergeCell ref="B24:D24"/>
    <mergeCell ref="B25:D25"/>
    <mergeCell ref="B29:D29"/>
    <mergeCell ref="B30:D30"/>
    <mergeCell ref="B31:D31"/>
    <mergeCell ref="B32:D32"/>
    <mergeCell ref="B33:D33"/>
    <mergeCell ref="B34:D34"/>
    <mergeCell ref="B43:D43"/>
    <mergeCell ref="B44:D44"/>
    <mergeCell ref="B45:D45"/>
    <mergeCell ref="B46:D46"/>
    <mergeCell ref="B47:D47"/>
    <mergeCell ref="B48:D48"/>
    <mergeCell ref="B122:E122"/>
    <mergeCell ref="B123:E123"/>
    <mergeCell ref="B124:E124"/>
    <mergeCell ref="B125:E125"/>
    <mergeCell ref="B126:E126"/>
    <mergeCell ref="B127:E127"/>
    <mergeCell ref="B135:F135"/>
    <mergeCell ref="G135:H135"/>
    <mergeCell ref="B136:F136"/>
    <mergeCell ref="G136:H136"/>
    <mergeCell ref="B137:F137"/>
    <mergeCell ref="G137:H137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9:F149"/>
    <mergeCell ref="G149:H149"/>
    <mergeCell ref="B150:F150"/>
    <mergeCell ref="G150:H150"/>
    <mergeCell ref="B151:F151"/>
    <mergeCell ref="G151:H151"/>
    <mergeCell ref="B152:F152"/>
    <mergeCell ref="G152:H152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3:F163"/>
    <mergeCell ref="G163:H163"/>
    <mergeCell ref="B164:F164"/>
    <mergeCell ref="G164:H164"/>
    <mergeCell ref="B165:F165"/>
    <mergeCell ref="G165:H165"/>
    <mergeCell ref="B166:F166"/>
    <mergeCell ref="G166:H166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3:F173"/>
    <mergeCell ref="G173:H173"/>
    <mergeCell ref="B171:F171"/>
    <mergeCell ref="G171:H171"/>
    <mergeCell ref="B172:F172"/>
    <mergeCell ref="G172:H172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1">
    <pageSetUpPr fitToPage="1"/>
  </sheetPr>
  <dimension ref="B2:N175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11" s="1" customFormat="1" ht="21" thickBot="1" x14ac:dyDescent="0.25">
      <c r="B3" s="176" t="s">
        <v>325</v>
      </c>
      <c r="C3" s="176"/>
      <c r="D3" s="176"/>
      <c r="E3" s="176"/>
      <c r="F3" s="176"/>
      <c r="G3" s="176"/>
      <c r="H3" s="176"/>
    </row>
    <row r="4" spans="2:11" s="1" customFormat="1" ht="18" thickTop="1" x14ac:dyDescent="0.2"/>
    <row r="5" spans="2:11" s="1" customFormat="1" ht="17.25" x14ac:dyDescent="0.2">
      <c r="B5" s="32"/>
      <c r="C5" s="32"/>
      <c r="D5" s="32"/>
      <c r="E5" s="32"/>
      <c r="F5" s="32"/>
      <c r="G5" s="32"/>
      <c r="H5" s="32"/>
    </row>
    <row r="6" spans="2:11" s="1" customFormat="1" ht="17.25" x14ac:dyDescent="0.2">
      <c r="B6" s="33" t="s">
        <v>326</v>
      </c>
      <c r="C6" s="32"/>
      <c r="D6" s="32"/>
      <c r="E6" s="32"/>
      <c r="F6" s="32"/>
      <c r="G6" s="32"/>
      <c r="H6" s="3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82">
        <v>40210</v>
      </c>
      <c r="F11" s="82">
        <v>40238</v>
      </c>
      <c r="G11" s="83" t="s">
        <v>12</v>
      </c>
      <c r="H11" s="83" t="s">
        <v>13</v>
      </c>
      <c r="K11" s="107"/>
    </row>
    <row r="12" spans="2:11" s="90" customFormat="1" ht="17.25" x14ac:dyDescent="0.2">
      <c r="B12" s="188" t="s">
        <v>0</v>
      </c>
      <c r="C12" s="188"/>
      <c r="D12" s="189"/>
      <c r="E12" s="87">
        <v>824961</v>
      </c>
      <c r="F12" s="87">
        <v>836121</v>
      </c>
      <c r="G12" s="88">
        <f>F12-E12</f>
        <v>11160</v>
      </c>
      <c r="H12" s="89">
        <f>F12/E12-1</f>
        <v>1.3527912228578076E-2</v>
      </c>
      <c r="K12" s="107"/>
    </row>
    <row r="13" spans="2:11" s="90" customFormat="1" ht="17.25" x14ac:dyDescent="0.2">
      <c r="B13" s="180" t="s">
        <v>1</v>
      </c>
      <c r="C13" s="180"/>
      <c r="D13" s="181"/>
      <c r="E13" s="91">
        <v>34599</v>
      </c>
      <c r="F13" s="91">
        <v>34707</v>
      </c>
      <c r="G13" s="92">
        <f>F13-E13</f>
        <v>108</v>
      </c>
      <c r="H13" s="93">
        <f>F13/E13-1</f>
        <v>3.1214774993497674E-3</v>
      </c>
      <c r="K13" s="107"/>
    </row>
    <row r="14" spans="2:11" s="90" customFormat="1" ht="17.25" x14ac:dyDescent="0.2">
      <c r="B14" s="180" t="s">
        <v>2</v>
      </c>
      <c r="C14" s="180"/>
      <c r="D14" s="181"/>
      <c r="E14" s="91">
        <v>7159</v>
      </c>
      <c r="F14" s="91">
        <v>7215</v>
      </c>
      <c r="G14" s="92">
        <f>F14-E14</f>
        <v>56</v>
      </c>
      <c r="H14" s="93">
        <f>F14/E14-1</f>
        <v>7.8223215532895463E-3</v>
      </c>
      <c r="K14" s="107"/>
    </row>
    <row r="15" spans="2:11" s="90" customFormat="1" ht="18" thickBot="1" x14ac:dyDescent="0.25">
      <c r="B15" s="182" t="s">
        <v>3</v>
      </c>
      <c r="C15" s="182"/>
      <c r="D15" s="183"/>
      <c r="E15" s="94">
        <v>13777</v>
      </c>
      <c r="F15" s="94">
        <v>13955</v>
      </c>
      <c r="G15" s="95">
        <f>F15-E15</f>
        <v>178</v>
      </c>
      <c r="H15" s="96">
        <f>F15/E15-1</f>
        <v>1.2920084198301485E-2</v>
      </c>
      <c r="K15" s="107"/>
    </row>
    <row r="16" spans="2:11" s="90" customFormat="1" ht="15.75" thickBot="1" x14ac:dyDescent="0.25">
      <c r="B16" s="184" t="s">
        <v>4</v>
      </c>
      <c r="C16" s="184"/>
      <c r="D16" s="185"/>
      <c r="E16" s="97">
        <v>880496</v>
      </c>
      <c r="F16" s="97">
        <v>891998</v>
      </c>
      <c r="G16" s="98">
        <f>F16-E16</f>
        <v>11502</v>
      </c>
      <c r="H16" s="99">
        <f>F16/E16-1</f>
        <v>1.3063091711944086E-2</v>
      </c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40210</v>
      </c>
      <c r="F20" s="82">
        <v>40238</v>
      </c>
      <c r="G20" s="83" t="s">
        <v>12</v>
      </c>
      <c r="H20" s="83" t="s">
        <v>13</v>
      </c>
      <c r="K20" s="107"/>
    </row>
    <row r="21" spans="2:11" s="90" customFormat="1" ht="17.25" x14ac:dyDescent="0.2">
      <c r="B21" s="188" t="s">
        <v>0</v>
      </c>
      <c r="C21" s="188"/>
      <c r="D21" s="189"/>
      <c r="E21" s="87">
        <v>677996</v>
      </c>
      <c r="F21" s="87">
        <v>685978</v>
      </c>
      <c r="G21" s="88">
        <f>F21-E21</f>
        <v>7982</v>
      </c>
      <c r="H21" s="89">
        <f>F21/E21-1</f>
        <v>1.1772930813751081E-2</v>
      </c>
      <c r="K21" s="107"/>
    </row>
    <row r="22" spans="2:11" s="90" customFormat="1" ht="17.25" x14ac:dyDescent="0.2">
      <c r="B22" s="180" t="s">
        <v>1</v>
      </c>
      <c r="C22" s="180"/>
      <c r="D22" s="181"/>
      <c r="E22" s="91">
        <v>16468</v>
      </c>
      <c r="F22" s="91">
        <v>16528</v>
      </c>
      <c r="G22" s="92">
        <f>F22-E22</f>
        <v>60</v>
      </c>
      <c r="H22" s="93">
        <f>F22/E22-1</f>
        <v>3.6434296818070866E-3</v>
      </c>
      <c r="K22" s="107"/>
    </row>
    <row r="23" spans="2:11" s="90" customFormat="1" ht="17.25" x14ac:dyDescent="0.2">
      <c r="B23" s="180" t="s">
        <v>2</v>
      </c>
      <c r="C23" s="180"/>
      <c r="D23" s="181"/>
      <c r="E23" s="91">
        <v>3877</v>
      </c>
      <c r="F23" s="91">
        <v>3920</v>
      </c>
      <c r="G23" s="92">
        <f>F23-E23</f>
        <v>43</v>
      </c>
      <c r="H23" s="93">
        <f>F23/E23-1</f>
        <v>1.1091049780758366E-2</v>
      </c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4709</v>
      </c>
      <c r="F24" s="94">
        <v>4767</v>
      </c>
      <c r="G24" s="95">
        <f>F24-E24</f>
        <v>58</v>
      </c>
      <c r="H24" s="96">
        <f>F24/E24-1</f>
        <v>1.2316840093438142E-2</v>
      </c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703050</v>
      </c>
      <c r="F25" s="97">
        <v>711193</v>
      </c>
      <c r="G25" s="98">
        <f>F25-E25</f>
        <v>8143</v>
      </c>
      <c r="H25" s="99">
        <f>F25/E25-1</f>
        <v>1.1582391010596771E-2</v>
      </c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319</v>
      </c>
      <c r="F29" s="31" t="s">
        <v>327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108655</v>
      </c>
      <c r="F30" s="21">
        <v>105636</v>
      </c>
      <c r="G30" s="22">
        <f>F30-E30</f>
        <v>-3019</v>
      </c>
      <c r="H30" s="23">
        <f>F30/E30-1</f>
        <v>-2.7785191661681474E-2</v>
      </c>
    </row>
    <row r="31" spans="2:11" ht="17.25" x14ac:dyDescent="0.2">
      <c r="B31" s="147" t="s">
        <v>1</v>
      </c>
      <c r="C31" s="147"/>
      <c r="D31" s="148"/>
      <c r="E31" s="12">
        <v>1775</v>
      </c>
      <c r="F31" s="12">
        <v>1790</v>
      </c>
      <c r="G31" s="13">
        <f>F31-E31</f>
        <v>15</v>
      </c>
      <c r="H31" s="14">
        <f>F31/E31-1</f>
        <v>8.4507042253521014E-3</v>
      </c>
    </row>
    <row r="32" spans="2:11" ht="17.25" x14ac:dyDescent="0.2">
      <c r="B32" s="147" t="s">
        <v>2</v>
      </c>
      <c r="C32" s="147"/>
      <c r="D32" s="148"/>
      <c r="E32" s="12">
        <v>602</v>
      </c>
      <c r="F32" s="12">
        <v>654</v>
      </c>
      <c r="G32" s="13">
        <f>F32-E32</f>
        <v>52</v>
      </c>
      <c r="H32" s="14">
        <f>F32/E32-1</f>
        <v>8.6378737541528139E-2</v>
      </c>
    </row>
    <row r="33" spans="2:8" ht="18" thickBot="1" x14ac:dyDescent="0.25">
      <c r="B33" s="173" t="s">
        <v>3</v>
      </c>
      <c r="C33" s="173"/>
      <c r="D33" s="174"/>
      <c r="E33" s="15">
        <v>2276</v>
      </c>
      <c r="F33" s="15">
        <v>2414</v>
      </c>
      <c r="G33" s="16">
        <f>F33-E33</f>
        <v>138</v>
      </c>
      <c r="H33" s="17">
        <f>F33/E33-1</f>
        <v>6.0632688927943823E-2</v>
      </c>
    </row>
    <row r="34" spans="2:8" ht="15.75" thickBot="1" x14ac:dyDescent="0.25">
      <c r="B34" s="159" t="s">
        <v>4</v>
      </c>
      <c r="C34" s="159"/>
      <c r="D34" s="160"/>
      <c r="E34" s="18">
        <v>113308</v>
      </c>
      <c r="F34" s="18">
        <v>110494</v>
      </c>
      <c r="G34" s="19">
        <f>F34-E34</f>
        <v>-2814</v>
      </c>
      <c r="H34" s="20">
        <f>F34/E34-1</f>
        <v>-2.483496310940092E-2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39083</v>
      </c>
      <c r="F43" s="41">
        <v>39448</v>
      </c>
      <c r="G43" s="41">
        <v>39814</v>
      </c>
      <c r="H43" s="41">
        <v>40179</v>
      </c>
    </row>
    <row r="44" spans="2:8" ht="17.25" x14ac:dyDescent="0.3">
      <c r="B44" s="165" t="s">
        <v>0</v>
      </c>
      <c r="C44" s="165"/>
      <c r="D44" s="166"/>
      <c r="E44" s="45">
        <v>198973</v>
      </c>
      <c r="F44" s="45">
        <v>417403</v>
      </c>
      <c r="G44" s="45">
        <v>559320</v>
      </c>
      <c r="H44" s="45">
        <v>671475</v>
      </c>
    </row>
    <row r="45" spans="2:8" ht="17.25" x14ac:dyDescent="0.3">
      <c r="B45" s="167" t="s">
        <v>1</v>
      </c>
      <c r="C45" s="167"/>
      <c r="D45" s="168"/>
      <c r="E45" s="47">
        <v>10665</v>
      </c>
      <c r="F45" s="47">
        <v>12703</v>
      </c>
      <c r="G45" s="47">
        <v>14748</v>
      </c>
      <c r="H45" s="47">
        <v>16364</v>
      </c>
    </row>
    <row r="46" spans="2:8" ht="17.25" x14ac:dyDescent="0.3">
      <c r="B46" s="169" t="s">
        <v>2</v>
      </c>
      <c r="C46" s="169"/>
      <c r="D46" s="170"/>
      <c r="E46" s="49">
        <v>1140</v>
      </c>
      <c r="F46" s="76">
        <v>2078</v>
      </c>
      <c r="G46" s="76">
        <v>3097</v>
      </c>
      <c r="H46" s="76">
        <v>3851</v>
      </c>
    </row>
    <row r="47" spans="2:8" ht="18" thickBot="1" x14ac:dyDescent="0.35">
      <c r="B47" s="171" t="s">
        <v>3</v>
      </c>
      <c r="C47" s="171"/>
      <c r="D47" s="172"/>
      <c r="E47" s="43">
        <v>2839</v>
      </c>
      <c r="F47" s="43">
        <v>4061</v>
      </c>
      <c r="G47" s="43">
        <v>4512</v>
      </c>
      <c r="H47" s="43">
        <v>4717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213617</v>
      </c>
      <c r="F48" s="50">
        <f>SUM(F44:F47)</f>
        <v>436245</v>
      </c>
      <c r="G48" s="50">
        <f>SUM(G44:G47)</f>
        <v>581677</v>
      </c>
      <c r="H48" s="50">
        <f>SUM(H44:H47)</f>
        <v>696407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41">
        <v>40087</v>
      </c>
      <c r="D77" s="41">
        <v>40118</v>
      </c>
      <c r="E77" s="41">
        <v>40148</v>
      </c>
      <c r="F77" s="41">
        <v>40179</v>
      </c>
      <c r="G77" s="41">
        <v>40210</v>
      </c>
      <c r="H77" s="41">
        <v>40238</v>
      </c>
      <c r="J77"/>
      <c r="K77"/>
      <c r="L77"/>
    </row>
    <row r="78" spans="2:12" ht="17.25" x14ac:dyDescent="0.3">
      <c r="B78" s="51" t="s">
        <v>0</v>
      </c>
      <c r="C78" s="45">
        <v>643480</v>
      </c>
      <c r="D78" s="45">
        <v>653201</v>
      </c>
      <c r="E78" s="45">
        <v>663580</v>
      </c>
      <c r="F78" s="45">
        <v>671475</v>
      </c>
      <c r="G78" s="45">
        <v>677996</v>
      </c>
      <c r="H78" s="45">
        <v>685978</v>
      </c>
      <c r="J78"/>
      <c r="K78"/>
      <c r="L78"/>
    </row>
    <row r="79" spans="2:12" ht="17.25" x14ac:dyDescent="0.3">
      <c r="B79" s="52" t="s">
        <v>1</v>
      </c>
      <c r="C79" s="47">
        <v>15957</v>
      </c>
      <c r="D79" s="47">
        <v>16065</v>
      </c>
      <c r="E79" s="47">
        <v>16190</v>
      </c>
      <c r="F79" s="47">
        <v>16364</v>
      </c>
      <c r="G79" s="47">
        <v>16468</v>
      </c>
      <c r="H79" s="47">
        <v>16528</v>
      </c>
      <c r="J79"/>
      <c r="K79"/>
      <c r="L79"/>
    </row>
    <row r="80" spans="2:12" ht="17.25" x14ac:dyDescent="0.3">
      <c r="B80" s="53" t="s">
        <v>2</v>
      </c>
      <c r="C80" s="78">
        <v>3642</v>
      </c>
      <c r="D80" s="78">
        <v>3722</v>
      </c>
      <c r="E80" s="78">
        <v>3784</v>
      </c>
      <c r="F80" s="76">
        <v>3851</v>
      </c>
      <c r="G80" s="76">
        <v>3877</v>
      </c>
      <c r="H80" s="76">
        <v>3920</v>
      </c>
      <c r="J80"/>
      <c r="K80"/>
      <c r="L80"/>
    </row>
    <row r="81" spans="2:12" ht="18" thickBot="1" x14ac:dyDescent="0.35">
      <c r="B81" s="54" t="s">
        <v>3</v>
      </c>
      <c r="C81" s="43">
        <v>4592</v>
      </c>
      <c r="D81" s="43">
        <v>4625</v>
      </c>
      <c r="E81" s="43">
        <v>4660</v>
      </c>
      <c r="F81" s="43">
        <v>4717</v>
      </c>
      <c r="G81" s="43">
        <v>4709</v>
      </c>
      <c r="H81" s="43">
        <v>4767</v>
      </c>
      <c r="J81"/>
      <c r="K81"/>
      <c r="L81"/>
    </row>
    <row r="82" spans="2:12" ht="15.75" thickBot="1" x14ac:dyDescent="0.25">
      <c r="B82" s="30" t="s">
        <v>4</v>
      </c>
      <c r="C82" s="50">
        <v>667671</v>
      </c>
      <c r="D82" s="50">
        <v>677613</v>
      </c>
      <c r="E82" s="50">
        <v>688214</v>
      </c>
      <c r="F82" s="50">
        <f>SUM(F78:F81)</f>
        <v>696407</v>
      </c>
      <c r="G82" s="50">
        <v>703050</v>
      </c>
      <c r="H82" s="50">
        <v>711193</v>
      </c>
      <c r="J82"/>
      <c r="K82"/>
      <c r="L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328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606</v>
      </c>
      <c r="G123" s="63">
        <f>F123/H123</f>
        <v>1.0918918918918918</v>
      </c>
      <c r="H123" s="59">
        <v>555</v>
      </c>
    </row>
    <row r="124" spans="2:8" ht="17.25" x14ac:dyDescent="0.2">
      <c r="B124" s="163" t="s">
        <v>50</v>
      </c>
      <c r="C124" s="163"/>
      <c r="D124" s="163"/>
      <c r="E124" s="164"/>
      <c r="F124" s="60">
        <v>95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316</v>
      </c>
      <c r="G125" s="65">
        <f>F125/H125</f>
        <v>0.56936936936936933</v>
      </c>
      <c r="H125" s="62">
        <v>555</v>
      </c>
    </row>
    <row r="126" spans="2:8" ht="51.75" x14ac:dyDescent="0.2">
      <c r="B126" s="153" t="s">
        <v>52</v>
      </c>
      <c r="C126" s="153"/>
      <c r="D126" s="153"/>
      <c r="E126" s="154"/>
      <c r="F126" s="77" t="s">
        <v>329</v>
      </c>
      <c r="G126" s="64"/>
      <c r="H126" s="60"/>
    </row>
    <row r="127" spans="2:8" ht="18" thickBot="1" x14ac:dyDescent="0.25">
      <c r="B127" s="150" t="s">
        <v>53</v>
      </c>
      <c r="C127" s="150"/>
      <c r="D127" s="150"/>
      <c r="E127" s="151"/>
      <c r="F127" s="62">
        <v>411</v>
      </c>
      <c r="G127" s="65">
        <f>F127/H127</f>
        <v>0.74054054054054053</v>
      </c>
      <c r="H127" s="62">
        <v>555</v>
      </c>
    </row>
    <row r="130" spans="2:13" ht="17.25" x14ac:dyDescent="0.2">
      <c r="B130" s="66"/>
      <c r="C130" s="66"/>
      <c r="D130" s="66"/>
      <c r="E130" s="66"/>
      <c r="F130" s="66"/>
      <c r="G130" s="66"/>
      <c r="H130" s="66"/>
    </row>
    <row r="131" spans="2:13" ht="17.25" x14ac:dyDescent="0.2">
      <c r="B131" s="67" t="s">
        <v>322</v>
      </c>
      <c r="C131" s="66"/>
      <c r="D131" s="66"/>
      <c r="E131" s="66"/>
      <c r="F131" s="66"/>
      <c r="G131" s="66"/>
      <c r="H131" s="66"/>
    </row>
    <row r="132" spans="2:13" ht="18" thickBot="1" x14ac:dyDescent="0.25">
      <c r="B132" s="68"/>
      <c r="C132" s="68"/>
      <c r="D132" s="68"/>
      <c r="E132" s="68"/>
      <c r="F132" s="68"/>
      <c r="G132" s="68"/>
      <c r="H132" s="68"/>
    </row>
    <row r="134" spans="2:13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13" ht="15.75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  <c r="J135"/>
    </row>
    <row r="136" spans="2:13" ht="17.25" x14ac:dyDescent="0.2">
      <c r="B136" s="153" t="s">
        <v>292</v>
      </c>
      <c r="C136" s="153"/>
      <c r="D136" s="153"/>
      <c r="E136" s="153"/>
      <c r="F136" s="154"/>
      <c r="G136" s="179">
        <v>211332</v>
      </c>
      <c r="H136" s="155"/>
      <c r="J136"/>
      <c r="K136" s="106"/>
    </row>
    <row r="137" spans="2:13" ht="17.25" x14ac:dyDescent="0.2">
      <c r="B137" s="147" t="s">
        <v>293</v>
      </c>
      <c r="C137" s="147"/>
      <c r="D137" s="147"/>
      <c r="E137" s="147"/>
      <c r="F137" s="148"/>
      <c r="G137" s="177">
        <v>154236</v>
      </c>
      <c r="H137" s="149"/>
      <c r="J137"/>
      <c r="K137" s="106"/>
    </row>
    <row r="138" spans="2:13" ht="17.25" x14ac:dyDescent="0.2">
      <c r="B138" s="147" t="s">
        <v>294</v>
      </c>
      <c r="C138" s="147"/>
      <c r="D138" s="147"/>
      <c r="E138" s="147"/>
      <c r="F138" s="148"/>
      <c r="G138" s="177">
        <v>83983</v>
      </c>
      <c r="H138" s="149"/>
      <c r="J138"/>
      <c r="K138" s="106"/>
    </row>
    <row r="139" spans="2:13" ht="17.25" x14ac:dyDescent="0.2">
      <c r="B139" s="147" t="s">
        <v>295</v>
      </c>
      <c r="C139" s="147"/>
      <c r="D139" s="147"/>
      <c r="E139" s="147"/>
      <c r="F139" s="148"/>
      <c r="G139" s="177">
        <v>64451</v>
      </c>
      <c r="H139" s="149"/>
      <c r="J139"/>
      <c r="K139" s="106"/>
    </row>
    <row r="140" spans="2:13" ht="17.25" x14ac:dyDescent="0.2">
      <c r="B140" s="147" t="s">
        <v>296</v>
      </c>
      <c r="C140" s="147"/>
      <c r="D140" s="147"/>
      <c r="E140" s="147"/>
      <c r="F140" s="148"/>
      <c r="G140" s="177">
        <v>39132</v>
      </c>
      <c r="H140" s="149"/>
      <c r="J140"/>
      <c r="K140" s="106"/>
    </row>
    <row r="141" spans="2:13" ht="17.25" x14ac:dyDescent="0.2">
      <c r="B141" s="147" t="s">
        <v>297</v>
      </c>
      <c r="C141" s="147"/>
      <c r="D141" s="147"/>
      <c r="E141" s="147"/>
      <c r="F141" s="148"/>
      <c r="G141" s="177">
        <v>31904</v>
      </c>
      <c r="H141" s="149"/>
      <c r="J141"/>
      <c r="K141" s="106"/>
    </row>
    <row r="142" spans="2:13" ht="17.25" x14ac:dyDescent="0.2">
      <c r="B142" s="147" t="s">
        <v>298</v>
      </c>
      <c r="C142" s="147"/>
      <c r="D142" s="147"/>
      <c r="E142" s="147"/>
      <c r="F142" s="148"/>
      <c r="G142" s="177">
        <v>15579</v>
      </c>
      <c r="H142" s="149"/>
      <c r="J142"/>
      <c r="K142" s="106"/>
    </row>
    <row r="143" spans="2:13" ht="17.25" x14ac:dyDescent="0.2">
      <c r="B143" s="147" t="s">
        <v>299</v>
      </c>
      <c r="C143" s="147"/>
      <c r="D143" s="147"/>
      <c r="E143" s="147"/>
      <c r="F143" s="148"/>
      <c r="G143" s="177">
        <v>15154</v>
      </c>
      <c r="H143" s="149"/>
      <c r="J143"/>
      <c r="K143" s="106"/>
    </row>
    <row r="144" spans="2:13" ht="17.25" x14ac:dyDescent="0.2">
      <c r="B144" s="147" t="s">
        <v>300</v>
      </c>
      <c r="C144" s="147"/>
      <c r="D144" s="147"/>
      <c r="E144" s="147"/>
      <c r="F144" s="148"/>
      <c r="G144" s="177">
        <v>13233</v>
      </c>
      <c r="H144" s="149"/>
      <c r="J144"/>
      <c r="K144" s="106"/>
      <c r="M144"/>
    </row>
    <row r="145" spans="2:14" ht="18" thickBot="1" x14ac:dyDescent="0.25">
      <c r="B145" s="150" t="s">
        <v>301</v>
      </c>
      <c r="C145" s="150"/>
      <c r="D145" s="150"/>
      <c r="E145" s="150"/>
      <c r="F145" s="151"/>
      <c r="G145" s="178">
        <v>9648</v>
      </c>
      <c r="H145" s="152"/>
      <c r="J145"/>
      <c r="K145" s="106"/>
      <c r="M145"/>
    </row>
    <row r="146" spans="2:14" ht="17.25" x14ac:dyDescent="0.25">
      <c r="B146" s="105"/>
      <c r="D146" s="75"/>
      <c r="E146" s="75"/>
      <c r="F146" s="74"/>
      <c r="G146" s="75"/>
      <c r="H146" s="75"/>
    </row>
    <row r="147" spans="2:14" ht="17.25" x14ac:dyDescent="0.2">
      <c r="B147" s="74"/>
      <c r="C147" s="74"/>
      <c r="D147" s="74"/>
      <c r="E147" s="74"/>
      <c r="F147" s="74"/>
      <c r="G147" s="75"/>
      <c r="H147" s="75"/>
    </row>
    <row r="148" spans="2:14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14" ht="15.75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  <c r="J149"/>
      <c r="K149"/>
      <c r="L149"/>
      <c r="M149"/>
      <c r="N149"/>
    </row>
    <row r="150" spans="2:14" ht="17.25" x14ac:dyDescent="0.2">
      <c r="B150" s="153" t="s">
        <v>294</v>
      </c>
      <c r="C150" s="153"/>
      <c r="D150" s="153"/>
      <c r="E150" s="153"/>
      <c r="F150" s="154"/>
      <c r="G150" s="179">
        <v>20757</v>
      </c>
      <c r="H150" s="155"/>
      <c r="J150"/>
      <c r="K150" s="106"/>
      <c r="L150" s="108"/>
      <c r="M150"/>
      <c r="N150"/>
    </row>
    <row r="151" spans="2:14" ht="17.25" x14ac:dyDescent="0.2">
      <c r="B151" s="147" t="s">
        <v>306</v>
      </c>
      <c r="C151" s="147"/>
      <c r="D151" s="147"/>
      <c r="E151" s="147"/>
      <c r="F151" s="148"/>
      <c r="G151" s="177">
        <v>17409</v>
      </c>
      <c r="H151" s="149"/>
      <c r="J151"/>
      <c r="K151" s="106"/>
      <c r="L151" s="108"/>
      <c r="M151"/>
      <c r="N151"/>
    </row>
    <row r="152" spans="2:14" ht="17.25" x14ac:dyDescent="0.2">
      <c r="B152" s="147" t="s">
        <v>292</v>
      </c>
      <c r="C152" s="147"/>
      <c r="D152" s="147"/>
      <c r="E152" s="147"/>
      <c r="F152" s="148"/>
      <c r="G152" s="177">
        <v>14357</v>
      </c>
      <c r="H152" s="149"/>
      <c r="J152"/>
      <c r="K152" s="106"/>
      <c r="L152" s="108"/>
      <c r="M152"/>
      <c r="N152"/>
    </row>
    <row r="153" spans="2:14" ht="17.25" x14ac:dyDescent="0.2">
      <c r="B153" s="147" t="s">
        <v>302</v>
      </c>
      <c r="C153" s="147"/>
      <c r="D153" s="147"/>
      <c r="E153" s="147"/>
      <c r="F153" s="148"/>
      <c r="G153" s="177">
        <v>9772</v>
      </c>
      <c r="H153" s="149"/>
      <c r="J153"/>
      <c r="K153" s="106"/>
      <c r="L153" s="108"/>
      <c r="M153"/>
      <c r="N153"/>
    </row>
    <row r="154" spans="2:14" ht="17.25" x14ac:dyDescent="0.2">
      <c r="B154" s="147" t="s">
        <v>303</v>
      </c>
      <c r="C154" s="147"/>
      <c r="D154" s="147"/>
      <c r="E154" s="147"/>
      <c r="F154" s="148"/>
      <c r="G154" s="177">
        <v>7177</v>
      </c>
      <c r="H154" s="149"/>
      <c r="J154"/>
      <c r="K154" s="106"/>
      <c r="L154" s="108"/>
      <c r="M154"/>
      <c r="N154"/>
    </row>
    <row r="155" spans="2:14" ht="17.25" x14ac:dyDescent="0.2">
      <c r="B155" s="147" t="s">
        <v>296</v>
      </c>
      <c r="C155" s="147"/>
      <c r="D155" s="147"/>
      <c r="E155" s="147"/>
      <c r="F155" s="148"/>
      <c r="G155" s="177">
        <v>6549</v>
      </c>
      <c r="H155" s="149"/>
      <c r="J155"/>
      <c r="K155" s="106"/>
      <c r="L155" s="108"/>
      <c r="M155"/>
      <c r="N155"/>
    </row>
    <row r="156" spans="2:14" ht="17.25" x14ac:dyDescent="0.2">
      <c r="B156" s="147" t="s">
        <v>300</v>
      </c>
      <c r="C156" s="147"/>
      <c r="D156" s="147"/>
      <c r="E156" s="147"/>
      <c r="F156" s="148"/>
      <c r="G156" s="177">
        <v>3408</v>
      </c>
      <c r="H156" s="149"/>
      <c r="J156"/>
      <c r="K156" s="106"/>
      <c r="L156" s="108"/>
      <c r="M156"/>
      <c r="N156"/>
    </row>
    <row r="157" spans="2:14" ht="17.25" x14ac:dyDescent="0.2">
      <c r="B157" s="147" t="s">
        <v>305</v>
      </c>
      <c r="C157" s="147"/>
      <c r="D157" s="147"/>
      <c r="E157" s="147"/>
      <c r="F157" s="148"/>
      <c r="G157" s="177">
        <v>3064</v>
      </c>
      <c r="H157" s="149"/>
      <c r="J157"/>
      <c r="K157" s="106"/>
      <c r="L157" s="108"/>
      <c r="M157"/>
      <c r="N157"/>
    </row>
    <row r="158" spans="2:14" ht="17.25" x14ac:dyDescent="0.2">
      <c r="B158" s="147" t="s">
        <v>304</v>
      </c>
      <c r="C158" s="192"/>
      <c r="D158" s="192"/>
      <c r="E158" s="192"/>
      <c r="F158" s="193"/>
      <c r="G158" s="177">
        <v>3077</v>
      </c>
      <c r="H158" s="149"/>
      <c r="J158"/>
      <c r="K158" s="106"/>
      <c r="L158" s="108"/>
      <c r="M158"/>
      <c r="N158"/>
    </row>
    <row r="159" spans="2:14" ht="18" thickBot="1" x14ac:dyDescent="0.25">
      <c r="B159" s="150" t="s">
        <v>301</v>
      </c>
      <c r="C159" s="150"/>
      <c r="D159" s="150"/>
      <c r="E159" s="150"/>
      <c r="F159" s="151"/>
      <c r="G159" s="178">
        <v>1751</v>
      </c>
      <c r="H159" s="152"/>
      <c r="J159"/>
      <c r="K159" s="106"/>
      <c r="L159" s="108"/>
      <c r="M159"/>
      <c r="N159"/>
    </row>
    <row r="160" spans="2:14" ht="17.25" x14ac:dyDescent="0.2">
      <c r="B160" s="74"/>
      <c r="C160" s="74"/>
      <c r="D160" s="74"/>
      <c r="E160" s="74"/>
      <c r="F160" s="74"/>
      <c r="G160" s="75"/>
      <c r="H160" s="75"/>
      <c r="J160"/>
      <c r="M160"/>
      <c r="N160"/>
    </row>
    <row r="161" spans="2:12" ht="17.25" x14ac:dyDescent="0.2">
      <c r="G161" s="75"/>
      <c r="H161" s="75"/>
    </row>
    <row r="162" spans="2:12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  <c r="K162"/>
      <c r="L162"/>
    </row>
    <row r="163" spans="2:12" ht="15.75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12" ht="17.25" x14ac:dyDescent="0.2">
      <c r="B164" s="194" t="s">
        <v>307</v>
      </c>
      <c r="C164" s="194"/>
      <c r="D164" s="194"/>
      <c r="E164" s="194"/>
      <c r="F164" s="195"/>
      <c r="G164" s="179">
        <v>578744469452</v>
      </c>
      <c r="H164" s="155"/>
      <c r="J164" s="106"/>
      <c r="K164" s="106"/>
    </row>
    <row r="165" spans="2:12" ht="17.25" x14ac:dyDescent="0.2">
      <c r="B165" s="194" t="s">
        <v>294</v>
      </c>
      <c r="C165" s="194"/>
      <c r="D165" s="194"/>
      <c r="E165" s="194"/>
      <c r="F165" s="195"/>
      <c r="G165" s="177">
        <v>405975378880</v>
      </c>
      <c r="H165" s="149"/>
      <c r="J165" s="106"/>
      <c r="K165" s="106"/>
    </row>
    <row r="166" spans="2:12" ht="17.25" x14ac:dyDescent="0.2">
      <c r="B166" s="194" t="s">
        <v>295</v>
      </c>
      <c r="C166" s="194"/>
      <c r="D166" s="194"/>
      <c r="E166" s="194"/>
      <c r="F166" s="195"/>
      <c r="G166" s="177">
        <v>373837362411</v>
      </c>
      <c r="H166" s="149"/>
      <c r="J166" s="106"/>
      <c r="K166" s="106"/>
    </row>
    <row r="167" spans="2:12" ht="17.25" x14ac:dyDescent="0.2">
      <c r="B167" s="194" t="s">
        <v>298</v>
      </c>
      <c r="C167" s="194"/>
      <c r="D167" s="194"/>
      <c r="E167" s="194"/>
      <c r="F167" s="195"/>
      <c r="G167" s="177">
        <v>201838188758</v>
      </c>
      <c r="H167" s="149"/>
      <c r="J167" s="106"/>
      <c r="K167" s="106"/>
    </row>
    <row r="168" spans="2:12" ht="17.25" x14ac:dyDescent="0.2">
      <c r="B168" s="194" t="s">
        <v>299</v>
      </c>
      <c r="C168" s="194"/>
      <c r="D168" s="194"/>
      <c r="E168" s="194"/>
      <c r="F168" s="195"/>
      <c r="G168" s="177">
        <v>172619944972</v>
      </c>
      <c r="H168" s="149"/>
      <c r="J168" s="106"/>
      <c r="K168" s="106"/>
    </row>
    <row r="169" spans="2:12" ht="17.25" x14ac:dyDescent="0.2">
      <c r="B169" s="194" t="s">
        <v>293</v>
      </c>
      <c r="C169" s="194"/>
      <c r="D169" s="194"/>
      <c r="E169" s="194"/>
      <c r="F169" s="195"/>
      <c r="G169" s="177">
        <v>168371681645</v>
      </c>
      <c r="H169" s="149"/>
      <c r="J169" s="106"/>
      <c r="K169" s="106"/>
    </row>
    <row r="170" spans="2:12" ht="17.25" x14ac:dyDescent="0.2">
      <c r="B170" s="194" t="s">
        <v>308</v>
      </c>
      <c r="C170" s="194"/>
      <c r="D170" s="194"/>
      <c r="E170" s="194"/>
      <c r="F170" s="195"/>
      <c r="G170" s="177">
        <v>139104271869</v>
      </c>
      <c r="H170" s="149"/>
      <c r="J170" s="106"/>
      <c r="K170" s="106"/>
    </row>
    <row r="171" spans="2:12" ht="17.25" customHeight="1" x14ac:dyDescent="0.2">
      <c r="B171" s="194" t="s">
        <v>297</v>
      </c>
      <c r="C171" s="194"/>
      <c r="D171" s="194"/>
      <c r="E171" s="194"/>
      <c r="F171" s="195"/>
      <c r="G171" s="177">
        <v>134246848113</v>
      </c>
      <c r="H171" s="149"/>
      <c r="J171" s="106"/>
      <c r="K171" s="106"/>
    </row>
    <row r="172" spans="2:12" ht="17.25" x14ac:dyDescent="0.2">
      <c r="B172" s="194" t="s">
        <v>321</v>
      </c>
      <c r="C172" s="194"/>
      <c r="D172" s="194"/>
      <c r="E172" s="194"/>
      <c r="F172" s="195"/>
      <c r="G172" s="177">
        <v>93886516026</v>
      </c>
      <c r="H172" s="149"/>
      <c r="J172" s="106"/>
      <c r="K172" s="106"/>
    </row>
    <row r="173" spans="2:12" ht="18" thickBot="1" x14ac:dyDescent="0.25">
      <c r="B173" s="196" t="s">
        <v>300</v>
      </c>
      <c r="C173" s="196"/>
      <c r="D173" s="196"/>
      <c r="E173" s="196"/>
      <c r="F173" s="197"/>
      <c r="G173" s="178">
        <v>79563688043</v>
      </c>
      <c r="H173" s="152"/>
      <c r="J173" s="106"/>
      <c r="K173" s="106"/>
    </row>
    <row r="174" spans="2:12" ht="17.25" x14ac:dyDescent="0.2">
      <c r="G174" s="75"/>
      <c r="H174" s="75"/>
      <c r="K174" s="106"/>
    </row>
    <row r="175" spans="2:12" x14ac:dyDescent="0.2">
      <c r="K175" s="106"/>
    </row>
  </sheetData>
  <mergeCells count="98">
    <mergeCell ref="G145:H145"/>
    <mergeCell ref="G158:H158"/>
    <mergeCell ref="G164:H164"/>
    <mergeCell ref="G157:H157"/>
    <mergeCell ref="B142:F142"/>
    <mergeCell ref="G150:H150"/>
    <mergeCell ref="B144:F144"/>
    <mergeCell ref="B150:F150"/>
    <mergeCell ref="G155:H155"/>
    <mergeCell ref="G152:H152"/>
    <mergeCell ref="G151:H151"/>
    <mergeCell ref="B155:F155"/>
    <mergeCell ref="G154:H154"/>
    <mergeCell ref="B152:F152"/>
    <mergeCell ref="B151:F151"/>
    <mergeCell ref="G142:H142"/>
    <mergeCell ref="G153:H153"/>
    <mergeCell ref="B153:F153"/>
    <mergeCell ref="G144:H144"/>
    <mergeCell ref="B2:H2"/>
    <mergeCell ref="B3:H3"/>
    <mergeCell ref="B149:F149"/>
    <mergeCell ref="G136:H136"/>
    <mergeCell ref="G137:H137"/>
    <mergeCell ref="B143:F143"/>
    <mergeCell ref="G143:H143"/>
    <mergeCell ref="B145:F145"/>
    <mergeCell ref="B124:E124"/>
    <mergeCell ref="B126:E126"/>
    <mergeCell ref="B127:E127"/>
    <mergeCell ref="B125:E125"/>
    <mergeCell ref="G138:H138"/>
    <mergeCell ref="G135:H135"/>
    <mergeCell ref="B135:F135"/>
    <mergeCell ref="B136:F136"/>
    <mergeCell ref="B173:F173"/>
    <mergeCell ref="G172:H172"/>
    <mergeCell ref="G173:H173"/>
    <mergeCell ref="G170:H170"/>
    <mergeCell ref="G171:H171"/>
    <mergeCell ref="B170:F170"/>
    <mergeCell ref="B172:F172"/>
    <mergeCell ref="B171:F171"/>
    <mergeCell ref="B168:F168"/>
    <mergeCell ref="B154:F154"/>
    <mergeCell ref="B169:F169"/>
    <mergeCell ref="B163:F163"/>
    <mergeCell ref="B158:F158"/>
    <mergeCell ref="B164:F164"/>
    <mergeCell ref="B166:F166"/>
    <mergeCell ref="B157:F157"/>
    <mergeCell ref="B159:F159"/>
    <mergeCell ref="B156:F156"/>
    <mergeCell ref="B165:F165"/>
    <mergeCell ref="G167:H167"/>
    <mergeCell ref="G169:H169"/>
    <mergeCell ref="G139:H139"/>
    <mergeCell ref="B140:F140"/>
    <mergeCell ref="G140:H140"/>
    <mergeCell ref="B141:F141"/>
    <mergeCell ref="G141:H141"/>
    <mergeCell ref="B139:F139"/>
    <mergeCell ref="B167:F167"/>
    <mergeCell ref="G168:H168"/>
    <mergeCell ref="G159:H159"/>
    <mergeCell ref="G166:H166"/>
    <mergeCell ref="G163:H163"/>
    <mergeCell ref="G149:H149"/>
    <mergeCell ref="G165:H165"/>
    <mergeCell ref="G156:H156"/>
    <mergeCell ref="B137:F137"/>
    <mergeCell ref="B138:F138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11:D11"/>
    <mergeCell ref="B12:D12"/>
    <mergeCell ref="B13:D13"/>
    <mergeCell ref="B14:D14"/>
    <mergeCell ref="B15:D15"/>
    <mergeCell ref="B24:D24"/>
    <mergeCell ref="B25:D25"/>
    <mergeCell ref="B16:D16"/>
    <mergeCell ref="B20:D20"/>
    <mergeCell ref="B21:D21"/>
    <mergeCell ref="B22:D22"/>
    <mergeCell ref="B23:D23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1">
    <pageSetUpPr fitToPage="1"/>
  </sheetPr>
  <dimension ref="B2:N175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11" s="1" customFormat="1" ht="21" thickBot="1" x14ac:dyDescent="0.25">
      <c r="B3" s="176" t="s">
        <v>351</v>
      </c>
      <c r="C3" s="176"/>
      <c r="D3" s="176"/>
      <c r="E3" s="176"/>
      <c r="F3" s="176"/>
      <c r="G3" s="176"/>
      <c r="H3" s="176"/>
    </row>
    <row r="4" spans="2:11" s="1" customFormat="1" ht="18" thickTop="1" x14ac:dyDescent="0.2"/>
    <row r="5" spans="2:11" s="1" customFormat="1" ht="17.25" x14ac:dyDescent="0.2">
      <c r="B5" s="32"/>
      <c r="C5" s="32"/>
      <c r="D5" s="32"/>
      <c r="E5" s="32"/>
      <c r="F5" s="32"/>
      <c r="G5" s="32"/>
      <c r="H5" s="32"/>
    </row>
    <row r="6" spans="2:11" s="1" customFormat="1" ht="17.25" x14ac:dyDescent="0.2">
      <c r="B6" s="33" t="s">
        <v>352</v>
      </c>
      <c r="C6" s="32"/>
      <c r="D6" s="32"/>
      <c r="E6" s="32"/>
      <c r="F6" s="32"/>
      <c r="G6" s="32"/>
      <c r="H6" s="3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82">
        <v>40238</v>
      </c>
      <c r="F11" s="82">
        <v>40269</v>
      </c>
      <c r="G11" s="83" t="s">
        <v>12</v>
      </c>
      <c r="H11" s="83" t="s">
        <v>13</v>
      </c>
      <c r="K11" s="107"/>
    </row>
    <row r="12" spans="2:11" s="90" customFormat="1" ht="17.25" x14ac:dyDescent="0.2">
      <c r="B12" s="188" t="s">
        <v>0</v>
      </c>
      <c r="C12" s="188"/>
      <c r="D12" s="189"/>
      <c r="E12" s="87">
        <v>836121</v>
      </c>
      <c r="F12" s="87">
        <v>854568</v>
      </c>
      <c r="G12" s="88">
        <f>F12-E12</f>
        <v>18447</v>
      </c>
      <c r="H12" s="89">
        <f>F12/E12-1</f>
        <v>2.2062596203181073E-2</v>
      </c>
      <c r="K12" s="107"/>
    </row>
    <row r="13" spans="2:11" s="90" customFormat="1" ht="17.25" x14ac:dyDescent="0.2">
      <c r="B13" s="180" t="s">
        <v>1</v>
      </c>
      <c r="C13" s="180"/>
      <c r="D13" s="181"/>
      <c r="E13" s="91">
        <v>34707</v>
      </c>
      <c r="F13" s="91">
        <v>34909</v>
      </c>
      <c r="G13" s="92">
        <f>F13-E13</f>
        <v>202</v>
      </c>
      <c r="H13" s="93">
        <f>F13/E13-1</f>
        <v>5.8201515544413773E-3</v>
      </c>
      <c r="K13" s="107"/>
    </row>
    <row r="14" spans="2:11" s="90" customFormat="1" ht="17.25" x14ac:dyDescent="0.2">
      <c r="B14" s="180" t="s">
        <v>2</v>
      </c>
      <c r="C14" s="180"/>
      <c r="D14" s="181"/>
      <c r="E14" s="91">
        <v>7215</v>
      </c>
      <c r="F14" s="91">
        <v>7286</v>
      </c>
      <c r="G14" s="92">
        <f>F14-E14</f>
        <v>71</v>
      </c>
      <c r="H14" s="93">
        <f>F14/E14-1</f>
        <v>9.8406098406098597E-3</v>
      </c>
      <c r="K14" s="107"/>
    </row>
    <row r="15" spans="2:11" s="90" customFormat="1" ht="18" thickBot="1" x14ac:dyDescent="0.25">
      <c r="B15" s="182" t="s">
        <v>3</v>
      </c>
      <c r="C15" s="182"/>
      <c r="D15" s="183"/>
      <c r="E15" s="94">
        <v>13955</v>
      </c>
      <c r="F15" s="94">
        <v>14244</v>
      </c>
      <c r="G15" s="95">
        <f>F15-E15</f>
        <v>289</v>
      </c>
      <c r="H15" s="96">
        <f>F15/E15-1</f>
        <v>2.07094231458258E-2</v>
      </c>
      <c r="K15" s="107"/>
    </row>
    <row r="16" spans="2:11" s="90" customFormat="1" ht="15.75" thickBot="1" x14ac:dyDescent="0.25">
      <c r="B16" s="184" t="s">
        <v>4</v>
      </c>
      <c r="C16" s="184"/>
      <c r="D16" s="185"/>
      <c r="E16" s="97">
        <v>891998</v>
      </c>
      <c r="F16" s="97">
        <v>911007</v>
      </c>
      <c r="G16" s="98">
        <f>F16-E16</f>
        <v>19009</v>
      </c>
      <c r="H16" s="99">
        <f>F16/E16-1</f>
        <v>2.1310585898174583E-2</v>
      </c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40238</v>
      </c>
      <c r="F20" s="82">
        <v>40269</v>
      </c>
      <c r="G20" s="83" t="s">
        <v>12</v>
      </c>
      <c r="H20" s="83" t="s">
        <v>13</v>
      </c>
      <c r="K20" s="107"/>
    </row>
    <row r="21" spans="2:11" s="90" customFormat="1" ht="17.25" x14ac:dyDescent="0.2">
      <c r="B21" s="188" t="s">
        <v>0</v>
      </c>
      <c r="C21" s="188"/>
      <c r="D21" s="189"/>
      <c r="E21" s="87">
        <v>685978</v>
      </c>
      <c r="F21" s="87">
        <v>697291</v>
      </c>
      <c r="G21" s="88">
        <f>F21-E21</f>
        <v>11313</v>
      </c>
      <c r="H21" s="89">
        <f>F21/E21-1</f>
        <v>1.6491782535299926E-2</v>
      </c>
      <c r="K21" s="107"/>
    </row>
    <row r="22" spans="2:11" s="90" customFormat="1" ht="17.25" x14ac:dyDescent="0.2">
      <c r="B22" s="180" t="s">
        <v>1</v>
      </c>
      <c r="C22" s="180"/>
      <c r="D22" s="181"/>
      <c r="E22" s="91">
        <v>16528</v>
      </c>
      <c r="F22" s="91">
        <v>16723</v>
      </c>
      <c r="G22" s="92">
        <f>F22-E22</f>
        <v>195</v>
      </c>
      <c r="H22" s="93">
        <f>F22/E22-1</f>
        <v>1.1798160696999016E-2</v>
      </c>
      <c r="K22" s="107"/>
    </row>
    <row r="23" spans="2:11" s="90" customFormat="1" ht="17.25" x14ac:dyDescent="0.2">
      <c r="B23" s="180" t="s">
        <v>2</v>
      </c>
      <c r="C23" s="180"/>
      <c r="D23" s="181"/>
      <c r="E23" s="91">
        <v>3920</v>
      </c>
      <c r="F23" s="91">
        <v>3985</v>
      </c>
      <c r="G23" s="92">
        <f>F23-E23</f>
        <v>65</v>
      </c>
      <c r="H23" s="93">
        <f>F23/E23-1</f>
        <v>1.6581632653061229E-2</v>
      </c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4767</v>
      </c>
      <c r="F24" s="94">
        <v>4866</v>
      </c>
      <c r="G24" s="95">
        <f>F24-E24</f>
        <v>99</v>
      </c>
      <c r="H24" s="96">
        <f>F24/E24-1</f>
        <v>2.0767778477029486E-2</v>
      </c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711193</v>
      </c>
      <c r="F25" s="97">
        <v>722865</v>
      </c>
      <c r="G25" s="98">
        <f>F25-E25</f>
        <v>11672</v>
      </c>
      <c r="H25" s="99">
        <f>F25/E25-1</f>
        <v>1.6411860071738671E-2</v>
      </c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327</v>
      </c>
      <c r="F29" s="31" t="s">
        <v>353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105636</v>
      </c>
      <c r="F30" s="21">
        <v>113025</v>
      </c>
      <c r="G30" s="22">
        <f>F30-E30</f>
        <v>7389</v>
      </c>
      <c r="H30" s="23">
        <f>F30/E30-1</f>
        <v>6.9947745086902158E-2</v>
      </c>
    </row>
    <row r="31" spans="2:11" ht="17.25" x14ac:dyDescent="0.2">
      <c r="B31" s="147" t="s">
        <v>1</v>
      </c>
      <c r="C31" s="147"/>
      <c r="D31" s="148"/>
      <c r="E31" s="12">
        <v>1790</v>
      </c>
      <c r="F31" s="12">
        <v>2025</v>
      </c>
      <c r="G31" s="13">
        <f>F31-E31</f>
        <v>235</v>
      </c>
      <c r="H31" s="14">
        <f>F31/E31-1</f>
        <v>0.13128491620111737</v>
      </c>
    </row>
    <row r="32" spans="2:11" ht="17.25" x14ac:dyDescent="0.2">
      <c r="B32" s="147" t="s">
        <v>2</v>
      </c>
      <c r="C32" s="147"/>
      <c r="D32" s="148"/>
      <c r="E32" s="12">
        <v>654</v>
      </c>
      <c r="F32" s="12">
        <v>719</v>
      </c>
      <c r="G32" s="13">
        <f>F32-E32</f>
        <v>65</v>
      </c>
      <c r="H32" s="14">
        <f>F32/E32-1</f>
        <v>9.9388379204893074E-2</v>
      </c>
    </row>
    <row r="33" spans="2:8" ht="18" thickBot="1" x14ac:dyDescent="0.25">
      <c r="B33" s="173" t="s">
        <v>3</v>
      </c>
      <c r="C33" s="173"/>
      <c r="D33" s="174"/>
      <c r="E33" s="15">
        <v>2414</v>
      </c>
      <c r="F33" s="15">
        <v>2758</v>
      </c>
      <c r="G33" s="16">
        <f>F33-E33</f>
        <v>344</v>
      </c>
      <c r="H33" s="17">
        <f>F33/E33-1</f>
        <v>0.14250207125103564</v>
      </c>
    </row>
    <row r="34" spans="2:8" ht="15.75" thickBot="1" x14ac:dyDescent="0.25">
      <c r="B34" s="159" t="s">
        <v>4</v>
      </c>
      <c r="C34" s="159"/>
      <c r="D34" s="160"/>
      <c r="E34" s="18">
        <v>110494</v>
      </c>
      <c r="F34" s="18">
        <f>SUM(F30:F33)</f>
        <v>118527</v>
      </c>
      <c r="G34" s="19">
        <f>F34-E34</f>
        <v>8033</v>
      </c>
      <c r="H34" s="20">
        <f>F34/E34-1</f>
        <v>7.2700780132857856E-2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39083</v>
      </c>
      <c r="F43" s="41">
        <v>39448</v>
      </c>
      <c r="G43" s="41">
        <v>39814</v>
      </c>
      <c r="H43" s="41">
        <v>40179</v>
      </c>
    </row>
    <row r="44" spans="2:8" ht="17.25" x14ac:dyDescent="0.3">
      <c r="B44" s="165" t="s">
        <v>0</v>
      </c>
      <c r="C44" s="165"/>
      <c r="D44" s="166"/>
      <c r="E44" s="45">
        <v>198973</v>
      </c>
      <c r="F44" s="45">
        <v>417403</v>
      </c>
      <c r="G44" s="45">
        <v>559320</v>
      </c>
      <c r="H44" s="45">
        <v>671475</v>
      </c>
    </row>
    <row r="45" spans="2:8" ht="17.25" x14ac:dyDescent="0.3">
      <c r="B45" s="167" t="s">
        <v>1</v>
      </c>
      <c r="C45" s="167"/>
      <c r="D45" s="168"/>
      <c r="E45" s="47">
        <v>10665</v>
      </c>
      <c r="F45" s="47">
        <v>12703</v>
      </c>
      <c r="G45" s="47">
        <v>14748</v>
      </c>
      <c r="H45" s="47">
        <v>16364</v>
      </c>
    </row>
    <row r="46" spans="2:8" ht="17.25" x14ac:dyDescent="0.3">
      <c r="B46" s="169" t="s">
        <v>2</v>
      </c>
      <c r="C46" s="169"/>
      <c r="D46" s="170"/>
      <c r="E46" s="49">
        <v>1140</v>
      </c>
      <c r="F46" s="76">
        <v>2078</v>
      </c>
      <c r="G46" s="76">
        <v>3097</v>
      </c>
      <c r="H46" s="76">
        <v>3851</v>
      </c>
    </row>
    <row r="47" spans="2:8" ht="18" thickBot="1" x14ac:dyDescent="0.35">
      <c r="B47" s="171" t="s">
        <v>3</v>
      </c>
      <c r="C47" s="171"/>
      <c r="D47" s="172"/>
      <c r="E47" s="43">
        <v>2839</v>
      </c>
      <c r="F47" s="43">
        <v>4061</v>
      </c>
      <c r="G47" s="43">
        <v>4512</v>
      </c>
      <c r="H47" s="43">
        <v>4717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213617</v>
      </c>
      <c r="F48" s="50">
        <f>SUM(F44:F47)</f>
        <v>436245</v>
      </c>
      <c r="G48" s="50">
        <f>SUM(G44:G47)</f>
        <v>581677</v>
      </c>
      <c r="H48" s="50">
        <f>SUM(H44:H47)</f>
        <v>696407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41">
        <v>40118</v>
      </c>
      <c r="D77" s="41">
        <v>40148</v>
      </c>
      <c r="E77" s="41">
        <v>40179</v>
      </c>
      <c r="F77" s="41">
        <v>40210</v>
      </c>
      <c r="G77" s="41">
        <v>40238</v>
      </c>
      <c r="H77" s="41">
        <v>40269</v>
      </c>
      <c r="I77"/>
      <c r="J77"/>
      <c r="K77"/>
    </row>
    <row r="78" spans="2:12" ht="17.25" x14ac:dyDescent="0.3">
      <c r="B78" s="51" t="s">
        <v>0</v>
      </c>
      <c r="C78" s="45">
        <v>653201</v>
      </c>
      <c r="D78" s="45">
        <v>663580</v>
      </c>
      <c r="E78" s="45">
        <v>671475</v>
      </c>
      <c r="F78" s="45">
        <v>677996</v>
      </c>
      <c r="G78" s="45">
        <v>685978</v>
      </c>
      <c r="H78" s="45">
        <v>697291</v>
      </c>
      <c r="I78"/>
      <c r="J78"/>
      <c r="K78"/>
    </row>
    <row r="79" spans="2:12" ht="17.25" x14ac:dyDescent="0.3">
      <c r="B79" s="52" t="s">
        <v>1</v>
      </c>
      <c r="C79" s="47">
        <v>16065</v>
      </c>
      <c r="D79" s="47">
        <v>16190</v>
      </c>
      <c r="E79" s="47">
        <v>16364</v>
      </c>
      <c r="F79" s="47">
        <v>16468</v>
      </c>
      <c r="G79" s="47">
        <v>16528</v>
      </c>
      <c r="H79" s="47">
        <v>16723</v>
      </c>
      <c r="I79"/>
      <c r="J79"/>
      <c r="K79"/>
    </row>
    <row r="80" spans="2:12" ht="17.25" x14ac:dyDescent="0.3">
      <c r="B80" s="53" t="s">
        <v>2</v>
      </c>
      <c r="C80" s="78">
        <v>3722</v>
      </c>
      <c r="D80" s="78">
        <v>3784</v>
      </c>
      <c r="E80" s="76">
        <v>3851</v>
      </c>
      <c r="F80" s="76">
        <v>3877</v>
      </c>
      <c r="G80" s="76">
        <v>3920</v>
      </c>
      <c r="H80" s="76">
        <v>3985</v>
      </c>
      <c r="I80"/>
      <c r="J80"/>
      <c r="K80"/>
    </row>
    <row r="81" spans="2:12" ht="18" thickBot="1" x14ac:dyDescent="0.35">
      <c r="B81" s="54" t="s">
        <v>3</v>
      </c>
      <c r="C81" s="43">
        <v>4625</v>
      </c>
      <c r="D81" s="43">
        <v>4660</v>
      </c>
      <c r="E81" s="43">
        <v>4717</v>
      </c>
      <c r="F81" s="43">
        <v>4709</v>
      </c>
      <c r="G81" s="43">
        <v>4767</v>
      </c>
      <c r="H81" s="43">
        <v>4866</v>
      </c>
      <c r="I81"/>
      <c r="J81"/>
      <c r="K81"/>
    </row>
    <row r="82" spans="2:12" ht="15.75" thickBot="1" x14ac:dyDescent="0.25">
      <c r="B82" s="30" t="s">
        <v>4</v>
      </c>
      <c r="C82" s="50">
        <v>677613</v>
      </c>
      <c r="D82" s="50">
        <v>688214</v>
      </c>
      <c r="E82" s="50">
        <v>696407</v>
      </c>
      <c r="F82" s="50">
        <v>703050</v>
      </c>
      <c r="G82" s="50">
        <v>711193</v>
      </c>
      <c r="H82" s="50">
        <v>722865</v>
      </c>
      <c r="I82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328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609</v>
      </c>
      <c r="G123" s="63">
        <f>F123/H123</f>
        <v>1.0817051509769093</v>
      </c>
      <c r="H123" s="59">
        <v>563</v>
      </c>
    </row>
    <row r="124" spans="2:8" ht="17.25" x14ac:dyDescent="0.2">
      <c r="B124" s="163" t="s">
        <v>50</v>
      </c>
      <c r="C124" s="163"/>
      <c r="D124" s="163"/>
      <c r="E124" s="164"/>
      <c r="F124" s="60">
        <v>96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319</v>
      </c>
      <c r="G125" s="65">
        <f>F125/H125</f>
        <v>0.56660746003552398</v>
      </c>
      <c r="H125" s="62">
        <f>H123</f>
        <v>563</v>
      </c>
    </row>
    <row r="126" spans="2:8" ht="51.75" x14ac:dyDescent="0.2">
      <c r="B126" s="153" t="s">
        <v>52</v>
      </c>
      <c r="C126" s="153"/>
      <c r="D126" s="153"/>
      <c r="E126" s="154"/>
      <c r="F126" s="77" t="s">
        <v>354</v>
      </c>
      <c r="G126" s="64"/>
      <c r="H126" s="60"/>
    </row>
    <row r="127" spans="2:8" ht="18" thickBot="1" x14ac:dyDescent="0.25">
      <c r="B127" s="150" t="s">
        <v>53</v>
      </c>
      <c r="C127" s="150"/>
      <c r="D127" s="150"/>
      <c r="E127" s="151"/>
      <c r="F127" s="62">
        <v>417</v>
      </c>
      <c r="G127" s="65">
        <f>F127/H127</f>
        <v>0.74067495559502661</v>
      </c>
      <c r="H127" s="62">
        <f>H123</f>
        <v>563</v>
      </c>
    </row>
    <row r="130" spans="2:13" ht="17.25" x14ac:dyDescent="0.2">
      <c r="B130" s="66"/>
      <c r="C130" s="66"/>
      <c r="D130" s="66"/>
      <c r="E130" s="66"/>
      <c r="F130" s="66"/>
      <c r="G130" s="66"/>
      <c r="H130" s="66"/>
    </row>
    <row r="131" spans="2:13" ht="17.25" x14ac:dyDescent="0.2">
      <c r="B131" s="67" t="s">
        <v>322</v>
      </c>
      <c r="C131" s="66"/>
      <c r="D131" s="66"/>
      <c r="E131" s="66"/>
      <c r="F131" s="66"/>
      <c r="G131" s="66"/>
      <c r="H131" s="66"/>
    </row>
    <row r="132" spans="2:13" ht="18" thickBot="1" x14ac:dyDescent="0.25">
      <c r="B132" s="68"/>
      <c r="C132" s="68"/>
      <c r="D132" s="68"/>
      <c r="E132" s="68"/>
      <c r="F132" s="68"/>
      <c r="G132" s="68"/>
      <c r="H132" s="68"/>
    </row>
    <row r="134" spans="2:13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13" ht="15.75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  <c r="J135"/>
    </row>
    <row r="136" spans="2:13" ht="17.25" x14ac:dyDescent="0.2">
      <c r="B136" s="153" t="s">
        <v>292</v>
      </c>
      <c r="C136" s="153" t="s">
        <v>292</v>
      </c>
      <c r="D136" s="153" t="s">
        <v>292</v>
      </c>
      <c r="E136" s="153" t="s">
        <v>292</v>
      </c>
      <c r="F136" s="154" t="s">
        <v>292</v>
      </c>
      <c r="G136" s="179">
        <v>213658</v>
      </c>
      <c r="H136" s="155">
        <v>213658</v>
      </c>
      <c r="J136"/>
      <c r="K136" s="106"/>
    </row>
    <row r="137" spans="2:13" ht="17.25" x14ac:dyDescent="0.2">
      <c r="B137" s="147" t="s">
        <v>293</v>
      </c>
      <c r="C137" s="147" t="s">
        <v>293</v>
      </c>
      <c r="D137" s="147" t="s">
        <v>293</v>
      </c>
      <c r="E137" s="147" t="s">
        <v>293</v>
      </c>
      <c r="F137" s="148" t="s">
        <v>293</v>
      </c>
      <c r="G137" s="177">
        <v>154838</v>
      </c>
      <c r="H137" s="149">
        <v>154838</v>
      </c>
      <c r="J137"/>
      <c r="K137" s="106"/>
    </row>
    <row r="138" spans="2:13" ht="17.25" x14ac:dyDescent="0.2">
      <c r="B138" s="147" t="s">
        <v>330</v>
      </c>
      <c r="C138" s="147" t="s">
        <v>330</v>
      </c>
      <c r="D138" s="147" t="s">
        <v>330</v>
      </c>
      <c r="E138" s="147" t="s">
        <v>330</v>
      </c>
      <c r="F138" s="148" t="s">
        <v>330</v>
      </c>
      <c r="G138" s="177">
        <v>86186</v>
      </c>
      <c r="H138" s="149">
        <v>86186</v>
      </c>
      <c r="J138"/>
      <c r="K138" s="106"/>
    </row>
    <row r="139" spans="2:13" ht="17.25" customHeight="1" x14ac:dyDescent="0.2">
      <c r="B139" s="147" t="s">
        <v>331</v>
      </c>
      <c r="C139" s="147" t="s">
        <v>331</v>
      </c>
      <c r="D139" s="147" t="s">
        <v>331</v>
      </c>
      <c r="E139" s="147" t="s">
        <v>331</v>
      </c>
      <c r="F139" s="148" t="s">
        <v>331</v>
      </c>
      <c r="G139" s="177">
        <v>65927</v>
      </c>
      <c r="H139" s="149">
        <v>65927</v>
      </c>
      <c r="J139"/>
      <c r="K139" s="106"/>
    </row>
    <row r="140" spans="2:13" ht="17.25" x14ac:dyDescent="0.2">
      <c r="B140" s="147" t="s">
        <v>332</v>
      </c>
      <c r="C140" s="147" t="s">
        <v>332</v>
      </c>
      <c r="D140" s="147" t="s">
        <v>332</v>
      </c>
      <c r="E140" s="147" t="s">
        <v>332</v>
      </c>
      <c r="F140" s="148" t="s">
        <v>332</v>
      </c>
      <c r="G140" s="177">
        <v>40134</v>
      </c>
      <c r="H140" s="149">
        <v>40134</v>
      </c>
      <c r="J140"/>
      <c r="K140" s="106"/>
    </row>
    <row r="141" spans="2:13" ht="17.25" x14ac:dyDescent="0.2">
      <c r="B141" s="147" t="s">
        <v>333</v>
      </c>
      <c r="C141" s="147" t="s">
        <v>333</v>
      </c>
      <c r="D141" s="147" t="s">
        <v>333</v>
      </c>
      <c r="E141" s="147" t="s">
        <v>333</v>
      </c>
      <c r="F141" s="148" t="s">
        <v>333</v>
      </c>
      <c r="G141" s="177">
        <v>32431</v>
      </c>
      <c r="H141" s="149">
        <v>32431</v>
      </c>
      <c r="J141"/>
      <c r="K141" s="106"/>
    </row>
    <row r="142" spans="2:13" ht="17.25" x14ac:dyDescent="0.2">
      <c r="B142" s="147" t="s">
        <v>334</v>
      </c>
      <c r="C142" s="147" t="s">
        <v>334</v>
      </c>
      <c r="D142" s="147" t="s">
        <v>334</v>
      </c>
      <c r="E142" s="147" t="s">
        <v>334</v>
      </c>
      <c r="F142" s="148" t="s">
        <v>334</v>
      </c>
      <c r="G142" s="177">
        <v>15969</v>
      </c>
      <c r="H142" s="149">
        <v>15969</v>
      </c>
      <c r="J142"/>
      <c r="K142" s="106"/>
    </row>
    <row r="143" spans="2:13" ht="17.25" x14ac:dyDescent="0.2">
      <c r="B143" s="147" t="s">
        <v>335</v>
      </c>
      <c r="C143" s="147" t="s">
        <v>335</v>
      </c>
      <c r="D143" s="147" t="s">
        <v>335</v>
      </c>
      <c r="E143" s="147" t="s">
        <v>335</v>
      </c>
      <c r="F143" s="148" t="s">
        <v>335</v>
      </c>
      <c r="G143" s="177">
        <v>15763</v>
      </c>
      <c r="H143" s="149">
        <v>15763</v>
      </c>
      <c r="J143"/>
      <c r="K143" s="106"/>
    </row>
    <row r="144" spans="2:13" ht="17.25" x14ac:dyDescent="0.2">
      <c r="B144" s="147" t="s">
        <v>336</v>
      </c>
      <c r="C144" s="147" t="s">
        <v>336</v>
      </c>
      <c r="D144" s="147" t="s">
        <v>336</v>
      </c>
      <c r="E144" s="147" t="s">
        <v>336</v>
      </c>
      <c r="F144" s="148" t="s">
        <v>336</v>
      </c>
      <c r="G144" s="177">
        <v>13552</v>
      </c>
      <c r="H144" s="149">
        <v>13552</v>
      </c>
      <c r="J144"/>
      <c r="K144" s="106"/>
      <c r="M144"/>
    </row>
    <row r="145" spans="2:14" ht="18" thickBot="1" x14ac:dyDescent="0.25">
      <c r="B145" s="150" t="s">
        <v>337</v>
      </c>
      <c r="C145" s="150" t="s">
        <v>337</v>
      </c>
      <c r="D145" s="150" t="s">
        <v>337</v>
      </c>
      <c r="E145" s="150" t="s">
        <v>337</v>
      </c>
      <c r="F145" s="151" t="s">
        <v>337</v>
      </c>
      <c r="G145" s="178">
        <v>9692</v>
      </c>
      <c r="H145" s="152">
        <v>9692</v>
      </c>
      <c r="J145"/>
      <c r="K145" s="106"/>
      <c r="M145"/>
    </row>
    <row r="146" spans="2:14" ht="17.25" x14ac:dyDescent="0.25">
      <c r="B146" s="105"/>
      <c r="D146" s="75"/>
      <c r="E146" s="75"/>
      <c r="F146" s="74"/>
      <c r="G146" s="75"/>
      <c r="H146" s="75"/>
    </row>
    <row r="147" spans="2:14" ht="17.25" x14ac:dyDescent="0.2">
      <c r="B147" s="74"/>
      <c r="C147" s="74"/>
      <c r="D147" s="74"/>
      <c r="E147" s="74"/>
      <c r="F147" s="74"/>
      <c r="G147" s="75"/>
      <c r="H147" s="75"/>
    </row>
    <row r="148" spans="2:14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14" ht="15.75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  <c r="J149"/>
      <c r="K149"/>
      <c r="L149"/>
      <c r="M149"/>
      <c r="N149"/>
    </row>
    <row r="150" spans="2:14" ht="17.25" customHeight="1" x14ac:dyDescent="0.2">
      <c r="B150" s="153" t="s">
        <v>330</v>
      </c>
      <c r="C150" s="153" t="s">
        <v>330</v>
      </c>
      <c r="D150" s="153" t="s">
        <v>330</v>
      </c>
      <c r="E150" s="153" t="s">
        <v>330</v>
      </c>
      <c r="F150" s="154" t="s">
        <v>330</v>
      </c>
      <c r="G150" s="179">
        <v>21700</v>
      </c>
      <c r="H150" s="155">
        <v>21700</v>
      </c>
      <c r="J150"/>
      <c r="K150" s="106"/>
      <c r="L150" s="108"/>
      <c r="M150"/>
      <c r="N150"/>
    </row>
    <row r="151" spans="2:14" ht="17.25" customHeight="1" x14ac:dyDescent="0.2">
      <c r="B151" s="147" t="s">
        <v>331</v>
      </c>
      <c r="C151" s="147"/>
      <c r="D151" s="147"/>
      <c r="E151" s="147"/>
      <c r="F151" s="148"/>
      <c r="G151" s="177">
        <v>18410</v>
      </c>
      <c r="H151" s="149">
        <v>18410</v>
      </c>
      <c r="J151"/>
      <c r="K151" s="106"/>
      <c r="L151" s="108"/>
      <c r="M151"/>
      <c r="N151"/>
    </row>
    <row r="152" spans="2:14" ht="17.25" customHeight="1" x14ac:dyDescent="0.2">
      <c r="B152" s="147" t="s">
        <v>292</v>
      </c>
      <c r="C152" s="147"/>
      <c r="D152" s="147"/>
      <c r="E152" s="147"/>
      <c r="F152" s="148"/>
      <c r="G152" s="177">
        <v>16979</v>
      </c>
      <c r="H152" s="149">
        <v>16979</v>
      </c>
      <c r="J152"/>
      <c r="K152" s="106"/>
      <c r="L152" s="108"/>
      <c r="M152"/>
      <c r="N152"/>
    </row>
    <row r="153" spans="2:14" ht="17.25" x14ac:dyDescent="0.2">
      <c r="B153" s="147" t="s">
        <v>293</v>
      </c>
      <c r="C153" s="147"/>
      <c r="D153" s="147"/>
      <c r="E153" s="147"/>
      <c r="F153" s="148"/>
      <c r="G153" s="177">
        <v>10357</v>
      </c>
      <c r="H153" s="149">
        <v>10357</v>
      </c>
      <c r="J153"/>
      <c r="K153" s="106"/>
      <c r="L153" s="108"/>
      <c r="M153"/>
      <c r="N153"/>
    </row>
    <row r="154" spans="2:14" ht="17.25" x14ac:dyDescent="0.2">
      <c r="B154" s="147" t="s">
        <v>333</v>
      </c>
      <c r="C154" s="147" t="s">
        <v>333</v>
      </c>
      <c r="D154" s="147" t="s">
        <v>333</v>
      </c>
      <c r="E154" s="147" t="s">
        <v>333</v>
      </c>
      <c r="F154" s="148" t="s">
        <v>333</v>
      </c>
      <c r="G154" s="177">
        <v>7569</v>
      </c>
      <c r="H154" s="149">
        <v>7569</v>
      </c>
      <c r="J154"/>
      <c r="K154" s="106"/>
      <c r="L154" s="108"/>
      <c r="M154"/>
      <c r="N154"/>
    </row>
    <row r="155" spans="2:14" ht="17.25" customHeight="1" x14ac:dyDescent="0.2">
      <c r="B155" s="147" t="s">
        <v>332</v>
      </c>
      <c r="C155" s="147" t="s">
        <v>332</v>
      </c>
      <c r="D155" s="147" t="s">
        <v>332</v>
      </c>
      <c r="E155" s="147" t="s">
        <v>332</v>
      </c>
      <c r="F155" s="148" t="s">
        <v>332</v>
      </c>
      <c r="G155" s="177">
        <v>6870</v>
      </c>
      <c r="H155" s="149">
        <v>6870</v>
      </c>
      <c r="J155"/>
      <c r="K155" s="106"/>
      <c r="L155" s="108"/>
      <c r="M155"/>
      <c r="N155"/>
    </row>
    <row r="156" spans="2:14" ht="17.25" customHeight="1" x14ac:dyDescent="0.2">
      <c r="B156" s="147" t="s">
        <v>336</v>
      </c>
      <c r="C156" s="147" t="s">
        <v>336</v>
      </c>
      <c r="D156" s="147" t="s">
        <v>336</v>
      </c>
      <c r="E156" s="147" t="s">
        <v>336</v>
      </c>
      <c r="F156" s="148" t="s">
        <v>336</v>
      </c>
      <c r="G156" s="177">
        <v>3514</v>
      </c>
      <c r="H156" s="149">
        <v>3514</v>
      </c>
      <c r="J156"/>
      <c r="K156" s="106"/>
      <c r="L156" s="108"/>
      <c r="M156"/>
      <c r="N156"/>
    </row>
    <row r="157" spans="2:14" ht="17.25" customHeight="1" x14ac:dyDescent="0.2">
      <c r="B157" s="147" t="s">
        <v>334</v>
      </c>
      <c r="C157" s="147"/>
      <c r="D157" s="147"/>
      <c r="E157" s="147"/>
      <c r="F157" s="148"/>
      <c r="G157" s="177">
        <v>3323</v>
      </c>
      <c r="H157" s="149">
        <v>3323</v>
      </c>
      <c r="J157"/>
      <c r="K157" s="106"/>
      <c r="L157" s="108"/>
      <c r="M157"/>
      <c r="N157"/>
    </row>
    <row r="158" spans="2:14" ht="17.25" x14ac:dyDescent="0.2">
      <c r="B158" s="147" t="s">
        <v>335</v>
      </c>
      <c r="C158" s="147"/>
      <c r="D158" s="147"/>
      <c r="E158" s="147"/>
      <c r="F158" s="148"/>
      <c r="G158" s="177">
        <v>3167</v>
      </c>
      <c r="H158" s="149">
        <v>3167</v>
      </c>
      <c r="J158"/>
      <c r="K158" s="106"/>
      <c r="L158" s="108"/>
      <c r="M158"/>
      <c r="N158"/>
    </row>
    <row r="159" spans="2:14" ht="18" customHeight="1" thickBot="1" x14ac:dyDescent="0.25">
      <c r="B159" s="150" t="s">
        <v>337</v>
      </c>
      <c r="C159" s="150"/>
      <c r="D159" s="150"/>
      <c r="E159" s="150"/>
      <c r="F159" s="151"/>
      <c r="G159" s="178">
        <v>2235</v>
      </c>
      <c r="H159" s="152">
        <v>2235</v>
      </c>
      <c r="J159"/>
      <c r="K159" s="106"/>
      <c r="L159" s="108"/>
      <c r="M159"/>
      <c r="N159"/>
    </row>
    <row r="160" spans="2:14" ht="17.25" x14ac:dyDescent="0.2">
      <c r="B160" s="74"/>
      <c r="C160" s="74"/>
      <c r="D160" s="74"/>
      <c r="E160" s="74"/>
      <c r="F160" s="74"/>
      <c r="G160" s="75"/>
      <c r="H160" s="75"/>
      <c r="J160"/>
      <c r="M160"/>
      <c r="N160"/>
    </row>
    <row r="161" spans="2:12" ht="17.25" x14ac:dyDescent="0.2">
      <c r="G161" s="75"/>
      <c r="H161" s="75"/>
    </row>
    <row r="162" spans="2:12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  <c r="K162"/>
      <c r="L162"/>
    </row>
    <row r="163" spans="2:12" ht="15.75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12" ht="17.25" x14ac:dyDescent="0.2">
      <c r="B164" s="153" t="s">
        <v>338</v>
      </c>
      <c r="C164" s="153" t="s">
        <v>338</v>
      </c>
      <c r="D164" s="153" t="s">
        <v>338</v>
      </c>
      <c r="E164" s="153" t="s">
        <v>338</v>
      </c>
      <c r="F164" s="154" t="s">
        <v>338</v>
      </c>
      <c r="G164" s="179">
        <v>838171122985.07202</v>
      </c>
      <c r="H164" s="155">
        <v>838171122985.07202</v>
      </c>
      <c r="J164" s="106"/>
      <c r="K164" s="106"/>
    </row>
    <row r="165" spans="2:12" ht="17.25" x14ac:dyDescent="0.2">
      <c r="B165" s="147" t="s">
        <v>330</v>
      </c>
      <c r="C165" s="147" t="s">
        <v>330</v>
      </c>
      <c r="D165" s="147" t="s">
        <v>330</v>
      </c>
      <c r="E165" s="147" t="s">
        <v>330</v>
      </c>
      <c r="F165" s="148" t="s">
        <v>330</v>
      </c>
      <c r="G165" s="177">
        <v>520694338646.255</v>
      </c>
      <c r="H165" s="149">
        <v>520694338646.255</v>
      </c>
      <c r="J165" s="106"/>
      <c r="K165" s="106"/>
    </row>
    <row r="166" spans="2:12" ht="17.25" customHeight="1" x14ac:dyDescent="0.2">
      <c r="B166" s="147" t="s">
        <v>331</v>
      </c>
      <c r="C166" s="147" t="s">
        <v>331</v>
      </c>
      <c r="D166" s="147" t="s">
        <v>331</v>
      </c>
      <c r="E166" s="147" t="s">
        <v>331</v>
      </c>
      <c r="F166" s="148" t="s">
        <v>331</v>
      </c>
      <c r="G166" s="177">
        <v>488761086919.69897</v>
      </c>
      <c r="H166" s="149">
        <v>488761086919.69897</v>
      </c>
      <c r="J166" s="106"/>
      <c r="K166" s="106"/>
    </row>
    <row r="167" spans="2:12" ht="17.25" x14ac:dyDescent="0.2">
      <c r="B167" s="147" t="s">
        <v>335</v>
      </c>
      <c r="C167" s="147" t="s">
        <v>335</v>
      </c>
      <c r="D167" s="147" t="s">
        <v>335</v>
      </c>
      <c r="E167" s="147" t="s">
        <v>335</v>
      </c>
      <c r="F167" s="148" t="s">
        <v>335</v>
      </c>
      <c r="G167" s="177">
        <v>236679602275.495</v>
      </c>
      <c r="H167" s="149">
        <v>236679602275.495</v>
      </c>
      <c r="J167" s="106"/>
      <c r="K167" s="106"/>
    </row>
    <row r="168" spans="2:12" ht="17.25" x14ac:dyDescent="0.2">
      <c r="B168" s="147" t="s">
        <v>334</v>
      </c>
      <c r="C168" s="147" t="s">
        <v>334</v>
      </c>
      <c r="D168" s="147" t="s">
        <v>334</v>
      </c>
      <c r="E168" s="147" t="s">
        <v>334</v>
      </c>
      <c r="F168" s="148" t="s">
        <v>334</v>
      </c>
      <c r="G168" s="177">
        <v>222301933495.62701</v>
      </c>
      <c r="H168" s="149">
        <v>222301933495.62701</v>
      </c>
      <c r="J168" s="106"/>
      <c r="K168" s="106"/>
    </row>
    <row r="169" spans="2:12" ht="17.25" x14ac:dyDescent="0.2">
      <c r="B169" s="147" t="s">
        <v>293</v>
      </c>
      <c r="C169" s="147" t="s">
        <v>293</v>
      </c>
      <c r="D169" s="147" t="s">
        <v>293</v>
      </c>
      <c r="E169" s="147" t="s">
        <v>293</v>
      </c>
      <c r="F169" s="148" t="s">
        <v>293</v>
      </c>
      <c r="G169" s="177">
        <v>180209806694.54999</v>
      </c>
      <c r="H169" s="149">
        <v>180209806694.54999</v>
      </c>
      <c r="J169" s="106"/>
      <c r="K169" s="106"/>
    </row>
    <row r="170" spans="2:12" ht="17.25" customHeight="1" x14ac:dyDescent="0.2">
      <c r="B170" s="147" t="s">
        <v>333</v>
      </c>
      <c r="C170" s="147" t="s">
        <v>333</v>
      </c>
      <c r="D170" s="147" t="s">
        <v>333</v>
      </c>
      <c r="E170" s="147" t="s">
        <v>333</v>
      </c>
      <c r="F170" s="148" t="s">
        <v>333</v>
      </c>
      <c r="G170" s="177">
        <v>155804220203.32501</v>
      </c>
      <c r="H170" s="149">
        <v>155804220203.32501</v>
      </c>
      <c r="J170" s="106"/>
      <c r="K170" s="106"/>
    </row>
    <row r="171" spans="2:12" ht="17.25" customHeight="1" x14ac:dyDescent="0.2">
      <c r="B171" s="147" t="s">
        <v>339</v>
      </c>
      <c r="C171" s="147" t="s">
        <v>339</v>
      </c>
      <c r="D171" s="147" t="s">
        <v>339</v>
      </c>
      <c r="E171" s="147" t="s">
        <v>339</v>
      </c>
      <c r="F171" s="148" t="s">
        <v>339</v>
      </c>
      <c r="G171" s="177">
        <v>154075057742.14899</v>
      </c>
      <c r="H171" s="149">
        <v>154075057742.14899</v>
      </c>
      <c r="J171" s="106"/>
      <c r="K171" s="106"/>
    </row>
    <row r="172" spans="2:12" ht="17.25" x14ac:dyDescent="0.2">
      <c r="B172" s="147" t="s">
        <v>350</v>
      </c>
      <c r="C172" s="147" t="s">
        <v>350</v>
      </c>
      <c r="D172" s="147" t="s">
        <v>350</v>
      </c>
      <c r="E172" s="147" t="s">
        <v>350</v>
      </c>
      <c r="F172" s="148" t="s">
        <v>350</v>
      </c>
      <c r="G172" s="177">
        <v>149483378544.26999</v>
      </c>
      <c r="H172" s="149">
        <v>149483378544.26999</v>
      </c>
      <c r="J172" s="106"/>
      <c r="K172" s="106"/>
    </row>
    <row r="173" spans="2:12" ht="18" thickBot="1" x14ac:dyDescent="0.25">
      <c r="B173" s="150" t="s">
        <v>340</v>
      </c>
      <c r="C173" s="150" t="s">
        <v>340</v>
      </c>
      <c r="D173" s="150" t="s">
        <v>340</v>
      </c>
      <c r="E173" s="150" t="s">
        <v>340</v>
      </c>
      <c r="F173" s="151" t="s">
        <v>340</v>
      </c>
      <c r="G173" s="178">
        <v>140290270510.85699</v>
      </c>
      <c r="H173" s="152">
        <v>140290270510.85699</v>
      </c>
      <c r="J173" s="106"/>
      <c r="K173" s="106"/>
    </row>
    <row r="174" spans="2:12" ht="17.25" x14ac:dyDescent="0.2">
      <c r="G174" s="75"/>
      <c r="H174" s="75"/>
      <c r="K174" s="106"/>
    </row>
    <row r="175" spans="2:12" x14ac:dyDescent="0.2">
      <c r="K175" s="106"/>
    </row>
  </sheetData>
  <mergeCells count="98">
    <mergeCell ref="G145:H145"/>
    <mergeCell ref="G158:H158"/>
    <mergeCell ref="G164:H164"/>
    <mergeCell ref="G157:H157"/>
    <mergeCell ref="B142:F142"/>
    <mergeCell ref="G150:H150"/>
    <mergeCell ref="B144:F144"/>
    <mergeCell ref="B150:F150"/>
    <mergeCell ref="G155:H155"/>
    <mergeCell ref="G152:H152"/>
    <mergeCell ref="G151:H151"/>
    <mergeCell ref="B155:F155"/>
    <mergeCell ref="G154:H154"/>
    <mergeCell ref="B152:F152"/>
    <mergeCell ref="B151:F151"/>
    <mergeCell ref="G142:H142"/>
    <mergeCell ref="G153:H153"/>
    <mergeCell ref="B153:F153"/>
    <mergeCell ref="G144:H144"/>
    <mergeCell ref="B2:H2"/>
    <mergeCell ref="B3:H3"/>
    <mergeCell ref="B149:F149"/>
    <mergeCell ref="G136:H136"/>
    <mergeCell ref="G137:H137"/>
    <mergeCell ref="B143:F143"/>
    <mergeCell ref="G143:H143"/>
    <mergeCell ref="B145:F145"/>
    <mergeCell ref="B124:E124"/>
    <mergeCell ref="B126:E126"/>
    <mergeCell ref="B127:E127"/>
    <mergeCell ref="B125:E125"/>
    <mergeCell ref="G138:H138"/>
    <mergeCell ref="G135:H135"/>
    <mergeCell ref="B135:F135"/>
    <mergeCell ref="B136:F136"/>
    <mergeCell ref="B173:F173"/>
    <mergeCell ref="G172:H172"/>
    <mergeCell ref="G173:H173"/>
    <mergeCell ref="G170:H170"/>
    <mergeCell ref="G171:H171"/>
    <mergeCell ref="B170:F170"/>
    <mergeCell ref="B172:F172"/>
    <mergeCell ref="B171:F171"/>
    <mergeCell ref="B168:F168"/>
    <mergeCell ref="B154:F154"/>
    <mergeCell ref="B169:F169"/>
    <mergeCell ref="B163:F163"/>
    <mergeCell ref="B158:F158"/>
    <mergeCell ref="B164:F164"/>
    <mergeCell ref="B166:F166"/>
    <mergeCell ref="B157:F157"/>
    <mergeCell ref="B159:F159"/>
    <mergeCell ref="B156:F156"/>
    <mergeCell ref="B165:F165"/>
    <mergeCell ref="G167:H167"/>
    <mergeCell ref="G169:H169"/>
    <mergeCell ref="G139:H139"/>
    <mergeCell ref="B140:F140"/>
    <mergeCell ref="G140:H140"/>
    <mergeCell ref="B141:F141"/>
    <mergeCell ref="G141:H141"/>
    <mergeCell ref="B139:F139"/>
    <mergeCell ref="B167:F167"/>
    <mergeCell ref="G168:H168"/>
    <mergeCell ref="G159:H159"/>
    <mergeCell ref="G166:H166"/>
    <mergeCell ref="G163:H163"/>
    <mergeCell ref="G149:H149"/>
    <mergeCell ref="G165:H165"/>
    <mergeCell ref="G156:H156"/>
    <mergeCell ref="B137:F137"/>
    <mergeCell ref="B138:F138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11:D11"/>
    <mergeCell ref="B12:D12"/>
    <mergeCell ref="B13:D13"/>
    <mergeCell ref="B14:D14"/>
    <mergeCell ref="B15:D15"/>
    <mergeCell ref="B24:D24"/>
    <mergeCell ref="B25:D25"/>
    <mergeCell ref="B16:D16"/>
    <mergeCell ref="B20:D20"/>
    <mergeCell ref="B21:D21"/>
    <mergeCell ref="B22:D22"/>
    <mergeCell ref="B23:D23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1">
    <pageSetUpPr fitToPage="1"/>
  </sheetPr>
  <dimension ref="B2:N175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11" s="1" customFormat="1" ht="21" thickBot="1" x14ac:dyDescent="0.25">
      <c r="B3" s="176" t="s">
        <v>355</v>
      </c>
      <c r="C3" s="176"/>
      <c r="D3" s="176"/>
      <c r="E3" s="176"/>
      <c r="F3" s="176"/>
      <c r="G3" s="176"/>
      <c r="H3" s="176"/>
    </row>
    <row r="4" spans="2:11" s="1" customFormat="1" ht="18" thickTop="1" x14ac:dyDescent="0.2"/>
    <row r="5" spans="2:11" s="1" customFormat="1" ht="17.25" x14ac:dyDescent="0.2">
      <c r="B5" s="32"/>
      <c r="C5" s="32"/>
      <c r="D5" s="32"/>
      <c r="E5" s="32"/>
      <c r="F5" s="32"/>
      <c r="G5" s="32"/>
      <c r="H5" s="32"/>
    </row>
    <row r="6" spans="2:11" s="1" customFormat="1" ht="17.25" x14ac:dyDescent="0.2">
      <c r="B6" s="33" t="s">
        <v>356</v>
      </c>
      <c r="C6" s="32"/>
      <c r="D6" s="32"/>
      <c r="E6" s="32"/>
      <c r="F6" s="32"/>
      <c r="G6" s="32"/>
      <c r="H6" s="3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82">
        <v>40269</v>
      </c>
      <c r="F11" s="82">
        <v>40299</v>
      </c>
      <c r="G11" s="83" t="s">
        <v>12</v>
      </c>
      <c r="H11" s="83" t="s">
        <v>13</v>
      </c>
      <c r="K11" s="107"/>
    </row>
    <row r="12" spans="2:11" s="90" customFormat="1" ht="17.25" x14ac:dyDescent="0.2">
      <c r="B12" s="188" t="s">
        <v>0</v>
      </c>
      <c r="C12" s="188"/>
      <c r="D12" s="189"/>
      <c r="E12" s="87">
        <v>854568</v>
      </c>
      <c r="F12" s="87">
        <v>867635</v>
      </c>
      <c r="G12" s="88">
        <f>F12-E12</f>
        <v>13067</v>
      </c>
      <c r="H12" s="89">
        <f>F12/E12-1</f>
        <v>1.5290766796790978E-2</v>
      </c>
      <c r="K12" s="107"/>
    </row>
    <row r="13" spans="2:11" s="90" customFormat="1" ht="17.25" x14ac:dyDescent="0.2">
      <c r="B13" s="180" t="s">
        <v>1</v>
      </c>
      <c r="C13" s="180"/>
      <c r="D13" s="181"/>
      <c r="E13" s="91">
        <v>34909</v>
      </c>
      <c r="F13" s="91">
        <v>35181</v>
      </c>
      <c r="G13" s="92">
        <f>F13-E13</f>
        <v>272</v>
      </c>
      <c r="H13" s="93">
        <f>F13/E13-1</f>
        <v>7.7916869575180847E-3</v>
      </c>
      <c r="K13" s="107"/>
    </row>
    <row r="14" spans="2:11" s="90" customFormat="1" ht="17.25" x14ac:dyDescent="0.2">
      <c r="B14" s="180" t="s">
        <v>2</v>
      </c>
      <c r="C14" s="180"/>
      <c r="D14" s="181"/>
      <c r="E14" s="91">
        <v>7286</v>
      </c>
      <c r="F14" s="91">
        <v>7436</v>
      </c>
      <c r="G14" s="92">
        <f>F14-E14</f>
        <v>150</v>
      </c>
      <c r="H14" s="93">
        <f>F14/E14-1</f>
        <v>2.0587427944002146E-2</v>
      </c>
      <c r="K14" s="107"/>
    </row>
    <row r="15" spans="2:11" s="90" customFormat="1" ht="18" thickBot="1" x14ac:dyDescent="0.25">
      <c r="B15" s="182" t="s">
        <v>3</v>
      </c>
      <c r="C15" s="182"/>
      <c r="D15" s="183"/>
      <c r="E15" s="94">
        <v>14244</v>
      </c>
      <c r="F15" s="94">
        <v>14563</v>
      </c>
      <c r="G15" s="95">
        <f>F15-E15</f>
        <v>319</v>
      </c>
      <c r="H15" s="96">
        <f>F15/E15-1</f>
        <v>2.2395394552092052E-2</v>
      </c>
      <c r="K15" s="107"/>
    </row>
    <row r="16" spans="2:11" s="90" customFormat="1" ht="15.75" thickBot="1" x14ac:dyDescent="0.25">
      <c r="B16" s="184" t="s">
        <v>4</v>
      </c>
      <c r="C16" s="184"/>
      <c r="D16" s="185"/>
      <c r="E16" s="97">
        <v>911007</v>
      </c>
      <c r="F16" s="97">
        <v>924815</v>
      </c>
      <c r="G16" s="98">
        <f>F16-E16</f>
        <v>13808</v>
      </c>
      <c r="H16" s="99">
        <f>F16/E16-1</f>
        <v>1.5156853899036982E-2</v>
      </c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40269</v>
      </c>
      <c r="F20" s="82">
        <v>40299</v>
      </c>
      <c r="G20" s="83" t="s">
        <v>12</v>
      </c>
      <c r="H20" s="83" t="s">
        <v>13</v>
      </c>
      <c r="K20" s="107"/>
    </row>
    <row r="21" spans="2:11" s="90" customFormat="1" ht="17.25" x14ac:dyDescent="0.2">
      <c r="B21" s="188" t="s">
        <v>0</v>
      </c>
      <c r="C21" s="188"/>
      <c r="D21" s="189"/>
      <c r="E21" s="87">
        <v>697291</v>
      </c>
      <c r="F21" s="87">
        <v>707663</v>
      </c>
      <c r="G21" s="88">
        <f>F21-E21</f>
        <v>10372</v>
      </c>
      <c r="H21" s="89">
        <f>F21/E21-1</f>
        <v>1.4874707977013957E-2</v>
      </c>
      <c r="K21" s="107"/>
    </row>
    <row r="22" spans="2:11" s="90" customFormat="1" ht="17.25" x14ac:dyDescent="0.2">
      <c r="B22" s="180" t="s">
        <v>1</v>
      </c>
      <c r="C22" s="180"/>
      <c r="D22" s="181"/>
      <c r="E22" s="91">
        <v>16723</v>
      </c>
      <c r="F22" s="91">
        <v>16892</v>
      </c>
      <c r="G22" s="92">
        <f>F22-E22</f>
        <v>169</v>
      </c>
      <c r="H22" s="93">
        <f>F22/E22-1</f>
        <v>1.0105842253184338E-2</v>
      </c>
      <c r="K22" s="107"/>
    </row>
    <row r="23" spans="2:11" s="90" customFormat="1" ht="17.25" x14ac:dyDescent="0.2">
      <c r="B23" s="180" t="s">
        <v>2</v>
      </c>
      <c r="C23" s="180"/>
      <c r="D23" s="181"/>
      <c r="E23" s="91">
        <v>3985</v>
      </c>
      <c r="F23" s="91">
        <v>3790</v>
      </c>
      <c r="G23" s="92">
        <f>F23-E23</f>
        <v>-195</v>
      </c>
      <c r="H23" s="93">
        <f>F23/E23-1</f>
        <v>-4.8933500627352577E-2</v>
      </c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4866</v>
      </c>
      <c r="F24" s="94">
        <v>4947</v>
      </c>
      <c r="G24" s="95">
        <f>F24-E24</f>
        <v>81</v>
      </c>
      <c r="H24" s="96">
        <f>F24/E24-1</f>
        <v>1.6646115906288506E-2</v>
      </c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722865</v>
      </c>
      <c r="F25" s="97">
        <v>733292</v>
      </c>
      <c r="G25" s="98">
        <f>F25-E25</f>
        <v>10427</v>
      </c>
      <c r="H25" s="99">
        <f>F25/E25-1</f>
        <v>1.4424546768760482E-2</v>
      </c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353</v>
      </c>
      <c r="F29" s="31" t="s">
        <v>341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113025</v>
      </c>
      <c r="F30" s="21">
        <v>116094</v>
      </c>
      <c r="G30" s="22">
        <f>F30-E30</f>
        <v>3069</v>
      </c>
      <c r="H30" s="23">
        <f>F30/E30-1</f>
        <v>2.7153284671532774E-2</v>
      </c>
    </row>
    <row r="31" spans="2:11" ht="17.25" x14ac:dyDescent="0.2">
      <c r="B31" s="147" t="s">
        <v>1</v>
      </c>
      <c r="C31" s="147"/>
      <c r="D31" s="148"/>
      <c r="E31" s="12">
        <v>2025</v>
      </c>
      <c r="F31" s="12">
        <v>1966</v>
      </c>
      <c r="G31" s="13">
        <f>F31-E31</f>
        <v>-59</v>
      </c>
      <c r="H31" s="14">
        <f>F31/E31-1</f>
        <v>-2.913580246913583E-2</v>
      </c>
    </row>
    <row r="32" spans="2:11" ht="17.25" x14ac:dyDescent="0.2">
      <c r="B32" s="147" t="s">
        <v>2</v>
      </c>
      <c r="C32" s="147"/>
      <c r="D32" s="148"/>
      <c r="E32" s="12">
        <v>719</v>
      </c>
      <c r="F32" s="12">
        <v>711</v>
      </c>
      <c r="G32" s="13">
        <f>F32-E32</f>
        <v>-8</v>
      </c>
      <c r="H32" s="14">
        <f>F32/E32-1</f>
        <v>-1.1126564673157202E-2</v>
      </c>
    </row>
    <row r="33" spans="2:8" ht="18" thickBot="1" x14ac:dyDescent="0.25">
      <c r="B33" s="173" t="s">
        <v>3</v>
      </c>
      <c r="C33" s="173"/>
      <c r="D33" s="174"/>
      <c r="E33" s="15">
        <v>2758</v>
      </c>
      <c r="F33" s="15">
        <v>2926</v>
      </c>
      <c r="G33" s="16">
        <f>F33-E33</f>
        <v>168</v>
      </c>
      <c r="H33" s="17">
        <f>F33/E33-1</f>
        <v>6.0913705583756306E-2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118527</v>
      </c>
      <c r="F34" s="18">
        <v>121679</v>
      </c>
      <c r="G34" s="19">
        <f>F34-E34</f>
        <v>3152</v>
      </c>
      <c r="H34" s="20">
        <f>F34/E34-1</f>
        <v>2.6593096931500915E-2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39083</v>
      </c>
      <c r="F43" s="41">
        <v>39448</v>
      </c>
      <c r="G43" s="41">
        <v>39814</v>
      </c>
      <c r="H43" s="41">
        <v>40179</v>
      </c>
    </row>
    <row r="44" spans="2:8" ht="17.25" x14ac:dyDescent="0.3">
      <c r="B44" s="165" t="s">
        <v>0</v>
      </c>
      <c r="C44" s="165"/>
      <c r="D44" s="166"/>
      <c r="E44" s="45">
        <v>198973</v>
      </c>
      <c r="F44" s="45">
        <v>417403</v>
      </c>
      <c r="G44" s="45">
        <v>559320</v>
      </c>
      <c r="H44" s="45">
        <v>671475</v>
      </c>
    </row>
    <row r="45" spans="2:8" ht="17.25" x14ac:dyDescent="0.3">
      <c r="B45" s="167" t="s">
        <v>1</v>
      </c>
      <c r="C45" s="167"/>
      <c r="D45" s="168"/>
      <c r="E45" s="47">
        <v>10665</v>
      </c>
      <c r="F45" s="47">
        <v>12703</v>
      </c>
      <c r="G45" s="47">
        <v>14748</v>
      </c>
      <c r="H45" s="47">
        <v>16364</v>
      </c>
    </row>
    <row r="46" spans="2:8" ht="17.25" x14ac:dyDescent="0.3">
      <c r="B46" s="169" t="s">
        <v>2</v>
      </c>
      <c r="C46" s="169"/>
      <c r="D46" s="170"/>
      <c r="E46" s="49">
        <v>1140</v>
      </c>
      <c r="F46" s="76">
        <v>2078</v>
      </c>
      <c r="G46" s="76">
        <v>3097</v>
      </c>
      <c r="H46" s="76">
        <v>3851</v>
      </c>
    </row>
    <row r="47" spans="2:8" ht="18" thickBot="1" x14ac:dyDescent="0.35">
      <c r="B47" s="171" t="s">
        <v>3</v>
      </c>
      <c r="C47" s="171"/>
      <c r="D47" s="172"/>
      <c r="E47" s="43">
        <v>2839</v>
      </c>
      <c r="F47" s="43">
        <v>4061</v>
      </c>
      <c r="G47" s="43">
        <v>4512</v>
      </c>
      <c r="H47" s="43">
        <v>4717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213617</v>
      </c>
      <c r="F48" s="50">
        <f>SUM(F44:F47)</f>
        <v>436245</v>
      </c>
      <c r="G48" s="50">
        <f>SUM(G44:G47)</f>
        <v>581677</v>
      </c>
      <c r="H48" s="50">
        <f>SUM(H44:H47)</f>
        <v>696407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41">
        <v>40148</v>
      </c>
      <c r="D77" s="41">
        <v>40179</v>
      </c>
      <c r="E77" s="41">
        <v>40210</v>
      </c>
      <c r="F77" s="41">
        <v>40238</v>
      </c>
      <c r="G77" s="41">
        <v>40269</v>
      </c>
      <c r="H77" s="41">
        <v>40299</v>
      </c>
      <c r="I77"/>
      <c r="J77"/>
      <c r="K77"/>
    </row>
    <row r="78" spans="2:12" ht="17.25" x14ac:dyDescent="0.3">
      <c r="B78" s="51" t="s">
        <v>0</v>
      </c>
      <c r="C78" s="45">
        <v>663580</v>
      </c>
      <c r="D78" s="45">
        <v>671475</v>
      </c>
      <c r="E78" s="45">
        <v>677996</v>
      </c>
      <c r="F78" s="45">
        <v>685978</v>
      </c>
      <c r="G78" s="45">
        <v>697291</v>
      </c>
      <c r="H78" s="45">
        <v>707663</v>
      </c>
      <c r="I78"/>
      <c r="J78"/>
      <c r="K78"/>
    </row>
    <row r="79" spans="2:12" ht="17.25" x14ac:dyDescent="0.3">
      <c r="B79" s="52" t="s">
        <v>1</v>
      </c>
      <c r="C79" s="47">
        <v>16190</v>
      </c>
      <c r="D79" s="47">
        <v>16364</v>
      </c>
      <c r="E79" s="47">
        <v>16468</v>
      </c>
      <c r="F79" s="47">
        <v>16528</v>
      </c>
      <c r="G79" s="47">
        <v>16723</v>
      </c>
      <c r="H79" s="47">
        <v>16892</v>
      </c>
      <c r="I79"/>
      <c r="J79"/>
      <c r="K79"/>
    </row>
    <row r="80" spans="2:12" ht="17.25" x14ac:dyDescent="0.3">
      <c r="B80" s="53" t="s">
        <v>2</v>
      </c>
      <c r="C80" s="78">
        <v>3784</v>
      </c>
      <c r="D80" s="76">
        <v>3851</v>
      </c>
      <c r="E80" s="76">
        <v>3877</v>
      </c>
      <c r="F80" s="76">
        <v>3920</v>
      </c>
      <c r="G80" s="76">
        <v>3985</v>
      </c>
      <c r="H80" s="76">
        <v>3790</v>
      </c>
      <c r="I80"/>
      <c r="J80"/>
      <c r="K80"/>
    </row>
    <row r="81" spans="2:12" ht="18" thickBot="1" x14ac:dyDescent="0.35">
      <c r="B81" s="54" t="s">
        <v>3</v>
      </c>
      <c r="C81" s="43">
        <v>4660</v>
      </c>
      <c r="D81" s="43">
        <v>4717</v>
      </c>
      <c r="E81" s="43">
        <v>4709</v>
      </c>
      <c r="F81" s="43">
        <v>4767</v>
      </c>
      <c r="G81" s="43">
        <v>4866</v>
      </c>
      <c r="H81" s="43">
        <v>4947</v>
      </c>
      <c r="I81"/>
      <c r="J81"/>
      <c r="K81"/>
    </row>
    <row r="82" spans="2:12" ht="15.75" thickBot="1" x14ac:dyDescent="0.25">
      <c r="B82" s="30" t="s">
        <v>4</v>
      </c>
      <c r="C82" s="50">
        <v>688214</v>
      </c>
      <c r="D82" s="50">
        <v>696407</v>
      </c>
      <c r="E82" s="50">
        <v>703050</v>
      </c>
      <c r="F82" s="50">
        <v>711193</v>
      </c>
      <c r="G82" s="50">
        <v>722865</v>
      </c>
      <c r="H82" s="50">
        <v>733292</v>
      </c>
      <c r="I82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328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612</v>
      </c>
      <c r="G123" s="63">
        <f>F123/H123</f>
        <v>1.0870337477797514</v>
      </c>
      <c r="H123" s="59">
        <v>563</v>
      </c>
    </row>
    <row r="124" spans="2:8" ht="17.25" x14ac:dyDescent="0.2">
      <c r="B124" s="163" t="s">
        <v>50</v>
      </c>
      <c r="C124" s="163"/>
      <c r="D124" s="163"/>
      <c r="E124" s="164"/>
      <c r="F124" s="60">
        <v>96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323</v>
      </c>
      <c r="G125" s="65">
        <f>F125/H125</f>
        <v>0.57371225577264651</v>
      </c>
      <c r="H125" s="62">
        <f>H123</f>
        <v>563</v>
      </c>
    </row>
    <row r="126" spans="2:8" ht="51.75" x14ac:dyDescent="0.2">
      <c r="B126" s="153" t="s">
        <v>52</v>
      </c>
      <c r="C126" s="153"/>
      <c r="D126" s="153"/>
      <c r="E126" s="154"/>
      <c r="F126" s="77" t="s">
        <v>357</v>
      </c>
      <c r="G126" s="64"/>
      <c r="H126" s="60"/>
    </row>
    <row r="127" spans="2:8" ht="18" thickBot="1" x14ac:dyDescent="0.25">
      <c r="B127" s="150" t="s">
        <v>53</v>
      </c>
      <c r="C127" s="150"/>
      <c r="D127" s="150"/>
      <c r="E127" s="151"/>
      <c r="F127" s="62">
        <v>423</v>
      </c>
      <c r="G127" s="65">
        <f>F127/H127</f>
        <v>0.75133214920071045</v>
      </c>
      <c r="H127" s="62">
        <f>H123</f>
        <v>563</v>
      </c>
    </row>
    <row r="130" spans="2:13" ht="17.25" x14ac:dyDescent="0.2">
      <c r="B130" s="66"/>
      <c r="C130" s="66"/>
      <c r="D130" s="66"/>
      <c r="E130" s="66"/>
      <c r="F130" s="66"/>
      <c r="G130" s="66"/>
      <c r="H130" s="66"/>
    </row>
    <row r="131" spans="2:13" ht="17.25" x14ac:dyDescent="0.2">
      <c r="B131" s="67" t="s">
        <v>358</v>
      </c>
      <c r="C131" s="66"/>
      <c r="D131" s="66"/>
      <c r="E131" s="66"/>
      <c r="F131" s="66"/>
      <c r="G131" s="66"/>
      <c r="H131" s="66"/>
    </row>
    <row r="132" spans="2:13" ht="18" thickBot="1" x14ac:dyDescent="0.25">
      <c r="B132" s="68"/>
      <c r="C132" s="68"/>
      <c r="D132" s="68"/>
      <c r="E132" s="68"/>
      <c r="F132" s="68"/>
      <c r="G132" s="68"/>
      <c r="H132" s="68"/>
    </row>
    <row r="134" spans="2:13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13" ht="15.75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  <c r="J135"/>
    </row>
    <row r="136" spans="2:13" ht="17.25" customHeight="1" x14ac:dyDescent="0.2">
      <c r="B136" s="153" t="s">
        <v>292</v>
      </c>
      <c r="C136" s="153" t="s">
        <v>292</v>
      </c>
      <c r="D136" s="153" t="s">
        <v>292</v>
      </c>
      <c r="E136" s="153" t="s">
        <v>292</v>
      </c>
      <c r="F136" s="154" t="s">
        <v>292</v>
      </c>
      <c r="G136" s="179">
        <v>215996</v>
      </c>
      <c r="H136" s="155">
        <v>215996</v>
      </c>
      <c r="J136"/>
      <c r="K136"/>
    </row>
    <row r="137" spans="2:13" ht="17.25" x14ac:dyDescent="0.2">
      <c r="B137" s="147" t="s">
        <v>293</v>
      </c>
      <c r="C137" s="147" t="s">
        <v>293</v>
      </c>
      <c r="D137" s="147" t="s">
        <v>293</v>
      </c>
      <c r="E137" s="147" t="s">
        <v>293</v>
      </c>
      <c r="F137" s="148" t="s">
        <v>293</v>
      </c>
      <c r="G137" s="177">
        <v>155330</v>
      </c>
      <c r="H137" s="149">
        <v>155330</v>
      </c>
      <c r="J137"/>
      <c r="K137"/>
    </row>
    <row r="138" spans="2:13" ht="17.25" customHeight="1" x14ac:dyDescent="0.2">
      <c r="B138" s="147" t="s">
        <v>330</v>
      </c>
      <c r="C138" s="147" t="s">
        <v>330</v>
      </c>
      <c r="D138" s="147" t="s">
        <v>330</v>
      </c>
      <c r="E138" s="147" t="s">
        <v>330</v>
      </c>
      <c r="F138" s="148" t="s">
        <v>330</v>
      </c>
      <c r="G138" s="177">
        <v>88304</v>
      </c>
      <c r="H138" s="149">
        <v>88304</v>
      </c>
      <c r="J138"/>
      <c r="K138"/>
    </row>
    <row r="139" spans="2:13" ht="17.25" customHeight="1" x14ac:dyDescent="0.2">
      <c r="B139" s="147" t="s">
        <v>331</v>
      </c>
      <c r="C139" s="147" t="s">
        <v>331</v>
      </c>
      <c r="D139" s="147" t="s">
        <v>331</v>
      </c>
      <c r="E139" s="147" t="s">
        <v>331</v>
      </c>
      <c r="F139" s="148" t="s">
        <v>331</v>
      </c>
      <c r="G139" s="177">
        <v>67334</v>
      </c>
      <c r="H139" s="149">
        <v>67334</v>
      </c>
      <c r="J139"/>
      <c r="K139"/>
    </row>
    <row r="140" spans="2:13" ht="17.25" customHeight="1" x14ac:dyDescent="0.2">
      <c r="B140" s="147" t="s">
        <v>332</v>
      </c>
      <c r="C140" s="147" t="s">
        <v>332</v>
      </c>
      <c r="D140" s="147" t="s">
        <v>332</v>
      </c>
      <c r="E140" s="147" t="s">
        <v>332</v>
      </c>
      <c r="F140" s="148" t="s">
        <v>332</v>
      </c>
      <c r="G140" s="177">
        <v>41099</v>
      </c>
      <c r="H140" s="149">
        <v>41099</v>
      </c>
      <c r="J140"/>
      <c r="K140"/>
    </row>
    <row r="141" spans="2:13" ht="17.25" x14ac:dyDescent="0.2">
      <c r="B141" s="147" t="s">
        <v>333</v>
      </c>
      <c r="C141" s="147" t="s">
        <v>333</v>
      </c>
      <c r="D141" s="147" t="s">
        <v>333</v>
      </c>
      <c r="E141" s="147" t="s">
        <v>333</v>
      </c>
      <c r="F141" s="148" t="s">
        <v>333</v>
      </c>
      <c r="G141" s="177">
        <v>32994</v>
      </c>
      <c r="H141" s="149">
        <v>32994</v>
      </c>
      <c r="J141"/>
      <c r="K141"/>
    </row>
    <row r="142" spans="2:13" ht="17.25" customHeight="1" x14ac:dyDescent="0.2">
      <c r="B142" s="147" t="s">
        <v>335</v>
      </c>
      <c r="C142" s="147" t="s">
        <v>335</v>
      </c>
      <c r="D142" s="147" t="s">
        <v>335</v>
      </c>
      <c r="E142" s="147" t="s">
        <v>335</v>
      </c>
      <c r="F142" s="148" t="s">
        <v>335</v>
      </c>
      <c r="G142" s="177">
        <v>20171</v>
      </c>
      <c r="H142" s="149">
        <v>20171</v>
      </c>
      <c r="J142"/>
      <c r="K142"/>
    </row>
    <row r="143" spans="2:13" ht="17.25" x14ac:dyDescent="0.2">
      <c r="B143" s="147" t="s">
        <v>334</v>
      </c>
      <c r="C143" s="147" t="s">
        <v>334</v>
      </c>
      <c r="D143" s="147" t="s">
        <v>334</v>
      </c>
      <c r="E143" s="147" t="s">
        <v>334</v>
      </c>
      <c r="F143" s="148" t="s">
        <v>334</v>
      </c>
      <c r="G143" s="177">
        <v>16708</v>
      </c>
      <c r="H143" s="149">
        <v>16708</v>
      </c>
      <c r="J143"/>
      <c r="K143"/>
    </row>
    <row r="144" spans="2:13" ht="17.25" customHeight="1" x14ac:dyDescent="0.2">
      <c r="B144" s="147" t="s">
        <v>336</v>
      </c>
      <c r="C144" s="147" t="s">
        <v>336</v>
      </c>
      <c r="D144" s="147" t="s">
        <v>336</v>
      </c>
      <c r="E144" s="147" t="s">
        <v>336</v>
      </c>
      <c r="F144" s="148" t="s">
        <v>336</v>
      </c>
      <c r="G144" s="177">
        <v>13864</v>
      </c>
      <c r="H144" s="149">
        <v>13864</v>
      </c>
      <c r="J144"/>
      <c r="K144"/>
      <c r="M144"/>
    </row>
    <row r="145" spans="2:14" ht="18" customHeight="1" thickBot="1" x14ac:dyDescent="0.25">
      <c r="B145" s="150" t="s">
        <v>342</v>
      </c>
      <c r="C145" s="150" t="s">
        <v>342</v>
      </c>
      <c r="D145" s="150" t="s">
        <v>342</v>
      </c>
      <c r="E145" s="150" t="s">
        <v>342</v>
      </c>
      <c r="F145" s="151" t="s">
        <v>342</v>
      </c>
      <c r="G145" s="178">
        <v>10325</v>
      </c>
      <c r="H145" s="152">
        <v>10325</v>
      </c>
      <c r="J145"/>
      <c r="K145"/>
      <c r="M145"/>
    </row>
    <row r="146" spans="2:14" ht="17.25" x14ac:dyDescent="0.25">
      <c r="B146" s="105"/>
      <c r="D146" s="75"/>
      <c r="E146" s="75"/>
      <c r="F146" s="74"/>
      <c r="G146" s="75"/>
      <c r="H146" s="75"/>
    </row>
    <row r="147" spans="2:14" ht="17.25" x14ac:dyDescent="0.2">
      <c r="B147" s="74"/>
      <c r="C147" s="74"/>
      <c r="D147" s="74"/>
      <c r="E147" s="74"/>
      <c r="F147" s="74"/>
      <c r="G147" s="75"/>
      <c r="H147" s="75"/>
    </row>
    <row r="148" spans="2:14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14" ht="15.75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  <c r="J149"/>
      <c r="K149"/>
      <c r="L149"/>
      <c r="M149"/>
      <c r="N149"/>
    </row>
    <row r="150" spans="2:14" ht="17.25" customHeight="1" x14ac:dyDescent="0.2">
      <c r="B150" s="153" t="s">
        <v>330</v>
      </c>
      <c r="C150" s="153" t="s">
        <v>330</v>
      </c>
      <c r="D150" s="153" t="s">
        <v>330</v>
      </c>
      <c r="E150" s="153" t="s">
        <v>330</v>
      </c>
      <c r="F150" s="154" t="s">
        <v>330</v>
      </c>
      <c r="G150" s="179">
        <v>22870</v>
      </c>
      <c r="H150" s="155">
        <v>22870</v>
      </c>
      <c r="J150"/>
      <c r="K150"/>
      <c r="L150" s="108"/>
      <c r="M150"/>
      <c r="N150"/>
    </row>
    <row r="151" spans="2:14" ht="17.25" customHeight="1" x14ac:dyDescent="0.2">
      <c r="B151" s="147" t="s">
        <v>331</v>
      </c>
      <c r="C151" s="147" t="s">
        <v>331</v>
      </c>
      <c r="D151" s="147" t="s">
        <v>331</v>
      </c>
      <c r="E151" s="147" t="s">
        <v>331</v>
      </c>
      <c r="F151" s="148" t="s">
        <v>331</v>
      </c>
      <c r="G151" s="177">
        <v>18849</v>
      </c>
      <c r="H151" s="149">
        <v>18849</v>
      </c>
      <c r="J151"/>
      <c r="K151"/>
      <c r="L151" s="108"/>
      <c r="M151"/>
      <c r="N151"/>
    </row>
    <row r="152" spans="2:14" ht="17.25" customHeight="1" x14ac:dyDescent="0.2">
      <c r="B152" s="147" t="s">
        <v>292</v>
      </c>
      <c r="C152" s="147" t="s">
        <v>292</v>
      </c>
      <c r="D152" s="147" t="s">
        <v>292</v>
      </c>
      <c r="E152" s="147" t="s">
        <v>292</v>
      </c>
      <c r="F152" s="148" t="s">
        <v>292</v>
      </c>
      <c r="G152" s="177">
        <v>17336</v>
      </c>
      <c r="H152" s="149">
        <v>17336</v>
      </c>
      <c r="J152"/>
      <c r="K152"/>
      <c r="L152" s="108"/>
      <c r="M152"/>
      <c r="N152"/>
    </row>
    <row r="153" spans="2:14" ht="17.25" x14ac:dyDescent="0.2">
      <c r="B153" s="147" t="s">
        <v>293</v>
      </c>
      <c r="C153" s="147" t="s">
        <v>293</v>
      </c>
      <c r="D153" s="147" t="s">
        <v>293</v>
      </c>
      <c r="E153" s="147" t="s">
        <v>293</v>
      </c>
      <c r="F153" s="148" t="s">
        <v>293</v>
      </c>
      <c r="G153" s="177">
        <v>10623</v>
      </c>
      <c r="H153" s="149">
        <v>10623</v>
      </c>
      <c r="J153"/>
      <c r="K153"/>
      <c r="L153" s="108"/>
      <c r="M153"/>
      <c r="N153"/>
    </row>
    <row r="154" spans="2:14" ht="17.25" x14ac:dyDescent="0.2">
      <c r="B154" s="147" t="s">
        <v>333</v>
      </c>
      <c r="C154" s="147" t="s">
        <v>333</v>
      </c>
      <c r="D154" s="147" t="s">
        <v>333</v>
      </c>
      <c r="E154" s="147" t="s">
        <v>333</v>
      </c>
      <c r="F154" s="148" t="s">
        <v>333</v>
      </c>
      <c r="G154" s="177">
        <v>7871</v>
      </c>
      <c r="H154" s="149">
        <v>7871</v>
      </c>
      <c r="J154"/>
      <c r="K154"/>
      <c r="L154" s="108"/>
      <c r="M154"/>
      <c r="N154"/>
    </row>
    <row r="155" spans="2:14" ht="17.25" customHeight="1" x14ac:dyDescent="0.2">
      <c r="B155" s="147" t="s">
        <v>332</v>
      </c>
      <c r="C155" s="147" t="s">
        <v>332</v>
      </c>
      <c r="D155" s="147" t="s">
        <v>332</v>
      </c>
      <c r="E155" s="147" t="s">
        <v>332</v>
      </c>
      <c r="F155" s="148" t="s">
        <v>332</v>
      </c>
      <c r="G155" s="177">
        <v>6994</v>
      </c>
      <c r="H155" s="149">
        <v>6994</v>
      </c>
      <c r="J155"/>
      <c r="K155"/>
      <c r="L155" s="108"/>
      <c r="M155"/>
      <c r="N155"/>
    </row>
    <row r="156" spans="2:14" ht="17.25" customHeight="1" x14ac:dyDescent="0.2">
      <c r="B156" s="147" t="s">
        <v>336</v>
      </c>
      <c r="C156" s="147" t="s">
        <v>336</v>
      </c>
      <c r="D156" s="147" t="s">
        <v>336</v>
      </c>
      <c r="E156" s="147" t="s">
        <v>336</v>
      </c>
      <c r="F156" s="148" t="s">
        <v>336</v>
      </c>
      <c r="G156" s="177">
        <v>3588</v>
      </c>
      <c r="H156" s="149">
        <v>3588</v>
      </c>
      <c r="J156"/>
      <c r="K156"/>
      <c r="L156" s="108"/>
      <c r="M156"/>
      <c r="N156"/>
    </row>
    <row r="157" spans="2:14" ht="17.25" customHeight="1" x14ac:dyDescent="0.2">
      <c r="B157" s="147" t="s">
        <v>334</v>
      </c>
      <c r="C157" s="147" t="s">
        <v>334</v>
      </c>
      <c r="D157" s="147" t="s">
        <v>334</v>
      </c>
      <c r="E157" s="147" t="s">
        <v>334</v>
      </c>
      <c r="F157" s="148" t="s">
        <v>334</v>
      </c>
      <c r="G157" s="177">
        <v>3508</v>
      </c>
      <c r="H157" s="149">
        <v>3508</v>
      </c>
      <c r="J157"/>
      <c r="K157"/>
      <c r="L157" s="108"/>
      <c r="M157"/>
      <c r="N157"/>
    </row>
    <row r="158" spans="2:14" ht="17.25" x14ac:dyDescent="0.2">
      <c r="B158" s="147" t="s">
        <v>335</v>
      </c>
      <c r="C158" s="147" t="s">
        <v>335</v>
      </c>
      <c r="D158" s="147" t="s">
        <v>335</v>
      </c>
      <c r="E158" s="147" t="s">
        <v>335</v>
      </c>
      <c r="F158" s="148" t="s">
        <v>335</v>
      </c>
      <c r="G158" s="177">
        <v>3264</v>
      </c>
      <c r="H158" s="149">
        <v>3264</v>
      </c>
      <c r="J158"/>
      <c r="K158"/>
      <c r="L158" s="108"/>
      <c r="M158"/>
      <c r="N158"/>
    </row>
    <row r="159" spans="2:14" ht="18" customHeight="1" thickBot="1" x14ac:dyDescent="0.25">
      <c r="B159" s="150" t="s">
        <v>337</v>
      </c>
      <c r="C159" s="150" t="s">
        <v>337</v>
      </c>
      <c r="D159" s="150" t="s">
        <v>337</v>
      </c>
      <c r="E159" s="150" t="s">
        <v>337</v>
      </c>
      <c r="F159" s="151" t="s">
        <v>337</v>
      </c>
      <c r="G159" s="178">
        <v>1881</v>
      </c>
      <c r="H159" s="152">
        <v>1881</v>
      </c>
      <c r="J159"/>
      <c r="K159"/>
      <c r="L159" s="108"/>
      <c r="M159"/>
      <c r="N159"/>
    </row>
    <row r="160" spans="2:14" ht="17.25" x14ac:dyDescent="0.2">
      <c r="B160" s="74"/>
      <c r="C160" s="74"/>
      <c r="D160" s="74"/>
      <c r="E160" s="74"/>
      <c r="F160" s="74"/>
      <c r="G160" s="75"/>
      <c r="H160" s="75"/>
      <c r="J160"/>
      <c r="M160"/>
      <c r="N160"/>
    </row>
    <row r="161" spans="2:12" ht="17.25" x14ac:dyDescent="0.2">
      <c r="G161" s="75"/>
      <c r="H161" s="75"/>
    </row>
    <row r="162" spans="2:12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  <c r="K162"/>
      <c r="L162"/>
    </row>
    <row r="163" spans="2:12" ht="15.75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12" ht="17.25" customHeight="1" x14ac:dyDescent="0.2">
      <c r="B164" s="153" t="s">
        <v>338</v>
      </c>
      <c r="C164" s="153" t="s">
        <v>330</v>
      </c>
      <c r="D164" s="153" t="s">
        <v>330</v>
      </c>
      <c r="E164" s="153" t="s">
        <v>330</v>
      </c>
      <c r="F164" s="154" t="s">
        <v>330</v>
      </c>
      <c r="G164" s="179">
        <v>819009861842.23999</v>
      </c>
      <c r="H164" s="155">
        <v>819009861842.23999</v>
      </c>
      <c r="I164"/>
      <c r="K164"/>
    </row>
    <row r="165" spans="2:12" ht="17.25" customHeight="1" x14ac:dyDescent="0.2">
      <c r="B165" s="147" t="s">
        <v>330</v>
      </c>
      <c r="C165" s="147" t="s">
        <v>330</v>
      </c>
      <c r="D165" s="147" t="s">
        <v>330</v>
      </c>
      <c r="E165" s="147" t="s">
        <v>330</v>
      </c>
      <c r="F165" s="148" t="s">
        <v>330</v>
      </c>
      <c r="G165" s="177">
        <v>512538380838.021</v>
      </c>
      <c r="H165" s="149">
        <v>512538380838.021</v>
      </c>
      <c r="I165"/>
      <c r="K165"/>
    </row>
    <row r="166" spans="2:12" ht="17.25" customHeight="1" x14ac:dyDescent="0.2">
      <c r="B166" s="147" t="s">
        <v>331</v>
      </c>
      <c r="C166" s="147" t="s">
        <v>331</v>
      </c>
      <c r="D166" s="147" t="s">
        <v>331</v>
      </c>
      <c r="E166" s="147" t="s">
        <v>331</v>
      </c>
      <c r="F166" s="148" t="s">
        <v>331</v>
      </c>
      <c r="G166" s="177">
        <v>423879632154.42499</v>
      </c>
      <c r="H166" s="149">
        <v>423879632154.42499</v>
      </c>
      <c r="I166"/>
      <c r="K166"/>
    </row>
    <row r="167" spans="2:12" ht="17.25" x14ac:dyDescent="0.2">
      <c r="B167" s="147" t="s">
        <v>334</v>
      </c>
      <c r="C167" s="147" t="s">
        <v>334</v>
      </c>
      <c r="D167" s="147" t="s">
        <v>334</v>
      </c>
      <c r="E167" s="147" t="s">
        <v>334</v>
      </c>
      <c r="F167" s="148" t="s">
        <v>334</v>
      </c>
      <c r="G167" s="177">
        <v>220375104991.81699</v>
      </c>
      <c r="H167" s="149">
        <v>220375104991.81699</v>
      </c>
      <c r="I167"/>
      <c r="K167"/>
    </row>
    <row r="168" spans="2:12" ht="17.25" customHeight="1" x14ac:dyDescent="0.2">
      <c r="B168" s="147" t="s">
        <v>335</v>
      </c>
      <c r="C168" s="147" t="s">
        <v>335</v>
      </c>
      <c r="D168" s="147" t="s">
        <v>335</v>
      </c>
      <c r="E168" s="147" t="s">
        <v>335</v>
      </c>
      <c r="F168" s="148" t="s">
        <v>335</v>
      </c>
      <c r="G168" s="177">
        <v>204794874384.0329</v>
      </c>
      <c r="H168" s="149">
        <v>204794874384.0329</v>
      </c>
      <c r="I168"/>
      <c r="K168"/>
    </row>
    <row r="169" spans="2:12" ht="17.25" customHeight="1" x14ac:dyDescent="0.2">
      <c r="B169" s="147" t="s">
        <v>339</v>
      </c>
      <c r="C169" s="147" t="s">
        <v>339</v>
      </c>
      <c r="D169" s="147" t="s">
        <v>339</v>
      </c>
      <c r="E169" s="147" t="s">
        <v>339</v>
      </c>
      <c r="F169" s="148" t="s">
        <v>339</v>
      </c>
      <c r="G169" s="177">
        <v>166172486546.97601</v>
      </c>
      <c r="H169" s="149">
        <v>166172486546.97601</v>
      </c>
      <c r="I169"/>
      <c r="K169"/>
    </row>
    <row r="170" spans="2:12" ht="17.25" customHeight="1" x14ac:dyDescent="0.2">
      <c r="B170" s="147" t="s">
        <v>333</v>
      </c>
      <c r="C170" s="147" t="s">
        <v>333</v>
      </c>
      <c r="D170" s="147" t="s">
        <v>333</v>
      </c>
      <c r="E170" s="147" t="s">
        <v>333</v>
      </c>
      <c r="F170" s="148" t="s">
        <v>333</v>
      </c>
      <c r="G170" s="177">
        <v>150804326771.30801</v>
      </c>
      <c r="H170" s="149">
        <v>150804326771.30801</v>
      </c>
      <c r="I170"/>
      <c r="K170"/>
    </row>
    <row r="171" spans="2:12" ht="17.25" customHeight="1" x14ac:dyDescent="0.2">
      <c r="B171" s="147" t="s">
        <v>293</v>
      </c>
      <c r="C171" s="147" t="s">
        <v>293</v>
      </c>
      <c r="D171" s="147" t="s">
        <v>293</v>
      </c>
      <c r="E171" s="147" t="s">
        <v>293</v>
      </c>
      <c r="F171" s="148" t="s">
        <v>293</v>
      </c>
      <c r="G171" s="177">
        <v>149941560615.004</v>
      </c>
      <c r="H171" s="149">
        <v>149941560615.004</v>
      </c>
      <c r="I171"/>
      <c r="K171"/>
    </row>
    <row r="172" spans="2:12" ht="17.25" customHeight="1" x14ac:dyDescent="0.2">
      <c r="B172" s="147" t="s">
        <v>340</v>
      </c>
      <c r="C172" s="147" t="s">
        <v>340</v>
      </c>
      <c r="D172" s="147" t="s">
        <v>340</v>
      </c>
      <c r="E172" s="147" t="s">
        <v>340</v>
      </c>
      <c r="F172" s="148" t="s">
        <v>340</v>
      </c>
      <c r="G172" s="177">
        <v>112553604896.592</v>
      </c>
      <c r="H172" s="149">
        <v>112553604896.592</v>
      </c>
      <c r="I172"/>
      <c r="K172"/>
    </row>
    <row r="173" spans="2:12" ht="18" customHeight="1" thickBot="1" x14ac:dyDescent="0.25">
      <c r="B173" s="150" t="s">
        <v>350</v>
      </c>
      <c r="C173" s="150" t="s">
        <v>350</v>
      </c>
      <c r="D173" s="150" t="s">
        <v>350</v>
      </c>
      <c r="E173" s="150" t="s">
        <v>350</v>
      </c>
      <c r="F173" s="151" t="s">
        <v>350</v>
      </c>
      <c r="G173" s="178">
        <v>111306544066.61</v>
      </c>
      <c r="H173" s="152">
        <v>111306544066.61</v>
      </c>
      <c r="I173"/>
      <c r="K173"/>
    </row>
    <row r="174" spans="2:12" ht="17.25" x14ac:dyDescent="0.2">
      <c r="G174" s="75"/>
      <c r="H174" s="75"/>
      <c r="K174" s="106"/>
    </row>
    <row r="175" spans="2:12" x14ac:dyDescent="0.2">
      <c r="K175" s="106"/>
    </row>
  </sheetData>
  <mergeCells count="98">
    <mergeCell ref="B15:D15"/>
    <mergeCell ref="B16:D16"/>
    <mergeCell ref="B20:D20"/>
    <mergeCell ref="B21:D21"/>
    <mergeCell ref="B11:D11"/>
    <mergeCell ref="B12:D12"/>
    <mergeCell ref="B13:D13"/>
    <mergeCell ref="B14:D14"/>
    <mergeCell ref="B22:D22"/>
    <mergeCell ref="B23:D23"/>
    <mergeCell ref="B24:D24"/>
    <mergeCell ref="B25:D25"/>
    <mergeCell ref="B33:D33"/>
    <mergeCell ref="B34:D34"/>
    <mergeCell ref="B29:D29"/>
    <mergeCell ref="B30:D30"/>
    <mergeCell ref="B31:D31"/>
    <mergeCell ref="B32:D32"/>
    <mergeCell ref="B46:D46"/>
    <mergeCell ref="B45:D45"/>
    <mergeCell ref="B44:D44"/>
    <mergeCell ref="B43:D43"/>
    <mergeCell ref="B48:D48"/>
    <mergeCell ref="G138:H138"/>
    <mergeCell ref="B123:E123"/>
    <mergeCell ref="B122:E122"/>
    <mergeCell ref="B47:D47"/>
    <mergeCell ref="B138:F138"/>
    <mergeCell ref="B124:E124"/>
    <mergeCell ref="B126:E126"/>
    <mergeCell ref="B127:E127"/>
    <mergeCell ref="B125:E125"/>
    <mergeCell ref="B143:F143"/>
    <mergeCell ref="G143:H143"/>
    <mergeCell ref="G139:H139"/>
    <mergeCell ref="B140:F140"/>
    <mergeCell ref="G140:H140"/>
    <mergeCell ref="B141:F141"/>
    <mergeCell ref="G141:H141"/>
    <mergeCell ref="B139:F139"/>
    <mergeCell ref="G169:H169"/>
    <mergeCell ref="B166:F166"/>
    <mergeCell ref="G168:H168"/>
    <mergeCell ref="B169:F169"/>
    <mergeCell ref="B170:F170"/>
    <mergeCell ref="G166:H166"/>
    <mergeCell ref="B167:F167"/>
    <mergeCell ref="G167:H167"/>
    <mergeCell ref="B168:F168"/>
    <mergeCell ref="B173:F173"/>
    <mergeCell ref="B171:F171"/>
    <mergeCell ref="B172:F172"/>
    <mergeCell ref="G173:H173"/>
    <mergeCell ref="G170:H170"/>
    <mergeCell ref="G171:H171"/>
    <mergeCell ref="G172:H172"/>
    <mergeCell ref="G165:H165"/>
    <mergeCell ref="G156:H156"/>
    <mergeCell ref="G158:H158"/>
    <mergeCell ref="B158:F158"/>
    <mergeCell ref="G157:H157"/>
    <mergeCell ref="G159:H159"/>
    <mergeCell ref="B163:F163"/>
    <mergeCell ref="B165:F165"/>
    <mergeCell ref="G163:H163"/>
    <mergeCell ref="G164:H164"/>
    <mergeCell ref="B164:F164"/>
    <mergeCell ref="B159:F159"/>
    <mergeCell ref="G150:H150"/>
    <mergeCell ref="B157:F157"/>
    <mergeCell ref="G155:H155"/>
    <mergeCell ref="G152:H152"/>
    <mergeCell ref="G151:H151"/>
    <mergeCell ref="B155:F155"/>
    <mergeCell ref="B156:F156"/>
    <mergeCell ref="G153:H153"/>
    <mergeCell ref="B153:F153"/>
    <mergeCell ref="G154:H154"/>
    <mergeCell ref="B150:F150"/>
    <mergeCell ref="B152:F152"/>
    <mergeCell ref="B151:F151"/>
    <mergeCell ref="B154:F154"/>
    <mergeCell ref="B2:H2"/>
    <mergeCell ref="B3:H3"/>
    <mergeCell ref="B149:F149"/>
    <mergeCell ref="G136:H136"/>
    <mergeCell ref="G137:H137"/>
    <mergeCell ref="G144:H144"/>
    <mergeCell ref="G145:H145"/>
    <mergeCell ref="B142:F142"/>
    <mergeCell ref="G142:H142"/>
    <mergeCell ref="G149:H149"/>
    <mergeCell ref="B144:F144"/>
    <mergeCell ref="B145:F145"/>
    <mergeCell ref="G135:H135"/>
    <mergeCell ref="B135:F135"/>
    <mergeCell ref="B136:F136"/>
    <mergeCell ref="B137:F137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1">
    <pageSetUpPr fitToPage="1"/>
  </sheetPr>
  <dimension ref="B2:N175"/>
  <sheetViews>
    <sheetView topLeftCell="A25"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11" s="1" customFormat="1" ht="21" thickBot="1" x14ac:dyDescent="0.25">
      <c r="B3" s="176" t="s">
        <v>351</v>
      </c>
      <c r="C3" s="176"/>
      <c r="D3" s="176"/>
      <c r="E3" s="176"/>
      <c r="F3" s="176"/>
      <c r="G3" s="176"/>
      <c r="H3" s="176"/>
    </row>
    <row r="4" spans="2:11" s="1" customFormat="1" ht="18" thickTop="1" x14ac:dyDescent="0.2"/>
    <row r="5" spans="2:11" s="1" customFormat="1" ht="17.25" x14ac:dyDescent="0.2">
      <c r="B5" s="32"/>
      <c r="C5" s="32"/>
      <c r="D5" s="32"/>
      <c r="E5" s="32"/>
      <c r="F5" s="32"/>
      <c r="G5" s="32"/>
      <c r="H5" s="32"/>
    </row>
    <row r="6" spans="2:11" s="1" customFormat="1" ht="17.25" x14ac:dyDescent="0.2">
      <c r="B6" s="33" t="s">
        <v>352</v>
      </c>
      <c r="C6" s="32"/>
      <c r="D6" s="32"/>
      <c r="E6" s="32"/>
      <c r="F6" s="32"/>
      <c r="G6" s="32"/>
      <c r="H6" s="3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82">
        <v>40238</v>
      </c>
      <c r="F11" s="82">
        <v>40269</v>
      </c>
      <c r="G11" s="83" t="s">
        <v>12</v>
      </c>
      <c r="H11" s="83" t="s">
        <v>13</v>
      </c>
      <c r="K11" s="107"/>
    </row>
    <row r="12" spans="2:11" s="90" customFormat="1" ht="17.25" x14ac:dyDescent="0.2">
      <c r="B12" s="188" t="s">
        <v>0</v>
      </c>
      <c r="C12" s="188"/>
      <c r="D12" s="189"/>
      <c r="E12" s="87">
        <v>836121</v>
      </c>
      <c r="F12" s="87">
        <v>854568</v>
      </c>
      <c r="G12" s="88">
        <f>F12-E12</f>
        <v>18447</v>
      </c>
      <c r="H12" s="89">
        <f>F12/E12-1</f>
        <v>2.2062596203181073E-2</v>
      </c>
      <c r="K12" s="107"/>
    </row>
    <row r="13" spans="2:11" s="90" customFormat="1" ht="17.25" x14ac:dyDescent="0.2">
      <c r="B13" s="180" t="s">
        <v>1</v>
      </c>
      <c r="C13" s="180"/>
      <c r="D13" s="181"/>
      <c r="E13" s="91">
        <v>34707</v>
      </c>
      <c r="F13" s="91">
        <v>34909</v>
      </c>
      <c r="G13" s="92">
        <f>F13-E13</f>
        <v>202</v>
      </c>
      <c r="H13" s="93">
        <f>F13/E13-1</f>
        <v>5.8201515544413773E-3</v>
      </c>
      <c r="K13" s="107"/>
    </row>
    <row r="14" spans="2:11" s="90" customFormat="1" ht="17.25" x14ac:dyDescent="0.2">
      <c r="B14" s="180" t="s">
        <v>2</v>
      </c>
      <c r="C14" s="180"/>
      <c r="D14" s="181"/>
      <c r="E14" s="91">
        <v>7215</v>
      </c>
      <c r="F14" s="91">
        <v>7286</v>
      </c>
      <c r="G14" s="92">
        <f>F14-E14</f>
        <v>71</v>
      </c>
      <c r="H14" s="93">
        <f>F14/E14-1</f>
        <v>9.8406098406098597E-3</v>
      </c>
      <c r="K14" s="107"/>
    </row>
    <row r="15" spans="2:11" s="90" customFormat="1" ht="18" thickBot="1" x14ac:dyDescent="0.25">
      <c r="B15" s="182" t="s">
        <v>3</v>
      </c>
      <c r="C15" s="182"/>
      <c r="D15" s="183"/>
      <c r="E15" s="94">
        <v>13955</v>
      </c>
      <c r="F15" s="94">
        <v>14244</v>
      </c>
      <c r="G15" s="95">
        <f>F15-E15</f>
        <v>289</v>
      </c>
      <c r="H15" s="96">
        <f>F15/E15-1</f>
        <v>2.07094231458258E-2</v>
      </c>
      <c r="K15" s="107"/>
    </row>
    <row r="16" spans="2:11" s="90" customFormat="1" ht="15.75" thickBot="1" x14ac:dyDescent="0.25">
      <c r="B16" s="184" t="s">
        <v>4</v>
      </c>
      <c r="C16" s="184"/>
      <c r="D16" s="185"/>
      <c r="E16" s="97">
        <v>891998</v>
      </c>
      <c r="F16" s="97">
        <v>911007</v>
      </c>
      <c r="G16" s="98">
        <f>F16-E16</f>
        <v>19009</v>
      </c>
      <c r="H16" s="99">
        <f>F16/E16-1</f>
        <v>2.1310585898174583E-2</v>
      </c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40238</v>
      </c>
      <c r="F20" s="82">
        <v>40269</v>
      </c>
      <c r="G20" s="83" t="s">
        <v>12</v>
      </c>
      <c r="H20" s="83" t="s">
        <v>13</v>
      </c>
      <c r="K20" s="107"/>
    </row>
    <row r="21" spans="2:11" s="90" customFormat="1" ht="17.25" x14ac:dyDescent="0.2">
      <c r="B21" s="188" t="s">
        <v>0</v>
      </c>
      <c r="C21" s="188"/>
      <c r="D21" s="189"/>
      <c r="E21" s="87">
        <v>685978</v>
      </c>
      <c r="F21" s="87">
        <v>697291</v>
      </c>
      <c r="G21" s="88">
        <f>F21-E21</f>
        <v>11313</v>
      </c>
      <c r="H21" s="89">
        <f>F21/E21-1</f>
        <v>1.6491782535299926E-2</v>
      </c>
      <c r="K21" s="107"/>
    </row>
    <row r="22" spans="2:11" s="90" customFormat="1" ht="17.25" x14ac:dyDescent="0.2">
      <c r="B22" s="180" t="s">
        <v>1</v>
      </c>
      <c r="C22" s="180"/>
      <c r="D22" s="181"/>
      <c r="E22" s="91">
        <v>16528</v>
      </c>
      <c r="F22" s="91">
        <v>16723</v>
      </c>
      <c r="G22" s="92">
        <f>F22-E22</f>
        <v>195</v>
      </c>
      <c r="H22" s="93">
        <f>F22/E22-1</f>
        <v>1.1798160696999016E-2</v>
      </c>
      <c r="K22" s="107"/>
    </row>
    <row r="23" spans="2:11" s="90" customFormat="1" ht="17.25" x14ac:dyDescent="0.2">
      <c r="B23" s="180" t="s">
        <v>2</v>
      </c>
      <c r="C23" s="180"/>
      <c r="D23" s="181"/>
      <c r="E23" s="91">
        <v>3920</v>
      </c>
      <c r="F23" s="91">
        <v>3985</v>
      </c>
      <c r="G23" s="92">
        <f>F23-E23</f>
        <v>65</v>
      </c>
      <c r="H23" s="93">
        <f>F23/E23-1</f>
        <v>1.6581632653061229E-2</v>
      </c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4767</v>
      </c>
      <c r="F24" s="94">
        <v>4866</v>
      </c>
      <c r="G24" s="95">
        <f>F24-E24</f>
        <v>99</v>
      </c>
      <c r="H24" s="96">
        <f>F24/E24-1</f>
        <v>2.0767778477029486E-2</v>
      </c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711193</v>
      </c>
      <c r="F25" s="97">
        <v>722865</v>
      </c>
      <c r="G25" s="98">
        <f>F25-E25</f>
        <v>11672</v>
      </c>
      <c r="H25" s="99">
        <f>F25/E25-1</f>
        <v>1.6411860071738671E-2</v>
      </c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327</v>
      </c>
      <c r="F29" s="31" t="s">
        <v>353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105636</v>
      </c>
      <c r="F30" s="21">
        <v>113025</v>
      </c>
      <c r="G30" s="22">
        <f>F30-E30</f>
        <v>7389</v>
      </c>
      <c r="H30" s="23">
        <f>F30/E30-1</f>
        <v>6.9947745086902158E-2</v>
      </c>
    </row>
    <row r="31" spans="2:11" ht="17.25" x14ac:dyDescent="0.2">
      <c r="B31" s="147" t="s">
        <v>1</v>
      </c>
      <c r="C31" s="147"/>
      <c r="D31" s="148"/>
      <c r="E31" s="12">
        <v>1790</v>
      </c>
      <c r="F31" s="12">
        <v>2025</v>
      </c>
      <c r="G31" s="13">
        <f>F31-E31</f>
        <v>235</v>
      </c>
      <c r="H31" s="14">
        <f>F31/E31-1</f>
        <v>0.13128491620111737</v>
      </c>
    </row>
    <row r="32" spans="2:11" ht="17.25" x14ac:dyDescent="0.2">
      <c r="B32" s="147" t="s">
        <v>2</v>
      </c>
      <c r="C32" s="147"/>
      <c r="D32" s="148"/>
      <c r="E32" s="12">
        <v>654</v>
      </c>
      <c r="F32" s="12">
        <v>719</v>
      </c>
      <c r="G32" s="13">
        <f>F32-E32</f>
        <v>65</v>
      </c>
      <c r="H32" s="14">
        <f>F32/E32-1</f>
        <v>9.9388379204893074E-2</v>
      </c>
    </row>
    <row r="33" spans="2:8" ht="18" thickBot="1" x14ac:dyDescent="0.25">
      <c r="B33" s="173" t="s">
        <v>3</v>
      </c>
      <c r="C33" s="173"/>
      <c r="D33" s="174"/>
      <c r="E33" s="15">
        <v>2414</v>
      </c>
      <c r="F33" s="15">
        <v>2758</v>
      </c>
      <c r="G33" s="16">
        <f>F33-E33</f>
        <v>344</v>
      </c>
      <c r="H33" s="17">
        <f>F33/E33-1</f>
        <v>0.14250207125103564</v>
      </c>
    </row>
    <row r="34" spans="2:8" ht="15.75" thickBot="1" x14ac:dyDescent="0.25">
      <c r="B34" s="159" t="s">
        <v>4</v>
      </c>
      <c r="C34" s="159"/>
      <c r="D34" s="160"/>
      <c r="E34" s="18">
        <v>110494</v>
      </c>
      <c r="F34" s="18">
        <f>SUM(F30:F33)</f>
        <v>118527</v>
      </c>
      <c r="G34" s="19">
        <f>F34-E34</f>
        <v>8033</v>
      </c>
      <c r="H34" s="20">
        <f>F34/E34-1</f>
        <v>7.2700780132857856E-2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39083</v>
      </c>
      <c r="F43" s="41">
        <v>39448</v>
      </c>
      <c r="G43" s="41">
        <v>39814</v>
      </c>
      <c r="H43" s="41">
        <v>40179</v>
      </c>
    </row>
    <row r="44" spans="2:8" ht="17.25" x14ac:dyDescent="0.3">
      <c r="B44" s="165" t="s">
        <v>0</v>
      </c>
      <c r="C44" s="165"/>
      <c r="D44" s="166"/>
      <c r="E44" s="45">
        <v>198973</v>
      </c>
      <c r="F44" s="45">
        <v>417403</v>
      </c>
      <c r="G44" s="45">
        <v>559320</v>
      </c>
      <c r="H44" s="45">
        <v>671475</v>
      </c>
    </row>
    <row r="45" spans="2:8" ht="17.25" x14ac:dyDescent="0.3">
      <c r="B45" s="167" t="s">
        <v>1</v>
      </c>
      <c r="C45" s="167"/>
      <c r="D45" s="168"/>
      <c r="E45" s="47">
        <v>10665</v>
      </c>
      <c r="F45" s="47">
        <v>12703</v>
      </c>
      <c r="G45" s="47">
        <v>14748</v>
      </c>
      <c r="H45" s="47">
        <v>16364</v>
      </c>
    </row>
    <row r="46" spans="2:8" ht="17.25" x14ac:dyDescent="0.3">
      <c r="B46" s="169" t="s">
        <v>2</v>
      </c>
      <c r="C46" s="169"/>
      <c r="D46" s="170"/>
      <c r="E46" s="49">
        <v>1140</v>
      </c>
      <c r="F46" s="76">
        <v>2078</v>
      </c>
      <c r="G46" s="76">
        <v>3097</v>
      </c>
      <c r="H46" s="76">
        <v>3851</v>
      </c>
    </row>
    <row r="47" spans="2:8" ht="18" thickBot="1" x14ac:dyDescent="0.35">
      <c r="B47" s="171" t="s">
        <v>3</v>
      </c>
      <c r="C47" s="171"/>
      <c r="D47" s="172"/>
      <c r="E47" s="43">
        <v>2839</v>
      </c>
      <c r="F47" s="43">
        <v>4061</v>
      </c>
      <c r="G47" s="43">
        <v>4512</v>
      </c>
      <c r="H47" s="43">
        <v>4717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213617</v>
      </c>
      <c r="F48" s="50">
        <f>SUM(F44:F47)</f>
        <v>436245</v>
      </c>
      <c r="G48" s="50">
        <f>SUM(G44:G47)</f>
        <v>581677</v>
      </c>
      <c r="H48" s="50">
        <f>SUM(H44:H47)</f>
        <v>696407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41">
        <v>40118</v>
      </c>
      <c r="D77" s="41">
        <v>40148</v>
      </c>
      <c r="E77" s="41">
        <v>40179</v>
      </c>
      <c r="F77" s="41">
        <v>40210</v>
      </c>
      <c r="G77" s="41">
        <v>40238</v>
      </c>
      <c r="H77" s="41">
        <v>40269</v>
      </c>
      <c r="I77"/>
      <c r="J77"/>
      <c r="K77"/>
    </row>
    <row r="78" spans="2:12" ht="17.25" x14ac:dyDescent="0.3">
      <c r="B78" s="51" t="s">
        <v>0</v>
      </c>
      <c r="C78" s="45">
        <v>653201</v>
      </c>
      <c r="D78" s="45">
        <v>663580</v>
      </c>
      <c r="E78" s="45">
        <v>671475</v>
      </c>
      <c r="F78" s="45">
        <v>677996</v>
      </c>
      <c r="G78" s="45">
        <v>685978</v>
      </c>
      <c r="H78" s="45">
        <v>697291</v>
      </c>
      <c r="I78"/>
      <c r="J78"/>
      <c r="K78"/>
    </row>
    <row r="79" spans="2:12" ht="17.25" x14ac:dyDescent="0.3">
      <c r="B79" s="52" t="s">
        <v>1</v>
      </c>
      <c r="C79" s="47">
        <v>16065</v>
      </c>
      <c r="D79" s="47">
        <v>16190</v>
      </c>
      <c r="E79" s="47">
        <v>16364</v>
      </c>
      <c r="F79" s="47">
        <v>16468</v>
      </c>
      <c r="G79" s="47">
        <v>16528</v>
      </c>
      <c r="H79" s="47">
        <v>16723</v>
      </c>
      <c r="I79"/>
      <c r="J79"/>
      <c r="K79"/>
    </row>
    <row r="80" spans="2:12" ht="17.25" x14ac:dyDescent="0.3">
      <c r="B80" s="53" t="s">
        <v>2</v>
      </c>
      <c r="C80" s="78">
        <v>3722</v>
      </c>
      <c r="D80" s="78">
        <v>3784</v>
      </c>
      <c r="E80" s="76">
        <v>3851</v>
      </c>
      <c r="F80" s="76">
        <v>3877</v>
      </c>
      <c r="G80" s="76">
        <v>3920</v>
      </c>
      <c r="H80" s="76">
        <v>3985</v>
      </c>
      <c r="I80"/>
      <c r="J80"/>
      <c r="K80"/>
    </row>
    <row r="81" spans="2:12" ht="18" thickBot="1" x14ac:dyDescent="0.35">
      <c r="B81" s="54" t="s">
        <v>3</v>
      </c>
      <c r="C81" s="43">
        <v>4625</v>
      </c>
      <c r="D81" s="43">
        <v>4660</v>
      </c>
      <c r="E81" s="43">
        <v>4717</v>
      </c>
      <c r="F81" s="43">
        <v>4709</v>
      </c>
      <c r="G81" s="43">
        <v>4767</v>
      </c>
      <c r="H81" s="43">
        <v>4866</v>
      </c>
      <c r="I81"/>
      <c r="J81"/>
      <c r="K81"/>
    </row>
    <row r="82" spans="2:12" ht="15.75" thickBot="1" x14ac:dyDescent="0.25">
      <c r="B82" s="30" t="s">
        <v>4</v>
      </c>
      <c r="C82" s="50">
        <v>677613</v>
      </c>
      <c r="D82" s="50">
        <v>688214</v>
      </c>
      <c r="E82" s="50">
        <v>696407</v>
      </c>
      <c r="F82" s="50">
        <v>703050</v>
      </c>
      <c r="G82" s="50">
        <v>711193</v>
      </c>
      <c r="H82" s="50">
        <v>722865</v>
      </c>
      <c r="I82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25" t="s">
        <v>328</v>
      </c>
      <c r="C121" s="69"/>
      <c r="D121" s="69"/>
      <c r="E121" s="69"/>
      <c r="F121" s="69"/>
      <c r="G121" s="69"/>
      <c r="H121" s="70" t="s">
        <v>15</v>
      </c>
    </row>
    <row r="122" spans="2:8" ht="60.75" thickBot="1" x14ac:dyDescent="0.25">
      <c r="B122" s="156" t="s">
        <v>48</v>
      </c>
      <c r="C122" s="156"/>
      <c r="D122" s="156"/>
      <c r="E122" s="157"/>
      <c r="F122" s="31" t="s">
        <v>5</v>
      </c>
      <c r="G122" s="31" t="s">
        <v>6</v>
      </c>
      <c r="H122" s="31" t="s">
        <v>7</v>
      </c>
    </row>
    <row r="123" spans="2:8" ht="18" thickBot="1" x14ac:dyDescent="0.25">
      <c r="B123" s="161" t="s">
        <v>49</v>
      </c>
      <c r="C123" s="161"/>
      <c r="D123" s="161"/>
      <c r="E123" s="162"/>
      <c r="F123" s="59">
        <v>609</v>
      </c>
      <c r="G123" s="63">
        <f>F123/H123</f>
        <v>1.0817051509769093</v>
      </c>
      <c r="H123" s="59">
        <v>563</v>
      </c>
    </row>
    <row r="124" spans="2:8" ht="17.25" x14ac:dyDescent="0.2">
      <c r="B124" s="163" t="s">
        <v>50</v>
      </c>
      <c r="C124" s="163"/>
      <c r="D124" s="163"/>
      <c r="E124" s="164"/>
      <c r="F124" s="60">
        <v>96</v>
      </c>
      <c r="G124" s="64"/>
      <c r="H124" s="60"/>
    </row>
    <row r="125" spans="2:8" ht="18" thickBot="1" x14ac:dyDescent="0.25">
      <c r="B125" s="150" t="s">
        <v>51</v>
      </c>
      <c r="C125" s="150"/>
      <c r="D125" s="150"/>
      <c r="E125" s="151"/>
      <c r="F125" s="61">
        <v>319</v>
      </c>
      <c r="G125" s="65">
        <f>F125/H125</f>
        <v>0.56660746003552398</v>
      </c>
      <c r="H125" s="62">
        <f>H123</f>
        <v>563</v>
      </c>
    </row>
    <row r="126" spans="2:8" ht="51.75" x14ac:dyDescent="0.2">
      <c r="B126" s="153" t="s">
        <v>52</v>
      </c>
      <c r="C126" s="153"/>
      <c r="D126" s="153"/>
      <c r="E126" s="154"/>
      <c r="F126" s="77" t="s">
        <v>354</v>
      </c>
      <c r="G126" s="64"/>
      <c r="H126" s="60"/>
    </row>
    <row r="127" spans="2:8" ht="18" thickBot="1" x14ac:dyDescent="0.25">
      <c r="B127" s="150" t="s">
        <v>53</v>
      </c>
      <c r="C127" s="150"/>
      <c r="D127" s="150"/>
      <c r="E127" s="151"/>
      <c r="F127" s="62">
        <v>417</v>
      </c>
      <c r="G127" s="65">
        <f>F127/H127</f>
        <v>0.74067495559502661</v>
      </c>
      <c r="H127" s="62">
        <f>H123</f>
        <v>563</v>
      </c>
    </row>
    <row r="130" spans="2:13" ht="17.25" x14ac:dyDescent="0.2">
      <c r="B130" s="66"/>
      <c r="C130" s="66"/>
      <c r="D130" s="66"/>
      <c r="E130" s="66"/>
      <c r="F130" s="66"/>
      <c r="G130" s="66"/>
      <c r="H130" s="66"/>
    </row>
    <row r="131" spans="2:13" ht="17.25" x14ac:dyDescent="0.2">
      <c r="B131" s="67" t="s">
        <v>322</v>
      </c>
      <c r="C131" s="66"/>
      <c r="D131" s="66"/>
      <c r="E131" s="66"/>
      <c r="F131" s="66"/>
      <c r="G131" s="66"/>
      <c r="H131" s="66"/>
    </row>
    <row r="132" spans="2:13" ht="18" thickBot="1" x14ac:dyDescent="0.25">
      <c r="B132" s="68"/>
      <c r="C132" s="68"/>
      <c r="D132" s="68"/>
      <c r="E132" s="68"/>
      <c r="F132" s="68"/>
      <c r="G132" s="68"/>
      <c r="H132" s="68"/>
    </row>
    <row r="134" spans="2:13" ht="18" thickBot="1" x14ac:dyDescent="0.25">
      <c r="B134" s="71" t="s">
        <v>17</v>
      </c>
      <c r="C134" s="72"/>
      <c r="D134" s="72"/>
      <c r="E134" s="72"/>
      <c r="F134" s="72"/>
      <c r="G134" s="72"/>
      <c r="H134" s="73" t="s">
        <v>15</v>
      </c>
    </row>
    <row r="135" spans="2:13" ht="15.75" thickBot="1" x14ac:dyDescent="0.25">
      <c r="B135" s="156" t="s">
        <v>54</v>
      </c>
      <c r="C135" s="156"/>
      <c r="D135" s="156"/>
      <c r="E135" s="156"/>
      <c r="F135" s="157"/>
      <c r="G135" s="190" t="s">
        <v>8</v>
      </c>
      <c r="H135" s="190"/>
      <c r="J135"/>
    </row>
    <row r="136" spans="2:13" ht="17.25" x14ac:dyDescent="0.2">
      <c r="B136" s="153" t="s">
        <v>292</v>
      </c>
      <c r="C136" s="153" t="s">
        <v>292</v>
      </c>
      <c r="D136" s="153" t="s">
        <v>292</v>
      </c>
      <c r="E136" s="153" t="s">
        <v>292</v>
      </c>
      <c r="F136" s="154" t="s">
        <v>292</v>
      </c>
      <c r="G136" s="179">
        <v>213658</v>
      </c>
      <c r="H136" s="155">
        <v>213658</v>
      </c>
      <c r="J136"/>
      <c r="K136" s="106"/>
    </row>
    <row r="137" spans="2:13" ht="17.25" x14ac:dyDescent="0.2">
      <c r="B137" s="147" t="s">
        <v>293</v>
      </c>
      <c r="C137" s="147" t="s">
        <v>293</v>
      </c>
      <c r="D137" s="147" t="s">
        <v>293</v>
      </c>
      <c r="E137" s="147" t="s">
        <v>293</v>
      </c>
      <c r="F137" s="148" t="s">
        <v>293</v>
      </c>
      <c r="G137" s="177">
        <v>154838</v>
      </c>
      <c r="H137" s="149">
        <v>154838</v>
      </c>
      <c r="J137"/>
      <c r="K137" s="106"/>
    </row>
    <row r="138" spans="2:13" ht="17.25" x14ac:dyDescent="0.2">
      <c r="B138" s="147" t="s">
        <v>330</v>
      </c>
      <c r="C138" s="147" t="s">
        <v>330</v>
      </c>
      <c r="D138" s="147" t="s">
        <v>330</v>
      </c>
      <c r="E138" s="147" t="s">
        <v>330</v>
      </c>
      <c r="F138" s="148" t="s">
        <v>330</v>
      </c>
      <c r="G138" s="177">
        <v>86186</v>
      </c>
      <c r="H138" s="149">
        <v>86186</v>
      </c>
      <c r="J138"/>
      <c r="K138" s="106"/>
    </row>
    <row r="139" spans="2:13" ht="17.25" customHeight="1" x14ac:dyDescent="0.2">
      <c r="B139" s="147" t="s">
        <v>331</v>
      </c>
      <c r="C139" s="147" t="s">
        <v>331</v>
      </c>
      <c r="D139" s="147" t="s">
        <v>331</v>
      </c>
      <c r="E139" s="147" t="s">
        <v>331</v>
      </c>
      <c r="F139" s="148" t="s">
        <v>331</v>
      </c>
      <c r="G139" s="177">
        <v>65927</v>
      </c>
      <c r="H139" s="149">
        <v>65927</v>
      </c>
      <c r="J139"/>
      <c r="K139" s="106"/>
    </row>
    <row r="140" spans="2:13" ht="17.25" x14ac:dyDescent="0.2">
      <c r="B140" s="147" t="s">
        <v>332</v>
      </c>
      <c r="C140" s="147" t="s">
        <v>332</v>
      </c>
      <c r="D140" s="147" t="s">
        <v>332</v>
      </c>
      <c r="E140" s="147" t="s">
        <v>332</v>
      </c>
      <c r="F140" s="148" t="s">
        <v>332</v>
      </c>
      <c r="G140" s="177">
        <v>40134</v>
      </c>
      <c r="H140" s="149">
        <v>40134</v>
      </c>
      <c r="J140"/>
      <c r="K140" s="106"/>
    </row>
    <row r="141" spans="2:13" ht="17.25" x14ac:dyDescent="0.2">
      <c r="B141" s="147" t="s">
        <v>333</v>
      </c>
      <c r="C141" s="147" t="s">
        <v>333</v>
      </c>
      <c r="D141" s="147" t="s">
        <v>333</v>
      </c>
      <c r="E141" s="147" t="s">
        <v>333</v>
      </c>
      <c r="F141" s="148" t="s">
        <v>333</v>
      </c>
      <c r="G141" s="177">
        <v>32431</v>
      </c>
      <c r="H141" s="149">
        <v>32431</v>
      </c>
      <c r="J141"/>
      <c r="K141" s="106"/>
    </row>
    <row r="142" spans="2:13" ht="17.25" x14ac:dyDescent="0.2">
      <c r="B142" s="147" t="s">
        <v>334</v>
      </c>
      <c r="C142" s="147" t="s">
        <v>334</v>
      </c>
      <c r="D142" s="147" t="s">
        <v>334</v>
      </c>
      <c r="E142" s="147" t="s">
        <v>334</v>
      </c>
      <c r="F142" s="148" t="s">
        <v>334</v>
      </c>
      <c r="G142" s="177">
        <v>15969</v>
      </c>
      <c r="H142" s="149">
        <v>15969</v>
      </c>
      <c r="J142"/>
      <c r="K142" s="106"/>
    </row>
    <row r="143" spans="2:13" ht="17.25" x14ac:dyDescent="0.2">
      <c r="B143" s="147" t="s">
        <v>335</v>
      </c>
      <c r="C143" s="147" t="s">
        <v>335</v>
      </c>
      <c r="D143" s="147" t="s">
        <v>335</v>
      </c>
      <c r="E143" s="147" t="s">
        <v>335</v>
      </c>
      <c r="F143" s="148" t="s">
        <v>335</v>
      </c>
      <c r="G143" s="177">
        <v>15763</v>
      </c>
      <c r="H143" s="149">
        <v>15763</v>
      </c>
      <c r="J143"/>
      <c r="K143" s="106"/>
    </row>
    <row r="144" spans="2:13" ht="17.25" x14ac:dyDescent="0.2">
      <c r="B144" s="147" t="s">
        <v>336</v>
      </c>
      <c r="C144" s="147" t="s">
        <v>336</v>
      </c>
      <c r="D144" s="147" t="s">
        <v>336</v>
      </c>
      <c r="E144" s="147" t="s">
        <v>336</v>
      </c>
      <c r="F144" s="148" t="s">
        <v>336</v>
      </c>
      <c r="G144" s="177">
        <v>13552</v>
      </c>
      <c r="H144" s="149">
        <v>13552</v>
      </c>
      <c r="J144"/>
      <c r="K144" s="106"/>
      <c r="M144"/>
    </row>
    <row r="145" spans="2:14" ht="18" thickBot="1" x14ac:dyDescent="0.25">
      <c r="B145" s="150" t="s">
        <v>337</v>
      </c>
      <c r="C145" s="150" t="s">
        <v>337</v>
      </c>
      <c r="D145" s="150" t="s">
        <v>337</v>
      </c>
      <c r="E145" s="150" t="s">
        <v>337</v>
      </c>
      <c r="F145" s="151" t="s">
        <v>337</v>
      </c>
      <c r="G145" s="178">
        <v>9692</v>
      </c>
      <c r="H145" s="152">
        <v>9692</v>
      </c>
      <c r="J145"/>
      <c r="K145" s="106"/>
      <c r="M145"/>
    </row>
    <row r="146" spans="2:14" ht="17.25" x14ac:dyDescent="0.25">
      <c r="B146" s="105"/>
      <c r="D146" s="75"/>
      <c r="E146" s="75"/>
      <c r="F146" s="74"/>
      <c r="G146" s="75"/>
      <c r="H146" s="75"/>
    </row>
    <row r="147" spans="2:14" ht="17.25" x14ac:dyDescent="0.2">
      <c r="B147" s="74"/>
      <c r="C147" s="74"/>
      <c r="D147" s="74"/>
      <c r="E147" s="74"/>
      <c r="F147" s="74"/>
      <c r="G147" s="75"/>
      <c r="H147" s="75"/>
    </row>
    <row r="148" spans="2:14" ht="18" thickBot="1" x14ac:dyDescent="0.25">
      <c r="B148" s="71" t="s">
        <v>9</v>
      </c>
      <c r="C148" s="72"/>
      <c r="D148" s="72"/>
      <c r="E148" s="72"/>
      <c r="F148" s="72"/>
      <c r="G148" s="72"/>
      <c r="H148" s="73" t="s">
        <v>14</v>
      </c>
    </row>
    <row r="149" spans="2:14" ht="15.75" thickBot="1" x14ac:dyDescent="0.25">
      <c r="B149" s="156" t="s">
        <v>54</v>
      </c>
      <c r="C149" s="156"/>
      <c r="D149" s="156"/>
      <c r="E149" s="156"/>
      <c r="F149" s="157"/>
      <c r="G149" s="190" t="s">
        <v>8</v>
      </c>
      <c r="H149" s="190"/>
      <c r="J149"/>
      <c r="K149"/>
      <c r="L149"/>
      <c r="M149"/>
      <c r="N149"/>
    </row>
    <row r="150" spans="2:14" ht="17.25" customHeight="1" x14ac:dyDescent="0.2">
      <c r="B150" s="153" t="s">
        <v>330</v>
      </c>
      <c r="C150" s="153" t="s">
        <v>330</v>
      </c>
      <c r="D150" s="153" t="s">
        <v>330</v>
      </c>
      <c r="E150" s="153" t="s">
        <v>330</v>
      </c>
      <c r="F150" s="154" t="s">
        <v>330</v>
      </c>
      <c r="G150" s="179">
        <v>21700</v>
      </c>
      <c r="H150" s="155">
        <v>21700</v>
      </c>
      <c r="J150"/>
      <c r="K150" s="106"/>
      <c r="L150" s="108"/>
      <c r="M150"/>
      <c r="N150"/>
    </row>
    <row r="151" spans="2:14" ht="17.25" customHeight="1" x14ac:dyDescent="0.2">
      <c r="B151" s="147" t="s">
        <v>331</v>
      </c>
      <c r="C151" s="147"/>
      <c r="D151" s="147"/>
      <c r="E151" s="147"/>
      <c r="F151" s="148"/>
      <c r="G151" s="177">
        <v>18410</v>
      </c>
      <c r="H151" s="149">
        <v>18410</v>
      </c>
      <c r="J151"/>
      <c r="K151" s="106"/>
      <c r="L151" s="108"/>
      <c r="M151"/>
      <c r="N151"/>
    </row>
    <row r="152" spans="2:14" ht="17.25" customHeight="1" x14ac:dyDescent="0.2">
      <c r="B152" s="147" t="s">
        <v>292</v>
      </c>
      <c r="C152" s="147"/>
      <c r="D152" s="147"/>
      <c r="E152" s="147"/>
      <c r="F152" s="148"/>
      <c r="G152" s="177">
        <v>16979</v>
      </c>
      <c r="H152" s="149">
        <v>16979</v>
      </c>
      <c r="J152"/>
      <c r="K152" s="106"/>
      <c r="L152" s="108"/>
      <c r="M152"/>
      <c r="N152"/>
    </row>
    <row r="153" spans="2:14" ht="17.25" x14ac:dyDescent="0.2">
      <c r="B153" s="147" t="s">
        <v>293</v>
      </c>
      <c r="C153" s="147"/>
      <c r="D153" s="147"/>
      <c r="E153" s="147"/>
      <c r="F153" s="148"/>
      <c r="G153" s="177">
        <v>10357</v>
      </c>
      <c r="H153" s="149">
        <v>10357</v>
      </c>
      <c r="J153"/>
      <c r="K153" s="106"/>
      <c r="L153" s="108"/>
      <c r="M153"/>
      <c r="N153"/>
    </row>
    <row r="154" spans="2:14" ht="17.25" x14ac:dyDescent="0.2">
      <c r="B154" s="147" t="s">
        <v>333</v>
      </c>
      <c r="C154" s="147" t="s">
        <v>333</v>
      </c>
      <c r="D154" s="147" t="s">
        <v>333</v>
      </c>
      <c r="E154" s="147" t="s">
        <v>333</v>
      </c>
      <c r="F154" s="148" t="s">
        <v>333</v>
      </c>
      <c r="G154" s="177">
        <v>7569</v>
      </c>
      <c r="H154" s="149">
        <v>7569</v>
      </c>
      <c r="J154"/>
      <c r="K154" s="106"/>
      <c r="L154" s="108"/>
      <c r="M154"/>
      <c r="N154"/>
    </row>
    <row r="155" spans="2:14" ht="17.25" customHeight="1" x14ac:dyDescent="0.2">
      <c r="B155" s="147" t="s">
        <v>332</v>
      </c>
      <c r="C155" s="147" t="s">
        <v>332</v>
      </c>
      <c r="D155" s="147" t="s">
        <v>332</v>
      </c>
      <c r="E155" s="147" t="s">
        <v>332</v>
      </c>
      <c r="F155" s="148" t="s">
        <v>332</v>
      </c>
      <c r="G155" s="177">
        <v>6870</v>
      </c>
      <c r="H155" s="149">
        <v>6870</v>
      </c>
      <c r="J155"/>
      <c r="K155" s="106"/>
      <c r="L155" s="108"/>
      <c r="M155"/>
      <c r="N155"/>
    </row>
    <row r="156" spans="2:14" ht="17.25" customHeight="1" x14ac:dyDescent="0.2">
      <c r="B156" s="147" t="s">
        <v>336</v>
      </c>
      <c r="C156" s="147" t="s">
        <v>336</v>
      </c>
      <c r="D156" s="147" t="s">
        <v>336</v>
      </c>
      <c r="E156" s="147" t="s">
        <v>336</v>
      </c>
      <c r="F156" s="148" t="s">
        <v>336</v>
      </c>
      <c r="G156" s="177">
        <v>3514</v>
      </c>
      <c r="H156" s="149">
        <v>3514</v>
      </c>
      <c r="J156"/>
      <c r="K156" s="106"/>
      <c r="L156" s="108"/>
      <c r="M156"/>
      <c r="N156"/>
    </row>
    <row r="157" spans="2:14" ht="17.25" customHeight="1" x14ac:dyDescent="0.2">
      <c r="B157" s="147" t="s">
        <v>334</v>
      </c>
      <c r="C157" s="147"/>
      <c r="D157" s="147"/>
      <c r="E157" s="147"/>
      <c r="F157" s="148"/>
      <c r="G157" s="177">
        <v>3323</v>
      </c>
      <c r="H157" s="149">
        <v>3323</v>
      </c>
      <c r="J157"/>
      <c r="K157" s="106"/>
      <c r="L157" s="108"/>
      <c r="M157"/>
      <c r="N157"/>
    </row>
    <row r="158" spans="2:14" ht="17.25" x14ac:dyDescent="0.2">
      <c r="B158" s="147" t="s">
        <v>335</v>
      </c>
      <c r="C158" s="147"/>
      <c r="D158" s="147"/>
      <c r="E158" s="147"/>
      <c r="F158" s="148"/>
      <c r="G158" s="177">
        <v>3167</v>
      </c>
      <c r="H158" s="149">
        <v>3167</v>
      </c>
      <c r="J158"/>
      <c r="K158" s="106"/>
      <c r="L158" s="108"/>
      <c r="M158"/>
      <c r="N158"/>
    </row>
    <row r="159" spans="2:14" ht="18" customHeight="1" thickBot="1" x14ac:dyDescent="0.25">
      <c r="B159" s="150" t="s">
        <v>337</v>
      </c>
      <c r="C159" s="150"/>
      <c r="D159" s="150"/>
      <c r="E159" s="150"/>
      <c r="F159" s="151"/>
      <c r="G159" s="178">
        <v>2235</v>
      </c>
      <c r="H159" s="152">
        <v>2235</v>
      </c>
      <c r="J159"/>
      <c r="K159" s="106"/>
      <c r="L159" s="108"/>
      <c r="M159"/>
      <c r="N159"/>
    </row>
    <row r="160" spans="2:14" ht="17.25" x14ac:dyDescent="0.2">
      <c r="B160" s="74"/>
      <c r="C160" s="74"/>
      <c r="D160" s="74"/>
      <c r="E160" s="74"/>
      <c r="F160" s="74"/>
      <c r="G160" s="75"/>
      <c r="H160" s="75"/>
      <c r="J160"/>
      <c r="M160"/>
      <c r="N160"/>
    </row>
    <row r="161" spans="2:12" ht="17.25" x14ac:dyDescent="0.2">
      <c r="G161" s="75"/>
      <c r="H161" s="75"/>
    </row>
    <row r="162" spans="2:12" ht="18" thickBot="1" x14ac:dyDescent="0.25">
      <c r="B162" s="71" t="s">
        <v>10</v>
      </c>
      <c r="C162" s="72"/>
      <c r="D162" s="72"/>
      <c r="E162" s="72"/>
      <c r="F162" s="72"/>
      <c r="G162" s="72"/>
      <c r="H162" s="73" t="s">
        <v>16</v>
      </c>
      <c r="K162"/>
      <c r="L162"/>
    </row>
    <row r="163" spans="2:12" ht="15.75" thickBot="1" x14ac:dyDescent="0.25">
      <c r="B163" s="156" t="s">
        <v>54</v>
      </c>
      <c r="C163" s="156"/>
      <c r="D163" s="156"/>
      <c r="E163" s="156"/>
      <c r="F163" s="157"/>
      <c r="G163" s="190" t="s">
        <v>11</v>
      </c>
      <c r="H163" s="190"/>
    </row>
    <row r="164" spans="2:12" ht="17.25" x14ac:dyDescent="0.2">
      <c r="B164" s="153" t="s">
        <v>338</v>
      </c>
      <c r="C164" s="153" t="s">
        <v>338</v>
      </c>
      <c r="D164" s="153" t="s">
        <v>338</v>
      </c>
      <c r="E164" s="153" t="s">
        <v>338</v>
      </c>
      <c r="F164" s="154" t="s">
        <v>338</v>
      </c>
      <c r="G164" s="179">
        <v>838171122985.07202</v>
      </c>
      <c r="H164" s="155">
        <v>838171122985.07202</v>
      </c>
      <c r="J164" s="106"/>
      <c r="K164" s="106"/>
    </row>
    <row r="165" spans="2:12" ht="17.25" x14ac:dyDescent="0.2">
      <c r="B165" s="147" t="s">
        <v>330</v>
      </c>
      <c r="C165" s="147" t="s">
        <v>330</v>
      </c>
      <c r="D165" s="147" t="s">
        <v>330</v>
      </c>
      <c r="E165" s="147" t="s">
        <v>330</v>
      </c>
      <c r="F165" s="148" t="s">
        <v>330</v>
      </c>
      <c r="G165" s="177">
        <v>520694338646.255</v>
      </c>
      <c r="H165" s="149">
        <v>520694338646.255</v>
      </c>
      <c r="J165" s="106"/>
      <c r="K165" s="106"/>
    </row>
    <row r="166" spans="2:12" ht="17.25" customHeight="1" x14ac:dyDescent="0.2">
      <c r="B166" s="147" t="s">
        <v>331</v>
      </c>
      <c r="C166" s="147" t="s">
        <v>331</v>
      </c>
      <c r="D166" s="147" t="s">
        <v>331</v>
      </c>
      <c r="E166" s="147" t="s">
        <v>331</v>
      </c>
      <c r="F166" s="148" t="s">
        <v>331</v>
      </c>
      <c r="G166" s="177">
        <v>488761086919.69897</v>
      </c>
      <c r="H166" s="149">
        <v>488761086919.69897</v>
      </c>
      <c r="J166" s="106"/>
      <c r="K166" s="106"/>
    </row>
    <row r="167" spans="2:12" ht="17.25" x14ac:dyDescent="0.2">
      <c r="B167" s="147" t="s">
        <v>335</v>
      </c>
      <c r="C167" s="147" t="s">
        <v>335</v>
      </c>
      <c r="D167" s="147" t="s">
        <v>335</v>
      </c>
      <c r="E167" s="147" t="s">
        <v>335</v>
      </c>
      <c r="F167" s="148" t="s">
        <v>335</v>
      </c>
      <c r="G167" s="177">
        <v>236679602275.495</v>
      </c>
      <c r="H167" s="149">
        <v>236679602275.495</v>
      </c>
      <c r="J167" s="106"/>
      <c r="K167" s="106"/>
    </row>
    <row r="168" spans="2:12" ht="17.25" x14ac:dyDescent="0.2">
      <c r="B168" s="147" t="s">
        <v>334</v>
      </c>
      <c r="C168" s="147" t="s">
        <v>334</v>
      </c>
      <c r="D168" s="147" t="s">
        <v>334</v>
      </c>
      <c r="E168" s="147" t="s">
        <v>334</v>
      </c>
      <c r="F168" s="148" t="s">
        <v>334</v>
      </c>
      <c r="G168" s="177">
        <v>222301933495.62701</v>
      </c>
      <c r="H168" s="149">
        <v>222301933495.62701</v>
      </c>
      <c r="J168" s="106"/>
      <c r="K168" s="106"/>
    </row>
    <row r="169" spans="2:12" ht="17.25" x14ac:dyDescent="0.2">
      <c r="B169" s="147" t="s">
        <v>293</v>
      </c>
      <c r="C169" s="147" t="s">
        <v>293</v>
      </c>
      <c r="D169" s="147" t="s">
        <v>293</v>
      </c>
      <c r="E169" s="147" t="s">
        <v>293</v>
      </c>
      <c r="F169" s="148" t="s">
        <v>293</v>
      </c>
      <c r="G169" s="177">
        <v>180209806694.54999</v>
      </c>
      <c r="H169" s="149">
        <v>180209806694.54999</v>
      </c>
      <c r="J169" s="106"/>
      <c r="K169" s="106"/>
    </row>
    <row r="170" spans="2:12" ht="17.25" customHeight="1" x14ac:dyDescent="0.2">
      <c r="B170" s="147" t="s">
        <v>333</v>
      </c>
      <c r="C170" s="147" t="s">
        <v>333</v>
      </c>
      <c r="D170" s="147" t="s">
        <v>333</v>
      </c>
      <c r="E170" s="147" t="s">
        <v>333</v>
      </c>
      <c r="F170" s="148" t="s">
        <v>333</v>
      </c>
      <c r="G170" s="177">
        <v>155804220203.32501</v>
      </c>
      <c r="H170" s="149">
        <v>155804220203.32501</v>
      </c>
      <c r="J170" s="106"/>
      <c r="K170" s="106"/>
    </row>
    <row r="171" spans="2:12" ht="17.25" customHeight="1" x14ac:dyDescent="0.2">
      <c r="B171" s="147" t="s">
        <v>339</v>
      </c>
      <c r="C171" s="147" t="s">
        <v>339</v>
      </c>
      <c r="D171" s="147" t="s">
        <v>339</v>
      </c>
      <c r="E171" s="147" t="s">
        <v>339</v>
      </c>
      <c r="F171" s="148" t="s">
        <v>339</v>
      </c>
      <c r="G171" s="177">
        <v>154075057742.14899</v>
      </c>
      <c r="H171" s="149">
        <v>154075057742.14899</v>
      </c>
      <c r="J171" s="106"/>
      <c r="K171" s="106"/>
    </row>
    <row r="172" spans="2:12" ht="17.25" x14ac:dyDescent="0.2">
      <c r="B172" s="147" t="s">
        <v>350</v>
      </c>
      <c r="C172" s="147" t="s">
        <v>350</v>
      </c>
      <c r="D172" s="147" t="s">
        <v>350</v>
      </c>
      <c r="E172" s="147" t="s">
        <v>350</v>
      </c>
      <c r="F172" s="148" t="s">
        <v>350</v>
      </c>
      <c r="G172" s="177">
        <v>149483378544.26999</v>
      </c>
      <c r="H172" s="149">
        <v>149483378544.26999</v>
      </c>
      <c r="J172" s="106"/>
      <c r="K172" s="106"/>
    </row>
    <row r="173" spans="2:12" ht="18" thickBot="1" x14ac:dyDescent="0.25">
      <c r="B173" s="150" t="s">
        <v>340</v>
      </c>
      <c r="C173" s="150" t="s">
        <v>340</v>
      </c>
      <c r="D173" s="150" t="s">
        <v>340</v>
      </c>
      <c r="E173" s="150" t="s">
        <v>340</v>
      </c>
      <c r="F173" s="151" t="s">
        <v>340</v>
      </c>
      <c r="G173" s="178">
        <v>140290270510.85699</v>
      </c>
      <c r="H173" s="152">
        <v>140290270510.85699</v>
      </c>
      <c r="J173" s="106"/>
      <c r="K173" s="106"/>
    </row>
    <row r="174" spans="2:12" ht="17.25" x14ac:dyDescent="0.2">
      <c r="G174" s="75"/>
      <c r="H174" s="75"/>
      <c r="K174" s="106"/>
    </row>
    <row r="175" spans="2:12" x14ac:dyDescent="0.2">
      <c r="K175" s="106"/>
    </row>
  </sheetData>
  <mergeCells count="98">
    <mergeCell ref="G145:H145"/>
    <mergeCell ref="G158:H158"/>
    <mergeCell ref="G164:H164"/>
    <mergeCell ref="G157:H157"/>
    <mergeCell ref="B142:F142"/>
    <mergeCell ref="G150:H150"/>
    <mergeCell ref="B144:F144"/>
    <mergeCell ref="B150:F150"/>
    <mergeCell ref="G155:H155"/>
    <mergeCell ref="G152:H152"/>
    <mergeCell ref="G151:H151"/>
    <mergeCell ref="B155:F155"/>
    <mergeCell ref="G154:H154"/>
    <mergeCell ref="B152:F152"/>
    <mergeCell ref="B151:F151"/>
    <mergeCell ref="G142:H142"/>
    <mergeCell ref="G153:H153"/>
    <mergeCell ref="B153:F153"/>
    <mergeCell ref="G144:H144"/>
    <mergeCell ref="B2:H2"/>
    <mergeCell ref="B3:H3"/>
    <mergeCell ref="B149:F149"/>
    <mergeCell ref="G136:H136"/>
    <mergeCell ref="G137:H137"/>
    <mergeCell ref="B143:F143"/>
    <mergeCell ref="G143:H143"/>
    <mergeCell ref="B145:F145"/>
    <mergeCell ref="B124:E124"/>
    <mergeCell ref="B126:E126"/>
    <mergeCell ref="B127:E127"/>
    <mergeCell ref="B125:E125"/>
    <mergeCell ref="G138:H138"/>
    <mergeCell ref="G135:H135"/>
    <mergeCell ref="B135:F135"/>
    <mergeCell ref="B136:F136"/>
    <mergeCell ref="B173:F173"/>
    <mergeCell ref="G172:H172"/>
    <mergeCell ref="G173:H173"/>
    <mergeCell ref="G170:H170"/>
    <mergeCell ref="G171:H171"/>
    <mergeCell ref="B170:F170"/>
    <mergeCell ref="B172:F172"/>
    <mergeCell ref="B171:F171"/>
    <mergeCell ref="B168:F168"/>
    <mergeCell ref="B154:F154"/>
    <mergeCell ref="B169:F169"/>
    <mergeCell ref="B163:F163"/>
    <mergeCell ref="B158:F158"/>
    <mergeCell ref="B164:F164"/>
    <mergeCell ref="B166:F166"/>
    <mergeCell ref="B157:F157"/>
    <mergeCell ref="B159:F159"/>
    <mergeCell ref="B156:F156"/>
    <mergeCell ref="B165:F165"/>
    <mergeCell ref="G167:H167"/>
    <mergeCell ref="G169:H169"/>
    <mergeCell ref="G139:H139"/>
    <mergeCell ref="B140:F140"/>
    <mergeCell ref="G140:H140"/>
    <mergeCell ref="B141:F141"/>
    <mergeCell ref="G141:H141"/>
    <mergeCell ref="B139:F139"/>
    <mergeCell ref="B167:F167"/>
    <mergeCell ref="G168:H168"/>
    <mergeCell ref="G159:H159"/>
    <mergeCell ref="G166:H166"/>
    <mergeCell ref="G163:H163"/>
    <mergeCell ref="G149:H149"/>
    <mergeCell ref="G165:H165"/>
    <mergeCell ref="G156:H156"/>
    <mergeCell ref="B137:F137"/>
    <mergeCell ref="B138:F138"/>
    <mergeCell ref="B48:D48"/>
    <mergeCell ref="B123:E123"/>
    <mergeCell ref="B122:E122"/>
    <mergeCell ref="B47:D47"/>
    <mergeCell ref="B46:D46"/>
    <mergeCell ref="B45:D45"/>
    <mergeCell ref="B44:D44"/>
    <mergeCell ref="B43:D43"/>
    <mergeCell ref="B33:D33"/>
    <mergeCell ref="B34:D34"/>
    <mergeCell ref="B29:D29"/>
    <mergeCell ref="B30:D30"/>
    <mergeCell ref="B31:D31"/>
    <mergeCell ref="B32:D32"/>
    <mergeCell ref="B11:D11"/>
    <mergeCell ref="B12:D12"/>
    <mergeCell ref="B13:D13"/>
    <mergeCell ref="B14:D14"/>
    <mergeCell ref="B15:D15"/>
    <mergeCell ref="B24:D24"/>
    <mergeCell ref="B25:D25"/>
    <mergeCell ref="B16:D16"/>
    <mergeCell ref="B20:D20"/>
    <mergeCell ref="B21:D21"/>
    <mergeCell ref="B22:D22"/>
    <mergeCell ref="B23:D23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1">
    <pageSetUpPr fitToPage="1"/>
  </sheetPr>
  <dimension ref="B2:N176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</row>
    <row r="3" spans="2:11" s="1" customFormat="1" ht="21" thickBot="1" x14ac:dyDescent="0.25">
      <c r="B3" s="176" t="s">
        <v>345</v>
      </c>
      <c r="C3" s="176"/>
      <c r="D3" s="176"/>
      <c r="E3" s="176"/>
      <c r="F3" s="176"/>
      <c r="G3" s="176"/>
      <c r="H3" s="176"/>
    </row>
    <row r="4" spans="2:11" s="1" customFormat="1" ht="18" thickTop="1" x14ac:dyDescent="0.2"/>
    <row r="5" spans="2:11" s="1" customFormat="1" ht="17.25" x14ac:dyDescent="0.2">
      <c r="B5" s="32"/>
      <c r="C5" s="32"/>
      <c r="D5" s="32"/>
      <c r="E5" s="32"/>
      <c r="F5" s="32"/>
      <c r="G5" s="32"/>
      <c r="H5" s="32"/>
    </row>
    <row r="6" spans="2:11" s="1" customFormat="1" ht="17.25" x14ac:dyDescent="0.2">
      <c r="B6" s="33" t="s">
        <v>346</v>
      </c>
      <c r="C6" s="32"/>
      <c r="D6" s="32"/>
      <c r="E6" s="32"/>
      <c r="F6" s="32"/>
      <c r="G6" s="32"/>
      <c r="H6" s="3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82">
        <v>40330</v>
      </c>
      <c r="F11" s="82">
        <v>40360</v>
      </c>
      <c r="G11" s="83" t="s">
        <v>12</v>
      </c>
      <c r="H11" s="83" t="s">
        <v>13</v>
      </c>
      <c r="K11" s="107"/>
    </row>
    <row r="12" spans="2:11" s="90" customFormat="1" ht="17.25" x14ac:dyDescent="0.2">
      <c r="B12" s="188" t="s">
        <v>0</v>
      </c>
      <c r="C12" s="188"/>
      <c r="D12" s="189"/>
      <c r="E12" s="87">
        <v>873898</v>
      </c>
      <c r="F12" s="87">
        <v>859479</v>
      </c>
      <c r="G12" s="88">
        <f>F12-E12</f>
        <v>-14419</v>
      </c>
      <c r="H12" s="89">
        <f>F12/E12-1</f>
        <v>-1.6499637257437416E-2</v>
      </c>
      <c r="K12" s="107"/>
    </row>
    <row r="13" spans="2:11" s="90" customFormat="1" ht="17.25" x14ac:dyDescent="0.2">
      <c r="B13" s="180" t="s">
        <v>1</v>
      </c>
      <c r="C13" s="180"/>
      <c r="D13" s="181"/>
      <c r="E13" s="91">
        <v>35213</v>
      </c>
      <c r="F13" s="91">
        <v>35280</v>
      </c>
      <c r="G13" s="92">
        <f>F13-E13</f>
        <v>67</v>
      </c>
      <c r="H13" s="93">
        <f>F13/E13-1</f>
        <v>1.9027063868457539E-3</v>
      </c>
      <c r="K13" s="107"/>
    </row>
    <row r="14" spans="2:11" s="90" customFormat="1" ht="17.25" x14ac:dyDescent="0.2">
      <c r="B14" s="180" t="s">
        <v>2</v>
      </c>
      <c r="C14" s="180"/>
      <c r="D14" s="181"/>
      <c r="E14" s="91">
        <v>7552</v>
      </c>
      <c r="F14" s="91">
        <v>7614</v>
      </c>
      <c r="G14" s="92">
        <f>F14-E14</f>
        <v>62</v>
      </c>
      <c r="H14" s="93">
        <f>F14/E14-1</f>
        <v>8.2097457627119397E-3</v>
      </c>
      <c r="K14" s="107"/>
    </row>
    <row r="15" spans="2:11" s="90" customFormat="1" ht="18" thickBot="1" x14ac:dyDescent="0.25">
      <c r="B15" s="182" t="s">
        <v>3</v>
      </c>
      <c r="C15" s="182"/>
      <c r="D15" s="183"/>
      <c r="E15" s="94">
        <v>14639</v>
      </c>
      <c r="F15" s="94">
        <v>14827</v>
      </c>
      <c r="G15" s="95">
        <f>F15-E15</f>
        <v>188</v>
      </c>
      <c r="H15" s="96">
        <f>F15/E15-1</f>
        <v>1.2842407268256029E-2</v>
      </c>
      <c r="K15" s="107"/>
    </row>
    <row r="16" spans="2:11" s="90" customFormat="1" ht="15.75" thickBot="1" x14ac:dyDescent="0.25">
      <c r="B16" s="184" t="s">
        <v>4</v>
      </c>
      <c r="C16" s="184"/>
      <c r="D16" s="185"/>
      <c r="E16" s="97">
        <v>931302</v>
      </c>
      <c r="F16" s="97">
        <v>917200</v>
      </c>
      <c r="G16" s="98">
        <f>F16-E16</f>
        <v>-14102</v>
      </c>
      <c r="H16" s="99">
        <f>F16/E16-1</f>
        <v>-1.5142241721804561E-2</v>
      </c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40330</v>
      </c>
      <c r="F20" s="82">
        <v>40360</v>
      </c>
      <c r="G20" s="83" t="s">
        <v>12</v>
      </c>
      <c r="H20" s="83" t="s">
        <v>13</v>
      </c>
      <c r="K20" s="107"/>
    </row>
    <row r="21" spans="2:11" s="90" customFormat="1" ht="17.25" x14ac:dyDescent="0.2">
      <c r="B21" s="188" t="s">
        <v>0</v>
      </c>
      <c r="C21" s="188"/>
      <c r="D21" s="189"/>
      <c r="E21" s="87">
        <v>711454</v>
      </c>
      <c r="F21" s="87">
        <v>699870</v>
      </c>
      <c r="G21" s="88">
        <f>F21-E21</f>
        <v>-11584</v>
      </c>
      <c r="H21" s="89">
        <f>F21/E21-1</f>
        <v>-1.6282148951302533E-2</v>
      </c>
      <c r="K21" s="107"/>
    </row>
    <row r="22" spans="2:11" s="90" customFormat="1" ht="17.25" x14ac:dyDescent="0.2">
      <c r="B22" s="180" t="s">
        <v>1</v>
      </c>
      <c r="C22" s="180"/>
      <c r="D22" s="181"/>
      <c r="E22" s="91">
        <v>16953</v>
      </c>
      <c r="F22" s="91">
        <v>16990</v>
      </c>
      <c r="G22" s="92">
        <f>F22-E22</f>
        <v>37</v>
      </c>
      <c r="H22" s="93">
        <f>F22/E22-1</f>
        <v>2.1825045714622959E-3</v>
      </c>
      <c r="K22" s="107"/>
    </row>
    <row r="23" spans="2:11" s="90" customFormat="1" ht="17.25" x14ac:dyDescent="0.2">
      <c r="B23" s="180" t="s">
        <v>2</v>
      </c>
      <c r="C23" s="180"/>
      <c r="D23" s="181"/>
      <c r="E23" s="91">
        <v>3849</v>
      </c>
      <c r="F23" s="91">
        <v>3921</v>
      </c>
      <c r="G23" s="92">
        <f>F23-E23</f>
        <v>72</v>
      </c>
      <c r="H23" s="93">
        <f>F23/E23-1</f>
        <v>1.8706157443491911E-2</v>
      </c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5006</v>
      </c>
      <c r="F24" s="94">
        <v>5080</v>
      </c>
      <c r="G24" s="95">
        <f>F24-E24</f>
        <v>74</v>
      </c>
      <c r="H24" s="96">
        <f>F24/E24-1</f>
        <v>1.4782261286456322E-2</v>
      </c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737262</v>
      </c>
      <c r="F25" s="97">
        <v>725861</v>
      </c>
      <c r="G25" s="98">
        <f>F25-E25</f>
        <v>-11401</v>
      </c>
      <c r="H25" s="99">
        <f>F25/E25-1</f>
        <v>-1.5463973458553437E-2</v>
      </c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343</v>
      </c>
      <c r="F29" s="31" t="s">
        <v>347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102023</v>
      </c>
      <c r="F30" s="21">
        <v>92464</v>
      </c>
      <c r="G30" s="22">
        <f>F30-E30</f>
        <v>-9559</v>
      </c>
      <c r="H30" s="23">
        <f>F30/E30-1</f>
        <v>-9.3694559070013672E-2</v>
      </c>
    </row>
    <row r="31" spans="2:11" ht="17.25" x14ac:dyDescent="0.2">
      <c r="B31" s="147" t="s">
        <v>1</v>
      </c>
      <c r="C31" s="147"/>
      <c r="D31" s="148"/>
      <c r="E31" s="12">
        <v>1763</v>
      </c>
      <c r="F31" s="12">
        <v>1825</v>
      </c>
      <c r="G31" s="13">
        <f>F31-E31</f>
        <v>62</v>
      </c>
      <c r="H31" s="14">
        <f>F31/E31-1</f>
        <v>3.5167328417470278E-2</v>
      </c>
    </row>
    <row r="32" spans="2:11" ht="17.25" x14ac:dyDescent="0.2">
      <c r="B32" s="147" t="s">
        <v>2</v>
      </c>
      <c r="C32" s="147"/>
      <c r="D32" s="148"/>
      <c r="E32" s="12">
        <v>621</v>
      </c>
      <c r="F32" s="12">
        <v>611</v>
      </c>
      <c r="G32" s="13">
        <f>F32-E32</f>
        <v>-10</v>
      </c>
      <c r="H32" s="14">
        <f>F32/E32-1</f>
        <v>-1.6103059581320411E-2</v>
      </c>
    </row>
    <row r="33" spans="2:8" ht="18" thickBot="1" x14ac:dyDescent="0.25">
      <c r="B33" s="173" t="s">
        <v>3</v>
      </c>
      <c r="C33" s="173"/>
      <c r="D33" s="174"/>
      <c r="E33" s="15">
        <v>2764</v>
      </c>
      <c r="F33" s="15">
        <v>2836</v>
      </c>
      <c r="G33" s="16">
        <f>F33-E33</f>
        <v>72</v>
      </c>
      <c r="H33" s="17">
        <f>F33/E33-1</f>
        <v>2.6049204052098318E-2</v>
      </c>
    </row>
    <row r="34" spans="2:8" ht="15.75" thickBot="1" x14ac:dyDescent="0.25">
      <c r="B34" s="159" t="s">
        <v>4</v>
      </c>
      <c r="C34" s="159"/>
      <c r="D34" s="160"/>
      <c r="E34" s="18">
        <v>107171</v>
      </c>
      <c r="F34" s="18">
        <v>97736</v>
      </c>
      <c r="G34" s="19">
        <f>F34-E34</f>
        <v>-9435</v>
      </c>
      <c r="H34" s="20">
        <f>F34/E34-1</f>
        <v>-8.8036875647329982E-2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39083</v>
      </c>
      <c r="F43" s="41">
        <v>39448</v>
      </c>
      <c r="G43" s="41">
        <v>39814</v>
      </c>
      <c r="H43" s="41">
        <v>40179</v>
      </c>
    </row>
    <row r="44" spans="2:8" ht="17.25" x14ac:dyDescent="0.3">
      <c r="B44" s="165" t="s">
        <v>0</v>
      </c>
      <c r="C44" s="165"/>
      <c r="D44" s="166"/>
      <c r="E44" s="45">
        <v>198973</v>
      </c>
      <c r="F44" s="45">
        <v>417403</v>
      </c>
      <c r="G44" s="45">
        <v>559320</v>
      </c>
      <c r="H44" s="45">
        <v>671475</v>
      </c>
    </row>
    <row r="45" spans="2:8" ht="17.25" x14ac:dyDescent="0.3">
      <c r="B45" s="167" t="s">
        <v>1</v>
      </c>
      <c r="C45" s="167"/>
      <c r="D45" s="168"/>
      <c r="E45" s="47">
        <v>10665</v>
      </c>
      <c r="F45" s="47">
        <v>12703</v>
      </c>
      <c r="G45" s="47">
        <v>14748</v>
      </c>
      <c r="H45" s="47">
        <v>16364</v>
      </c>
    </row>
    <row r="46" spans="2:8" ht="17.25" x14ac:dyDescent="0.3">
      <c r="B46" s="169" t="s">
        <v>2</v>
      </c>
      <c r="C46" s="169"/>
      <c r="D46" s="170"/>
      <c r="E46" s="49">
        <v>1140</v>
      </c>
      <c r="F46" s="76">
        <v>2078</v>
      </c>
      <c r="G46" s="76">
        <v>3097</v>
      </c>
      <c r="H46" s="76">
        <v>3851</v>
      </c>
    </row>
    <row r="47" spans="2:8" ht="18" thickBot="1" x14ac:dyDescent="0.35">
      <c r="B47" s="171" t="s">
        <v>3</v>
      </c>
      <c r="C47" s="171"/>
      <c r="D47" s="172"/>
      <c r="E47" s="43">
        <v>2839</v>
      </c>
      <c r="F47" s="43">
        <v>4061</v>
      </c>
      <c r="G47" s="43">
        <v>4512</v>
      </c>
      <c r="H47" s="43">
        <v>4717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213617</v>
      </c>
      <c r="F48" s="50">
        <f>SUM(F44:F47)</f>
        <v>436245</v>
      </c>
      <c r="G48" s="50">
        <f>SUM(G44:G47)</f>
        <v>581677</v>
      </c>
      <c r="H48" s="50">
        <f>SUM(H44:H47)</f>
        <v>696407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41">
        <v>40210</v>
      </c>
      <c r="D77" s="41">
        <v>40238</v>
      </c>
      <c r="E77" s="41">
        <v>40269</v>
      </c>
      <c r="F77" s="41">
        <v>40299</v>
      </c>
      <c r="G77" s="82">
        <v>40330</v>
      </c>
      <c r="H77" s="82">
        <v>40360</v>
      </c>
      <c r="I77"/>
      <c r="J77"/>
      <c r="K77"/>
    </row>
    <row r="78" spans="2:12" ht="17.25" x14ac:dyDescent="0.3">
      <c r="B78" s="51" t="s">
        <v>0</v>
      </c>
      <c r="C78" s="45">
        <v>677996</v>
      </c>
      <c r="D78" s="45">
        <v>685978</v>
      </c>
      <c r="E78" s="45">
        <v>697291</v>
      </c>
      <c r="F78" s="45">
        <v>707663</v>
      </c>
      <c r="G78" s="45">
        <v>711454</v>
      </c>
      <c r="H78" s="45">
        <v>699870</v>
      </c>
      <c r="I78"/>
      <c r="J78"/>
      <c r="K78"/>
    </row>
    <row r="79" spans="2:12" ht="17.25" x14ac:dyDescent="0.3">
      <c r="B79" s="52" t="s">
        <v>1</v>
      </c>
      <c r="C79" s="47">
        <v>16468</v>
      </c>
      <c r="D79" s="47">
        <v>16528</v>
      </c>
      <c r="E79" s="47">
        <v>16723</v>
      </c>
      <c r="F79" s="47">
        <v>16892</v>
      </c>
      <c r="G79" s="47">
        <v>16953</v>
      </c>
      <c r="H79" s="47">
        <v>16990</v>
      </c>
      <c r="I79"/>
      <c r="J79"/>
      <c r="K79"/>
    </row>
    <row r="80" spans="2:12" ht="17.25" x14ac:dyDescent="0.3">
      <c r="B80" s="53" t="s">
        <v>2</v>
      </c>
      <c r="C80" s="76">
        <v>3877</v>
      </c>
      <c r="D80" s="76">
        <v>3920</v>
      </c>
      <c r="E80" s="76">
        <v>3985</v>
      </c>
      <c r="F80" s="76">
        <v>3790</v>
      </c>
      <c r="G80" s="76">
        <v>3849</v>
      </c>
      <c r="H80" s="76">
        <v>3921</v>
      </c>
      <c r="I80"/>
      <c r="J80"/>
      <c r="K80"/>
    </row>
    <row r="81" spans="2:12" ht="18" thickBot="1" x14ac:dyDescent="0.35">
      <c r="B81" s="54" t="s">
        <v>3</v>
      </c>
      <c r="C81" s="43">
        <v>4709</v>
      </c>
      <c r="D81" s="43">
        <v>4767</v>
      </c>
      <c r="E81" s="43">
        <v>4866</v>
      </c>
      <c r="F81" s="43">
        <v>4947</v>
      </c>
      <c r="G81" s="43">
        <v>5006</v>
      </c>
      <c r="H81" s="43">
        <v>5080</v>
      </c>
      <c r="I81"/>
      <c r="J81"/>
      <c r="K81"/>
    </row>
    <row r="82" spans="2:12" ht="15.75" thickBot="1" x14ac:dyDescent="0.25">
      <c r="B82" s="30" t="s">
        <v>4</v>
      </c>
      <c r="C82" s="50">
        <v>703050</v>
      </c>
      <c r="D82" s="50">
        <v>711193</v>
      </c>
      <c r="E82" s="50">
        <v>722865</v>
      </c>
      <c r="F82" s="50">
        <v>733292</v>
      </c>
      <c r="G82" s="50">
        <v>737262</v>
      </c>
      <c r="H82" s="50">
        <v>725861</v>
      </c>
      <c r="I82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348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586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93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313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04">
        <v>115014</v>
      </c>
      <c r="H126" s="205"/>
    </row>
    <row r="127" spans="2:8" ht="17.25" customHeight="1" x14ac:dyDescent="0.2">
      <c r="B127" s="200"/>
      <c r="C127" s="201"/>
      <c r="D127" s="201"/>
      <c r="E127" s="201"/>
      <c r="F127" s="201"/>
      <c r="G127" s="113">
        <v>103999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420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349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292</v>
      </c>
      <c r="C137" s="153" t="s">
        <v>292</v>
      </c>
      <c r="D137" s="153" t="s">
        <v>292</v>
      </c>
      <c r="E137" s="153" t="s">
        <v>292</v>
      </c>
      <c r="F137" s="154" t="s">
        <v>292</v>
      </c>
      <c r="G137" s="179">
        <v>199554</v>
      </c>
      <c r="H137" s="155">
        <v>199554</v>
      </c>
      <c r="J137" s="105"/>
      <c r="K137" s="114"/>
    </row>
    <row r="138" spans="2:11" ht="17.25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156267</v>
      </c>
      <c r="H138" s="149">
        <v>156267</v>
      </c>
      <c r="J138" s="105"/>
      <c r="K138" s="114"/>
    </row>
    <row r="139" spans="2:11" ht="17.25" customHeight="1" x14ac:dyDescent="0.25">
      <c r="B139" s="147" t="s">
        <v>330</v>
      </c>
      <c r="C139" s="147" t="s">
        <v>330</v>
      </c>
      <c r="D139" s="147" t="s">
        <v>330</v>
      </c>
      <c r="E139" s="147" t="s">
        <v>330</v>
      </c>
      <c r="F139" s="148" t="s">
        <v>330</v>
      </c>
      <c r="G139" s="177">
        <v>82941</v>
      </c>
      <c r="H139" s="149">
        <v>82941</v>
      </c>
      <c r="J139" s="105"/>
      <c r="K139" s="114"/>
    </row>
    <row r="140" spans="2:11" ht="17.25" customHeight="1" x14ac:dyDescent="0.25">
      <c r="B140" s="147" t="s">
        <v>331</v>
      </c>
      <c r="C140" s="147" t="s">
        <v>331</v>
      </c>
      <c r="D140" s="147" t="s">
        <v>331</v>
      </c>
      <c r="E140" s="147" t="s">
        <v>331</v>
      </c>
      <c r="F140" s="148" t="s">
        <v>331</v>
      </c>
      <c r="G140" s="177">
        <v>70205</v>
      </c>
      <c r="H140" s="149">
        <v>70205</v>
      </c>
      <c r="J140" s="105"/>
      <c r="K140" s="114"/>
    </row>
    <row r="141" spans="2:11" ht="17.25" customHeight="1" x14ac:dyDescent="0.25">
      <c r="B141" s="147" t="s">
        <v>332</v>
      </c>
      <c r="C141" s="147" t="s">
        <v>332</v>
      </c>
      <c r="D141" s="147" t="s">
        <v>332</v>
      </c>
      <c r="E141" s="147" t="s">
        <v>332</v>
      </c>
      <c r="F141" s="148" t="s">
        <v>332</v>
      </c>
      <c r="G141" s="177">
        <v>43051</v>
      </c>
      <c r="H141" s="149">
        <v>43051</v>
      </c>
      <c r="J141" s="105"/>
      <c r="K141" s="114"/>
    </row>
    <row r="142" spans="2:11" ht="17.25" x14ac:dyDescent="0.25">
      <c r="B142" s="147" t="s">
        <v>333</v>
      </c>
      <c r="C142" s="147" t="s">
        <v>333</v>
      </c>
      <c r="D142" s="147" t="s">
        <v>333</v>
      </c>
      <c r="E142" s="147" t="s">
        <v>333</v>
      </c>
      <c r="F142" s="148" t="s">
        <v>333</v>
      </c>
      <c r="G142" s="177">
        <v>33779</v>
      </c>
      <c r="H142" s="149">
        <v>33779</v>
      </c>
      <c r="J142" s="115"/>
      <c r="K142" s="114"/>
    </row>
    <row r="143" spans="2:11" ht="17.25" customHeight="1" x14ac:dyDescent="0.25">
      <c r="B143" s="147" t="s">
        <v>335</v>
      </c>
      <c r="C143" s="147" t="s">
        <v>335</v>
      </c>
      <c r="D143" s="147" t="s">
        <v>335</v>
      </c>
      <c r="E143" s="147" t="s">
        <v>335</v>
      </c>
      <c r="F143" s="148" t="s">
        <v>335</v>
      </c>
      <c r="G143" s="177">
        <v>16206</v>
      </c>
      <c r="H143" s="149">
        <v>16206</v>
      </c>
      <c r="J143" s="105"/>
      <c r="K143" s="114"/>
    </row>
    <row r="144" spans="2:11" ht="17.25" x14ac:dyDescent="0.25">
      <c r="B144" s="147" t="s">
        <v>334</v>
      </c>
      <c r="C144" s="147" t="s">
        <v>334</v>
      </c>
      <c r="D144" s="147" t="s">
        <v>334</v>
      </c>
      <c r="E144" s="147" t="s">
        <v>334</v>
      </c>
      <c r="F144" s="148" t="s">
        <v>334</v>
      </c>
      <c r="G144" s="177">
        <v>17739</v>
      </c>
      <c r="H144" s="149">
        <v>17739</v>
      </c>
      <c r="J144" s="105"/>
      <c r="K144" s="114"/>
    </row>
    <row r="145" spans="2:14" ht="17.25" customHeight="1" x14ac:dyDescent="0.25">
      <c r="B145" s="147" t="s">
        <v>336</v>
      </c>
      <c r="C145" s="147" t="s">
        <v>336</v>
      </c>
      <c r="D145" s="147" t="s">
        <v>336</v>
      </c>
      <c r="E145" s="147" t="s">
        <v>336</v>
      </c>
      <c r="F145" s="148" t="s">
        <v>336</v>
      </c>
      <c r="G145" s="177">
        <v>14337</v>
      </c>
      <c r="H145" s="149">
        <v>14337</v>
      </c>
      <c r="J145" s="105"/>
      <c r="K145" s="114"/>
      <c r="M145"/>
    </row>
    <row r="146" spans="2:14" ht="18" customHeight="1" thickBot="1" x14ac:dyDescent="0.3">
      <c r="B146" s="150" t="s">
        <v>342</v>
      </c>
      <c r="C146" s="150" t="s">
        <v>342</v>
      </c>
      <c r="D146" s="150" t="s">
        <v>342</v>
      </c>
      <c r="E146" s="150" t="s">
        <v>342</v>
      </c>
      <c r="F146" s="151" t="s">
        <v>342</v>
      </c>
      <c r="G146" s="178">
        <v>11588</v>
      </c>
      <c r="H146" s="152">
        <v>11588</v>
      </c>
      <c r="J146" s="105"/>
      <c r="K146" s="114"/>
      <c r="M146"/>
    </row>
    <row r="147" spans="2:14" ht="17.25" x14ac:dyDescent="0.25">
      <c r="B147" s="105"/>
      <c r="D147" s="75"/>
      <c r="E147" s="75"/>
      <c r="F147" s="74"/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330</v>
      </c>
      <c r="C151" s="153" t="s">
        <v>330</v>
      </c>
      <c r="D151" s="153" t="s">
        <v>330</v>
      </c>
      <c r="E151" s="153" t="s">
        <v>330</v>
      </c>
      <c r="F151" s="154" t="s">
        <v>330</v>
      </c>
      <c r="G151" s="179">
        <v>18453</v>
      </c>
      <c r="H151" s="155">
        <v>18453</v>
      </c>
      <c r="J151" s="117"/>
      <c r="K151" s="114"/>
      <c r="L151" s="108"/>
      <c r="M151"/>
      <c r="N151"/>
    </row>
    <row r="152" spans="2:14" ht="17.25" customHeight="1" x14ac:dyDescent="0.25">
      <c r="B152" s="147" t="s">
        <v>331</v>
      </c>
      <c r="C152" s="147" t="s">
        <v>331</v>
      </c>
      <c r="D152" s="147" t="s">
        <v>331</v>
      </c>
      <c r="E152" s="147" t="s">
        <v>331</v>
      </c>
      <c r="F152" s="148" t="s">
        <v>331</v>
      </c>
      <c r="G152" s="177">
        <v>15958</v>
      </c>
      <c r="H152" s="149">
        <v>15958</v>
      </c>
      <c r="J152" s="117"/>
      <c r="K152" s="114"/>
      <c r="L152" s="108"/>
      <c r="M152"/>
      <c r="N152"/>
    </row>
    <row r="153" spans="2:14" ht="17.25" customHeight="1" x14ac:dyDescent="0.25">
      <c r="B153" s="147" t="s">
        <v>292</v>
      </c>
      <c r="C153" s="147" t="s">
        <v>292</v>
      </c>
      <c r="D153" s="147" t="s">
        <v>292</v>
      </c>
      <c r="E153" s="147" t="s">
        <v>292</v>
      </c>
      <c r="F153" s="148" t="s">
        <v>292</v>
      </c>
      <c r="G153" s="177">
        <v>11168</v>
      </c>
      <c r="H153" s="149">
        <v>11168</v>
      </c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8737</v>
      </c>
      <c r="H154" s="149">
        <v>8737</v>
      </c>
      <c r="J154" s="117"/>
      <c r="K154" s="114"/>
      <c r="L154" s="108"/>
      <c r="M154"/>
      <c r="N154"/>
    </row>
    <row r="155" spans="2:14" ht="17.25" x14ac:dyDescent="0.25">
      <c r="B155" s="147" t="s">
        <v>333</v>
      </c>
      <c r="C155" s="147" t="s">
        <v>333</v>
      </c>
      <c r="D155" s="147" t="s">
        <v>333</v>
      </c>
      <c r="E155" s="147" t="s">
        <v>333</v>
      </c>
      <c r="F155" s="148" t="s">
        <v>333</v>
      </c>
      <c r="G155" s="177">
        <v>6378</v>
      </c>
      <c r="H155" s="149">
        <v>6378</v>
      </c>
      <c r="J155" s="117"/>
      <c r="K155" s="114"/>
      <c r="L155" s="108"/>
      <c r="M155"/>
      <c r="N155"/>
    </row>
    <row r="156" spans="2:14" ht="17.25" customHeight="1" x14ac:dyDescent="0.2">
      <c r="B156" s="147" t="s">
        <v>332</v>
      </c>
      <c r="C156" s="147" t="s">
        <v>332</v>
      </c>
      <c r="D156" s="147" t="s">
        <v>332</v>
      </c>
      <c r="E156" s="147" t="s">
        <v>332</v>
      </c>
      <c r="F156" s="148" t="s">
        <v>332</v>
      </c>
      <c r="G156" s="177">
        <v>6176</v>
      </c>
      <c r="H156" s="149">
        <v>6176</v>
      </c>
      <c r="J156" s="118"/>
      <c r="K156" s="114"/>
      <c r="L156" s="108"/>
      <c r="M156"/>
      <c r="N156"/>
    </row>
    <row r="157" spans="2:14" ht="17.25" customHeight="1" x14ac:dyDescent="0.25">
      <c r="B157" s="147" t="s">
        <v>334</v>
      </c>
      <c r="C157" s="147" t="s">
        <v>334</v>
      </c>
      <c r="D157" s="147" t="s">
        <v>334</v>
      </c>
      <c r="E157" s="147" t="s">
        <v>334</v>
      </c>
      <c r="F157" s="148" t="s">
        <v>334</v>
      </c>
      <c r="G157" s="177">
        <v>3024</v>
      </c>
      <c r="H157" s="149">
        <v>3024</v>
      </c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2989</v>
      </c>
      <c r="H158" s="149">
        <v>2989</v>
      </c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2584</v>
      </c>
      <c r="H159" s="149">
        <v>2584</v>
      </c>
      <c r="J159" s="117"/>
      <c r="K159" s="114"/>
      <c r="L159" s="108"/>
      <c r="M159"/>
      <c r="N159"/>
    </row>
    <row r="160" spans="2:14" ht="18" customHeight="1" thickBot="1" x14ac:dyDescent="0.3">
      <c r="B160" s="150" t="s">
        <v>337</v>
      </c>
      <c r="C160" s="150" t="s">
        <v>337</v>
      </c>
      <c r="D160" s="150" t="s">
        <v>337</v>
      </c>
      <c r="E160" s="150" t="s">
        <v>337</v>
      </c>
      <c r="F160" s="151" t="s">
        <v>337</v>
      </c>
      <c r="G160" s="178">
        <v>1477</v>
      </c>
      <c r="H160" s="152">
        <v>1477</v>
      </c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.75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338</v>
      </c>
      <c r="C165" s="153" t="s">
        <v>338</v>
      </c>
      <c r="D165" s="153" t="s">
        <v>338</v>
      </c>
      <c r="E165" s="153" t="s">
        <v>338</v>
      </c>
      <c r="F165" s="154" t="s">
        <v>338</v>
      </c>
      <c r="G165" s="179">
        <v>547478897303.48401</v>
      </c>
      <c r="H165" s="155">
        <v>547478897303.48401</v>
      </c>
      <c r="I165"/>
      <c r="J165" s="119"/>
      <c r="K165" s="120"/>
    </row>
    <row r="166" spans="2:14" ht="17.25" customHeight="1" x14ac:dyDescent="0.25">
      <c r="B166" s="147" t="s">
        <v>330</v>
      </c>
      <c r="C166" s="147" t="s">
        <v>330</v>
      </c>
      <c r="D166" s="147" t="s">
        <v>330</v>
      </c>
      <c r="E166" s="147" t="s">
        <v>330</v>
      </c>
      <c r="F166" s="148" t="s">
        <v>330</v>
      </c>
      <c r="G166" s="177">
        <v>414109801517.67297</v>
      </c>
      <c r="H166" s="149">
        <v>414109801517.67297</v>
      </c>
      <c r="I166"/>
      <c r="J166" s="119"/>
      <c r="K166" s="120"/>
    </row>
    <row r="167" spans="2:14" ht="17.25" customHeight="1" x14ac:dyDescent="0.25">
      <c r="B167" s="147" t="s">
        <v>331</v>
      </c>
      <c r="C167" s="147" t="s">
        <v>331</v>
      </c>
      <c r="D167" s="147" t="s">
        <v>331</v>
      </c>
      <c r="E167" s="147" t="s">
        <v>331</v>
      </c>
      <c r="F167" s="148" t="s">
        <v>331</v>
      </c>
      <c r="G167" s="177">
        <v>381529008848.14001</v>
      </c>
      <c r="H167" s="149">
        <v>381529008848.14001</v>
      </c>
      <c r="I167"/>
      <c r="J167" s="119"/>
      <c r="K167" s="120"/>
    </row>
    <row r="168" spans="2:14" ht="17.25" x14ac:dyDescent="0.25">
      <c r="B168" s="147" t="s">
        <v>334</v>
      </c>
      <c r="C168" s="147" t="s">
        <v>334</v>
      </c>
      <c r="D168" s="147" t="s">
        <v>334</v>
      </c>
      <c r="E168" s="147" t="s">
        <v>334</v>
      </c>
      <c r="F168" s="148" t="s">
        <v>334</v>
      </c>
      <c r="G168" s="177">
        <v>286901511048.36102</v>
      </c>
      <c r="H168" s="149">
        <v>286901511048.36102</v>
      </c>
      <c r="I168"/>
      <c r="J168" s="119"/>
      <c r="K168" s="120"/>
    </row>
    <row r="169" spans="2:14" ht="17.25" customHeight="1" x14ac:dyDescent="0.25">
      <c r="B169" s="147" t="s">
        <v>335</v>
      </c>
      <c r="C169" s="147" t="s">
        <v>335</v>
      </c>
      <c r="D169" s="147" t="s">
        <v>335</v>
      </c>
      <c r="E169" s="147" t="s">
        <v>335</v>
      </c>
      <c r="F169" s="148" t="s">
        <v>335</v>
      </c>
      <c r="G169" s="177">
        <v>255262294719.22913</v>
      </c>
      <c r="H169" s="149">
        <v>255262294719.22913</v>
      </c>
      <c r="I169"/>
      <c r="J169" s="121"/>
      <c r="K169" s="114"/>
    </row>
    <row r="170" spans="2:14" ht="17.25" customHeight="1" x14ac:dyDescent="0.25">
      <c r="B170" s="147" t="s">
        <v>293</v>
      </c>
      <c r="C170" s="147" t="s">
        <v>293</v>
      </c>
      <c r="D170" s="147" t="s">
        <v>293</v>
      </c>
      <c r="E170" s="147" t="s">
        <v>293</v>
      </c>
      <c r="F170" s="148" t="s">
        <v>293</v>
      </c>
      <c r="G170" s="177">
        <v>147595896305.72</v>
      </c>
      <c r="H170" s="149">
        <v>147595896305.72</v>
      </c>
      <c r="I170"/>
      <c r="J170" s="119"/>
      <c r="K170" s="120"/>
    </row>
    <row r="171" spans="2:14" ht="17.25" customHeight="1" x14ac:dyDescent="0.25">
      <c r="B171" s="147" t="s">
        <v>340</v>
      </c>
      <c r="C171" s="147" t="s">
        <v>340</v>
      </c>
      <c r="D171" s="147" t="s">
        <v>340</v>
      </c>
      <c r="E171" s="147" t="s">
        <v>340</v>
      </c>
      <c r="F171" s="148" t="s">
        <v>340</v>
      </c>
      <c r="G171" s="177">
        <v>143074228892.67999</v>
      </c>
      <c r="H171" s="149">
        <v>143074228892.67999</v>
      </c>
      <c r="I171"/>
      <c r="J171" s="119"/>
      <c r="K171" s="120"/>
    </row>
    <row r="172" spans="2:14" ht="17.25" customHeight="1" x14ac:dyDescent="0.25">
      <c r="B172" s="147" t="s">
        <v>333</v>
      </c>
      <c r="C172" s="147" t="s">
        <v>333</v>
      </c>
      <c r="D172" s="147" t="s">
        <v>333</v>
      </c>
      <c r="E172" s="147" t="s">
        <v>333</v>
      </c>
      <c r="F172" s="148" t="s">
        <v>333</v>
      </c>
      <c r="G172" s="177">
        <v>139373202611.10999</v>
      </c>
      <c r="H172" s="149">
        <v>139373202611.10999</v>
      </c>
      <c r="I172"/>
      <c r="J172" s="119"/>
      <c r="K172" s="120"/>
    </row>
    <row r="173" spans="2:14" ht="17.25" customHeight="1" x14ac:dyDescent="0.25">
      <c r="B173" s="147" t="s">
        <v>339</v>
      </c>
      <c r="C173" s="147" t="s">
        <v>339</v>
      </c>
      <c r="D173" s="147" t="s">
        <v>339</v>
      </c>
      <c r="E173" s="147" t="s">
        <v>339</v>
      </c>
      <c r="F173" s="148" t="s">
        <v>339</v>
      </c>
      <c r="G173" s="177">
        <v>105938448924.28</v>
      </c>
      <c r="H173" s="149">
        <v>105938448924.28</v>
      </c>
      <c r="I173"/>
      <c r="J173" s="119"/>
      <c r="K173" s="120"/>
    </row>
    <row r="174" spans="2:14" ht="18" customHeight="1" thickBot="1" x14ac:dyDescent="0.3">
      <c r="B174" s="150" t="s">
        <v>350</v>
      </c>
      <c r="C174" s="150" t="s">
        <v>350</v>
      </c>
      <c r="D174" s="150" t="s">
        <v>350</v>
      </c>
      <c r="E174" s="150" t="s">
        <v>350</v>
      </c>
      <c r="F174" s="151" t="s">
        <v>350</v>
      </c>
      <c r="G174" s="178">
        <v>103645795367.06</v>
      </c>
      <c r="H174" s="152">
        <v>103645795367.06</v>
      </c>
      <c r="I174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G126:H126"/>
    <mergeCell ref="B125:F125"/>
    <mergeCell ref="B11:D11"/>
    <mergeCell ref="B12:D12"/>
    <mergeCell ref="B13:D13"/>
    <mergeCell ref="B14:D14"/>
    <mergeCell ref="B122:F122"/>
    <mergeCell ref="G122:H122"/>
    <mergeCell ref="B34:D34"/>
    <mergeCell ref="B29:D29"/>
    <mergeCell ref="B30:D30"/>
    <mergeCell ref="B31:D31"/>
    <mergeCell ref="B32:D32"/>
    <mergeCell ref="B15:D15"/>
    <mergeCell ref="B16:D16"/>
    <mergeCell ref="B20:D20"/>
    <mergeCell ref="B21:D21"/>
    <mergeCell ref="B45:D45"/>
    <mergeCell ref="B44:D44"/>
    <mergeCell ref="B43:D43"/>
    <mergeCell ref="B48:D48"/>
    <mergeCell ref="B47:D47"/>
    <mergeCell ref="G142:H142"/>
    <mergeCell ref="B140:F140"/>
    <mergeCell ref="B139:F139"/>
    <mergeCell ref="G139:H139"/>
    <mergeCell ref="B143:F143"/>
    <mergeCell ref="G143:H143"/>
    <mergeCell ref="B22:D22"/>
    <mergeCell ref="B23:D23"/>
    <mergeCell ref="B24:D24"/>
    <mergeCell ref="B25:D25"/>
    <mergeCell ref="B33:D33"/>
    <mergeCell ref="G136:H136"/>
    <mergeCell ref="B136:F136"/>
    <mergeCell ref="B137:F137"/>
    <mergeCell ref="B138:F138"/>
    <mergeCell ref="B128:F128"/>
    <mergeCell ref="B46:D46"/>
    <mergeCell ref="B124:F124"/>
    <mergeCell ref="B123:F123"/>
    <mergeCell ref="G128:H128"/>
    <mergeCell ref="G125:H125"/>
    <mergeCell ref="G123:H123"/>
    <mergeCell ref="G124:H124"/>
    <mergeCell ref="B126:F127"/>
    <mergeCell ref="G170:H170"/>
    <mergeCell ref="B167:F167"/>
    <mergeCell ref="G169:H169"/>
    <mergeCell ref="B170:F170"/>
    <mergeCell ref="G145:H145"/>
    <mergeCell ref="G146:H146"/>
    <mergeCell ref="G150:H150"/>
    <mergeCell ref="G151:H151"/>
    <mergeCell ref="G153:H153"/>
    <mergeCell ref="G152:H152"/>
    <mergeCell ref="B171:F171"/>
    <mergeCell ref="B174:F174"/>
    <mergeCell ref="B172:F172"/>
    <mergeCell ref="B173:F173"/>
    <mergeCell ref="G174:H174"/>
    <mergeCell ref="G171:H171"/>
    <mergeCell ref="G154:H154"/>
    <mergeCell ref="B154:F154"/>
    <mergeCell ref="G155:H155"/>
    <mergeCell ref="G166:H166"/>
    <mergeCell ref="G157:H157"/>
    <mergeCell ref="G159:H159"/>
    <mergeCell ref="B159:F159"/>
    <mergeCell ref="G172:H172"/>
    <mergeCell ref="G158:H158"/>
    <mergeCell ref="G160:H160"/>
    <mergeCell ref="B164:F164"/>
    <mergeCell ref="G173:H173"/>
    <mergeCell ref="B166:F166"/>
    <mergeCell ref="G167:H167"/>
    <mergeCell ref="B168:F168"/>
    <mergeCell ref="G168:H168"/>
    <mergeCell ref="B158:F158"/>
    <mergeCell ref="G156:H156"/>
    <mergeCell ref="B2:H2"/>
    <mergeCell ref="B3:H3"/>
    <mergeCell ref="B150:F150"/>
    <mergeCell ref="G137:H137"/>
    <mergeCell ref="G138:H138"/>
    <mergeCell ref="B169:F169"/>
    <mergeCell ref="G164:H164"/>
    <mergeCell ref="B156:F156"/>
    <mergeCell ref="B157:F157"/>
    <mergeCell ref="G165:H165"/>
    <mergeCell ref="B145:F145"/>
    <mergeCell ref="B151:F151"/>
    <mergeCell ref="B153:F153"/>
    <mergeCell ref="B165:F165"/>
    <mergeCell ref="B152:F152"/>
    <mergeCell ref="B146:F146"/>
    <mergeCell ref="B160:F160"/>
    <mergeCell ref="B155:F155"/>
    <mergeCell ref="B144:F144"/>
    <mergeCell ref="G144:H144"/>
    <mergeCell ref="G140:H140"/>
    <mergeCell ref="B141:F141"/>
    <mergeCell ref="G141:H141"/>
    <mergeCell ref="B142:F142"/>
  </mergeCells>
  <phoneticPr fontId="10" type="noConversion"/>
  <pageMargins left="0.7" right="0.64" top="0.74" bottom="0.9" header="0.51181102362204722" footer="0.51181102362204722"/>
  <pageSetup paperSize="9" scale="81" fitToHeight="15" orientation="landscape" r:id="rId1"/>
  <headerFooter alignWithMargins="0">
    <oddHeader>&amp;L&amp;"Century Gothic,обычный"&amp;12Ежемесячный бюллетень&amp;R&amp;"Century Gothic,обычный"&amp;12Июнь 2007</oddHeader>
    <oddFooter>&amp;R&amp;"Century Gothic,обычный"&amp;12&amp;P</odd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1"/>
  <dimension ref="B2:N176"/>
  <sheetViews>
    <sheetView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364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359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82">
        <v>40360</v>
      </c>
      <c r="F11" s="82">
        <v>40391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9"/>
      <c r="E12" s="87">
        <v>859479</v>
      </c>
      <c r="F12" s="87">
        <v>853080</v>
      </c>
      <c r="G12" s="88">
        <f>F12-E12</f>
        <v>-6399</v>
      </c>
      <c r="H12" s="89">
        <f>F12/E12-1</f>
        <v>-7.4452080853633085E-3</v>
      </c>
      <c r="I12" s="126"/>
      <c r="K12" s="107"/>
    </row>
    <row r="13" spans="2:11" s="90" customFormat="1" ht="17.25" x14ac:dyDescent="0.2">
      <c r="B13" s="180" t="s">
        <v>1</v>
      </c>
      <c r="C13" s="180"/>
      <c r="D13" s="181"/>
      <c r="E13" s="91">
        <v>35280</v>
      </c>
      <c r="F13" s="91">
        <v>35402</v>
      </c>
      <c r="G13" s="92">
        <f>F13-E13</f>
        <v>122</v>
      </c>
      <c r="H13" s="93">
        <f>F13/E13-1</f>
        <v>3.4580498866212395E-3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1"/>
      <c r="E14" s="91">
        <v>7614</v>
      </c>
      <c r="F14" s="91">
        <v>7803</v>
      </c>
      <c r="G14" s="92">
        <f>F14-E14</f>
        <v>189</v>
      </c>
      <c r="H14" s="93">
        <f>F14/E14-1</f>
        <v>2.4822695035461084E-2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3"/>
      <c r="E15" s="94">
        <v>14827</v>
      </c>
      <c r="F15" s="94">
        <v>15016</v>
      </c>
      <c r="G15" s="95">
        <f>F15-E15</f>
        <v>189</v>
      </c>
      <c r="H15" s="96">
        <f>F15/E15-1</f>
        <v>1.2747015579685606E-2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5"/>
      <c r="E16" s="97">
        <v>917200</v>
      </c>
      <c r="F16" s="97">
        <v>911301</v>
      </c>
      <c r="G16" s="98">
        <f>F16-E16</f>
        <v>-5899</v>
      </c>
      <c r="H16" s="99">
        <f>F16/E16-1</f>
        <v>-6.431530745747982E-3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40360</v>
      </c>
      <c r="F20" s="82">
        <v>40391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711454</v>
      </c>
      <c r="F21" s="87">
        <v>693388</v>
      </c>
      <c r="G21" s="88">
        <f>F21-E21</f>
        <v>-18066</v>
      </c>
      <c r="H21" s="89">
        <f>F21/E21-1</f>
        <v>-2.5393068279888742E-2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16953</v>
      </c>
      <c r="F22" s="91">
        <v>17040</v>
      </c>
      <c r="G22" s="92">
        <f>F22-E22</f>
        <v>87</v>
      </c>
      <c r="H22" s="93">
        <f>F22/E22-1</f>
        <v>5.1318350734383955E-3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3849</v>
      </c>
      <c r="F23" s="91">
        <v>3954</v>
      </c>
      <c r="G23" s="92">
        <f>F23-E23</f>
        <v>105</v>
      </c>
      <c r="H23" s="93">
        <f>F23/E23-1</f>
        <v>2.7279812938425518E-2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5006</v>
      </c>
      <c r="F24" s="94">
        <v>5145</v>
      </c>
      <c r="G24" s="95">
        <f>F24-E24</f>
        <v>139</v>
      </c>
      <c r="H24" s="96">
        <f>F24/E24-1</f>
        <v>2.7766679984019271E-2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737262</v>
      </c>
      <c r="F25" s="97">
        <v>719527</v>
      </c>
      <c r="G25" s="98">
        <f>F25-E25</f>
        <v>-17735</v>
      </c>
      <c r="H25" s="99">
        <f>F25/E25-1</f>
        <v>-2.405522053218534E-2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347</v>
      </c>
      <c r="F29" s="31" t="s">
        <v>360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92464</v>
      </c>
      <c r="F30" s="21">
        <v>90856</v>
      </c>
      <c r="G30" s="22">
        <f>F30-E30</f>
        <v>-1608</v>
      </c>
      <c r="H30" s="23">
        <f>F30/E30-1</f>
        <v>-1.7390551998615722E-2</v>
      </c>
    </row>
    <row r="31" spans="2:11" ht="17.25" x14ac:dyDescent="0.2">
      <c r="B31" s="147" t="s">
        <v>1</v>
      </c>
      <c r="C31" s="147"/>
      <c r="D31" s="148"/>
      <c r="E31" s="12">
        <v>1825</v>
      </c>
      <c r="F31" s="12">
        <v>1786</v>
      </c>
      <c r="G31" s="13">
        <f>F31-E31</f>
        <v>-39</v>
      </c>
      <c r="H31" s="14">
        <f>F31/E31-1</f>
        <v>-2.1369863013698587E-2</v>
      </c>
    </row>
    <row r="32" spans="2:11" ht="17.25" x14ac:dyDescent="0.2">
      <c r="B32" s="147" t="s">
        <v>2</v>
      </c>
      <c r="C32" s="147"/>
      <c r="D32" s="148"/>
      <c r="E32" s="12">
        <v>611</v>
      </c>
      <c r="F32" s="12">
        <v>568</v>
      </c>
      <c r="G32" s="13">
        <f>F32-E32</f>
        <v>-43</v>
      </c>
      <c r="H32" s="14">
        <f>F32/E32-1</f>
        <v>-7.0376432078559703E-2</v>
      </c>
    </row>
    <row r="33" spans="2:8" ht="18" thickBot="1" x14ac:dyDescent="0.25">
      <c r="B33" s="173" t="s">
        <v>3</v>
      </c>
      <c r="C33" s="173"/>
      <c r="D33" s="174"/>
      <c r="E33" s="15">
        <v>2836</v>
      </c>
      <c r="F33" s="15">
        <v>2769</v>
      </c>
      <c r="G33" s="16">
        <f>F33-E33</f>
        <v>-67</v>
      </c>
      <c r="H33" s="17">
        <f>F33/E33-1</f>
        <v>-2.3624823695345576E-2</v>
      </c>
    </row>
    <row r="34" spans="2:8" ht="15.75" thickBot="1" x14ac:dyDescent="0.25">
      <c r="B34" s="159" t="s">
        <v>4</v>
      </c>
      <c r="C34" s="159"/>
      <c r="D34" s="160"/>
      <c r="E34" s="18">
        <v>97736</v>
      </c>
      <c r="F34" s="18">
        <v>95979</v>
      </c>
      <c r="G34" s="19">
        <f>F34-E34</f>
        <v>-1757</v>
      </c>
      <c r="H34" s="20">
        <f>F34/E34-1</f>
        <v>-1.7976999263321636E-2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39083</v>
      </c>
      <c r="F43" s="41">
        <v>39448</v>
      </c>
      <c r="G43" s="41">
        <v>39814</v>
      </c>
      <c r="H43" s="41">
        <v>40179</v>
      </c>
    </row>
    <row r="44" spans="2:8" ht="17.25" x14ac:dyDescent="0.3">
      <c r="B44" s="165" t="s">
        <v>0</v>
      </c>
      <c r="C44" s="165"/>
      <c r="D44" s="166"/>
      <c r="E44" s="45">
        <v>198973</v>
      </c>
      <c r="F44" s="45">
        <v>417403</v>
      </c>
      <c r="G44" s="45">
        <v>559320</v>
      </c>
      <c r="H44" s="45">
        <v>671475</v>
      </c>
    </row>
    <row r="45" spans="2:8" ht="17.25" x14ac:dyDescent="0.3">
      <c r="B45" s="167" t="s">
        <v>1</v>
      </c>
      <c r="C45" s="167"/>
      <c r="D45" s="168"/>
      <c r="E45" s="47">
        <v>10665</v>
      </c>
      <c r="F45" s="47">
        <v>12703</v>
      </c>
      <c r="G45" s="47">
        <v>14748</v>
      </c>
      <c r="H45" s="47">
        <v>16364</v>
      </c>
    </row>
    <row r="46" spans="2:8" ht="17.25" x14ac:dyDescent="0.3">
      <c r="B46" s="169" t="s">
        <v>2</v>
      </c>
      <c r="C46" s="169"/>
      <c r="D46" s="170"/>
      <c r="E46" s="49">
        <v>1140</v>
      </c>
      <c r="F46" s="76">
        <v>2078</v>
      </c>
      <c r="G46" s="76">
        <v>3097</v>
      </c>
      <c r="H46" s="76">
        <v>3851</v>
      </c>
    </row>
    <row r="47" spans="2:8" ht="18" thickBot="1" x14ac:dyDescent="0.35">
      <c r="B47" s="171" t="s">
        <v>3</v>
      </c>
      <c r="C47" s="171"/>
      <c r="D47" s="172"/>
      <c r="E47" s="43">
        <v>2839</v>
      </c>
      <c r="F47" s="43">
        <v>4061</v>
      </c>
      <c r="G47" s="43">
        <v>4512</v>
      </c>
      <c r="H47" s="43">
        <v>4717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213617</v>
      </c>
      <c r="F48" s="50">
        <f>SUM(F44:F47)</f>
        <v>436245</v>
      </c>
      <c r="G48" s="50">
        <f>SUM(G44:G47)</f>
        <v>581677</v>
      </c>
      <c r="H48" s="50">
        <f>SUM(H44:H47)</f>
        <v>696407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41">
        <v>40238</v>
      </c>
      <c r="D77" s="41">
        <v>40269</v>
      </c>
      <c r="E77" s="41">
        <v>40299</v>
      </c>
      <c r="F77" s="82">
        <v>40330</v>
      </c>
      <c r="G77" s="82">
        <v>40360</v>
      </c>
      <c r="H77" s="82">
        <v>40391</v>
      </c>
      <c r="I77" s="127"/>
      <c r="J77"/>
      <c r="K77"/>
    </row>
    <row r="78" spans="2:12" ht="17.25" x14ac:dyDescent="0.3">
      <c r="B78" s="51" t="s">
        <v>0</v>
      </c>
      <c r="C78" s="45">
        <v>685978</v>
      </c>
      <c r="D78" s="45">
        <v>697291</v>
      </c>
      <c r="E78" s="45">
        <v>707663</v>
      </c>
      <c r="F78" s="45">
        <v>711454</v>
      </c>
      <c r="G78" s="45">
        <v>699870</v>
      </c>
      <c r="H78" s="45">
        <v>693388</v>
      </c>
      <c r="I78" s="127"/>
      <c r="J78"/>
      <c r="K78"/>
    </row>
    <row r="79" spans="2:12" ht="17.25" x14ac:dyDescent="0.3">
      <c r="B79" s="52" t="s">
        <v>1</v>
      </c>
      <c r="C79" s="47">
        <v>16528</v>
      </c>
      <c r="D79" s="47">
        <v>16723</v>
      </c>
      <c r="E79" s="47">
        <v>16892</v>
      </c>
      <c r="F79" s="47">
        <v>16953</v>
      </c>
      <c r="G79" s="47">
        <v>16990</v>
      </c>
      <c r="H79" s="47">
        <v>17040</v>
      </c>
      <c r="I79" s="127"/>
      <c r="J79"/>
      <c r="K79"/>
    </row>
    <row r="80" spans="2:12" ht="17.25" x14ac:dyDescent="0.3">
      <c r="B80" s="53" t="s">
        <v>2</v>
      </c>
      <c r="C80" s="76">
        <v>3920</v>
      </c>
      <c r="D80" s="76">
        <v>3985</v>
      </c>
      <c r="E80" s="76">
        <v>3790</v>
      </c>
      <c r="F80" s="76">
        <v>3849</v>
      </c>
      <c r="G80" s="76">
        <v>3921</v>
      </c>
      <c r="H80" s="76">
        <v>3954</v>
      </c>
      <c r="I80" s="127"/>
      <c r="J80"/>
      <c r="K80"/>
    </row>
    <row r="81" spans="2:12" ht="18" thickBot="1" x14ac:dyDescent="0.35">
      <c r="B81" s="54" t="s">
        <v>3</v>
      </c>
      <c r="C81" s="43">
        <v>4767</v>
      </c>
      <c r="D81" s="43">
        <v>4866</v>
      </c>
      <c r="E81" s="43">
        <v>4947</v>
      </c>
      <c r="F81" s="43">
        <v>5006</v>
      </c>
      <c r="G81" s="43">
        <v>5080</v>
      </c>
      <c r="H81" s="43">
        <v>5145</v>
      </c>
      <c r="I81" s="127"/>
      <c r="J81"/>
      <c r="K81"/>
    </row>
    <row r="82" spans="2:12" ht="15.75" thickBot="1" x14ac:dyDescent="0.25">
      <c r="B82" s="30" t="s">
        <v>4</v>
      </c>
      <c r="C82" s="50">
        <v>711193</v>
      </c>
      <c r="D82" s="50">
        <v>722865</v>
      </c>
      <c r="E82" s="50">
        <v>733292</v>
      </c>
      <c r="F82" s="50">
        <v>737262</v>
      </c>
      <c r="G82" s="50">
        <v>725861</v>
      </c>
      <c r="H82" s="50">
        <v>719527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361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587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94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314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04">
        <v>117751</v>
      </c>
      <c r="H126" s="205"/>
    </row>
    <row r="127" spans="2:8" ht="17.25" customHeight="1" x14ac:dyDescent="0.2">
      <c r="B127" s="200"/>
      <c r="C127" s="201"/>
      <c r="D127" s="201"/>
      <c r="E127" s="201"/>
      <c r="F127" s="201"/>
      <c r="G127" s="113">
        <v>106279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423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362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292</v>
      </c>
      <c r="C137" s="153" t="s">
        <v>292</v>
      </c>
      <c r="D137" s="153" t="s">
        <v>292</v>
      </c>
      <c r="E137" s="153" t="s">
        <v>292</v>
      </c>
      <c r="F137" s="154" t="s">
        <v>292</v>
      </c>
      <c r="G137" s="179">
        <v>195858</v>
      </c>
      <c r="H137" s="155"/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156675</v>
      </c>
      <c r="H138" s="149"/>
      <c r="J138" s="105"/>
      <c r="K138" s="114"/>
    </row>
    <row r="139" spans="2:11" ht="17.25" customHeight="1" x14ac:dyDescent="0.25">
      <c r="B139" s="147" t="s">
        <v>330</v>
      </c>
      <c r="C139" s="147" t="s">
        <v>330</v>
      </c>
      <c r="D139" s="147" t="s">
        <v>330</v>
      </c>
      <c r="E139" s="147" t="s">
        <v>330</v>
      </c>
      <c r="F139" s="148" t="s">
        <v>330</v>
      </c>
      <c r="G139" s="177">
        <v>84552</v>
      </c>
      <c r="H139" s="149"/>
      <c r="J139" s="105"/>
      <c r="K139" s="114"/>
    </row>
    <row r="140" spans="2:11" ht="17.25" customHeight="1" x14ac:dyDescent="0.25">
      <c r="B140" s="147" t="s">
        <v>331</v>
      </c>
      <c r="C140" s="147" t="s">
        <v>331</v>
      </c>
      <c r="D140" s="147" t="s">
        <v>331</v>
      </c>
      <c r="E140" s="147" t="s">
        <v>331</v>
      </c>
      <c r="F140" s="148" t="s">
        <v>331</v>
      </c>
      <c r="G140" s="177">
        <v>71369</v>
      </c>
      <c r="H140" s="149"/>
      <c r="J140" s="105"/>
      <c r="K140" s="114"/>
    </row>
    <row r="141" spans="2:11" ht="17.25" customHeight="1" x14ac:dyDescent="0.25">
      <c r="B141" s="147" t="s">
        <v>332</v>
      </c>
      <c r="C141" s="147" t="s">
        <v>332</v>
      </c>
      <c r="D141" s="147" t="s">
        <v>332</v>
      </c>
      <c r="E141" s="147" t="s">
        <v>332</v>
      </c>
      <c r="F141" s="148" t="s">
        <v>332</v>
      </c>
      <c r="G141" s="177">
        <v>44030</v>
      </c>
      <c r="H141" s="149"/>
      <c r="J141" s="105"/>
      <c r="K141" s="114"/>
    </row>
    <row r="142" spans="2:11" ht="13.5" customHeight="1" x14ac:dyDescent="0.25">
      <c r="B142" s="147" t="s">
        <v>333</v>
      </c>
      <c r="C142" s="147" t="s">
        <v>333</v>
      </c>
      <c r="D142" s="147" t="s">
        <v>333</v>
      </c>
      <c r="E142" s="147" t="s">
        <v>333</v>
      </c>
      <c r="F142" s="148" t="s">
        <v>333</v>
      </c>
      <c r="G142" s="177">
        <v>34092</v>
      </c>
      <c r="H142" s="149"/>
      <c r="J142" s="115"/>
      <c r="K142" s="114"/>
    </row>
    <row r="143" spans="2:11" ht="17.25" customHeight="1" x14ac:dyDescent="0.25">
      <c r="B143" s="147" t="s">
        <v>334</v>
      </c>
      <c r="C143" s="147" t="s">
        <v>334</v>
      </c>
      <c r="D143" s="147" t="s">
        <v>334</v>
      </c>
      <c r="E143" s="147" t="s">
        <v>334</v>
      </c>
      <c r="F143" s="148" t="s">
        <v>334</v>
      </c>
      <c r="G143" s="177">
        <v>18118</v>
      </c>
      <c r="H143" s="149"/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16307</v>
      </c>
      <c r="H144" s="149"/>
      <c r="J144" s="105"/>
      <c r="K144" s="114"/>
    </row>
    <row r="145" spans="2:14" ht="17.25" customHeight="1" x14ac:dyDescent="0.25">
      <c r="B145" s="147" t="s">
        <v>336</v>
      </c>
      <c r="C145" s="147" t="s">
        <v>336</v>
      </c>
      <c r="D145" s="147" t="s">
        <v>336</v>
      </c>
      <c r="E145" s="147" t="s">
        <v>336</v>
      </c>
      <c r="F145" s="148" t="s">
        <v>336</v>
      </c>
      <c r="G145" s="177">
        <v>14699</v>
      </c>
      <c r="H145" s="149"/>
      <c r="J145" s="105"/>
      <c r="K145" s="114"/>
      <c r="M145"/>
    </row>
    <row r="146" spans="2:14" ht="18" customHeight="1" thickBot="1" x14ac:dyDescent="0.3">
      <c r="B146" s="150" t="s">
        <v>342</v>
      </c>
      <c r="C146" s="150" t="s">
        <v>342</v>
      </c>
      <c r="D146" s="150" t="s">
        <v>342</v>
      </c>
      <c r="E146" s="150" t="s">
        <v>342</v>
      </c>
      <c r="F146" s="151" t="s">
        <v>342</v>
      </c>
      <c r="G146" s="178">
        <v>12093</v>
      </c>
      <c r="H146" s="152"/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330</v>
      </c>
      <c r="C151" s="153" t="s">
        <v>330</v>
      </c>
      <c r="D151" s="153" t="s">
        <v>330</v>
      </c>
      <c r="E151" s="153" t="s">
        <v>330</v>
      </c>
      <c r="F151" s="154" t="s">
        <v>330</v>
      </c>
      <c r="G151" s="179">
        <v>18053</v>
      </c>
      <c r="H151" s="155">
        <v>18453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331</v>
      </c>
      <c r="C152" s="147" t="s">
        <v>331</v>
      </c>
      <c r="D152" s="147" t="s">
        <v>331</v>
      </c>
      <c r="E152" s="147" t="s">
        <v>331</v>
      </c>
      <c r="F152" s="148" t="s">
        <v>331</v>
      </c>
      <c r="G152" s="177">
        <v>15588</v>
      </c>
      <c r="H152" s="149">
        <v>15958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292</v>
      </c>
      <c r="C153" s="147" t="s">
        <v>292</v>
      </c>
      <c r="D153" s="147" t="s">
        <v>292</v>
      </c>
      <c r="E153" s="147" t="s">
        <v>292</v>
      </c>
      <c r="F153" s="148" t="s">
        <v>292</v>
      </c>
      <c r="G153" s="177">
        <v>11383</v>
      </c>
      <c r="H153" s="149">
        <v>11168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8588</v>
      </c>
      <c r="H154" s="149">
        <v>8737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333</v>
      </c>
      <c r="C155" s="147" t="s">
        <v>333</v>
      </c>
      <c r="D155" s="147" t="s">
        <v>333</v>
      </c>
      <c r="E155" s="147" t="s">
        <v>333</v>
      </c>
      <c r="F155" s="148" t="s">
        <v>333</v>
      </c>
      <c r="G155" s="177">
        <v>6252</v>
      </c>
      <c r="H155" s="149">
        <v>6378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332</v>
      </c>
      <c r="C156" s="147" t="s">
        <v>332</v>
      </c>
      <c r="D156" s="147" t="s">
        <v>332</v>
      </c>
      <c r="E156" s="147" t="s">
        <v>332</v>
      </c>
      <c r="F156" s="148" t="s">
        <v>332</v>
      </c>
      <c r="G156" s="177">
        <v>6069</v>
      </c>
      <c r="H156" s="149">
        <v>6176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334</v>
      </c>
      <c r="C157" s="147" t="s">
        <v>334</v>
      </c>
      <c r="D157" s="147" t="s">
        <v>334</v>
      </c>
      <c r="E157" s="147" t="s">
        <v>334</v>
      </c>
      <c r="F157" s="148" t="s">
        <v>334</v>
      </c>
      <c r="G157" s="177">
        <v>3008</v>
      </c>
      <c r="H157" s="149">
        <v>3024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2977</v>
      </c>
      <c r="H158" s="149">
        <v>2989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2495</v>
      </c>
      <c r="H159" s="149">
        <v>2584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337</v>
      </c>
      <c r="C160" s="150" t="s">
        <v>337</v>
      </c>
      <c r="D160" s="150" t="s">
        <v>337</v>
      </c>
      <c r="E160" s="150" t="s">
        <v>337</v>
      </c>
      <c r="F160" s="151" t="s">
        <v>337</v>
      </c>
      <c r="G160" s="178">
        <v>1449</v>
      </c>
      <c r="H160" s="152">
        <v>1477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338</v>
      </c>
      <c r="C165" s="153" t="s">
        <v>338</v>
      </c>
      <c r="D165" s="153" t="s">
        <v>338</v>
      </c>
      <c r="E165" s="153" t="s">
        <v>338</v>
      </c>
      <c r="F165" s="154" t="s">
        <v>338</v>
      </c>
      <c r="G165" s="179">
        <v>490134887045</v>
      </c>
      <c r="H165" s="155">
        <v>547478897303.48401</v>
      </c>
      <c r="I165" s="128"/>
      <c r="J165" s="119"/>
      <c r="K165" s="120"/>
    </row>
    <row r="166" spans="2:14" ht="17.25" customHeight="1" x14ac:dyDescent="0.25">
      <c r="B166" s="147" t="s">
        <v>330</v>
      </c>
      <c r="C166" s="147" t="s">
        <v>330</v>
      </c>
      <c r="D166" s="147" t="s">
        <v>330</v>
      </c>
      <c r="E166" s="147" t="s">
        <v>330</v>
      </c>
      <c r="F166" s="148" t="s">
        <v>330</v>
      </c>
      <c r="G166" s="177">
        <v>371898189610</v>
      </c>
      <c r="H166" s="149">
        <v>414109801517.67297</v>
      </c>
      <c r="I166" s="128"/>
      <c r="J166" s="119"/>
      <c r="K166" s="120"/>
    </row>
    <row r="167" spans="2:14" ht="17.25" customHeight="1" x14ac:dyDescent="0.25">
      <c r="B167" s="147" t="s">
        <v>331</v>
      </c>
      <c r="C167" s="147" t="s">
        <v>331</v>
      </c>
      <c r="D167" s="147" t="s">
        <v>331</v>
      </c>
      <c r="E167" s="147" t="s">
        <v>331</v>
      </c>
      <c r="F167" s="148" t="s">
        <v>331</v>
      </c>
      <c r="G167" s="177">
        <v>367317407819</v>
      </c>
      <c r="H167" s="149"/>
      <c r="I167" s="128"/>
      <c r="J167" s="119"/>
      <c r="K167" s="120"/>
    </row>
    <row r="168" spans="2:14" ht="17.25" customHeight="1" x14ac:dyDescent="0.25">
      <c r="B168" s="147" t="s">
        <v>334</v>
      </c>
      <c r="C168" s="147" t="s">
        <v>334</v>
      </c>
      <c r="D168" s="147" t="s">
        <v>334</v>
      </c>
      <c r="E168" s="147" t="s">
        <v>334</v>
      </c>
      <c r="F168" s="148" t="s">
        <v>334</v>
      </c>
      <c r="G168" s="177">
        <v>275894790332</v>
      </c>
      <c r="H168" s="149"/>
      <c r="I168" s="128"/>
      <c r="J168" s="119"/>
      <c r="K168" s="120"/>
    </row>
    <row r="169" spans="2:14" ht="17.25" customHeight="1" x14ac:dyDescent="0.25">
      <c r="B169" s="147" t="s">
        <v>335</v>
      </c>
      <c r="C169" s="147" t="s">
        <v>335</v>
      </c>
      <c r="D169" s="147" t="s">
        <v>335</v>
      </c>
      <c r="E169" s="147" t="s">
        <v>335</v>
      </c>
      <c r="F169" s="148" t="s">
        <v>335</v>
      </c>
      <c r="G169" s="177">
        <v>240473819074</v>
      </c>
      <c r="H169" s="149"/>
      <c r="I169" s="128"/>
      <c r="J169" s="121"/>
      <c r="K169" s="114"/>
    </row>
    <row r="170" spans="2:14" ht="17.25" customHeight="1" x14ac:dyDescent="0.25">
      <c r="B170" s="147" t="s">
        <v>333</v>
      </c>
      <c r="C170" s="147" t="s">
        <v>333</v>
      </c>
      <c r="D170" s="147" t="s">
        <v>333</v>
      </c>
      <c r="E170" s="147" t="s">
        <v>333</v>
      </c>
      <c r="F170" s="148" t="s">
        <v>333</v>
      </c>
      <c r="G170" s="177">
        <v>149912230965</v>
      </c>
      <c r="H170" s="149"/>
      <c r="I170" s="128"/>
      <c r="J170" s="119"/>
      <c r="K170" s="120"/>
    </row>
    <row r="171" spans="2:14" ht="17.25" customHeight="1" x14ac:dyDescent="0.25">
      <c r="B171" s="147" t="s">
        <v>293</v>
      </c>
      <c r="C171" s="147" t="s">
        <v>293</v>
      </c>
      <c r="D171" s="147" t="s">
        <v>293</v>
      </c>
      <c r="E171" s="147" t="s">
        <v>293</v>
      </c>
      <c r="F171" s="148" t="s">
        <v>293</v>
      </c>
      <c r="G171" s="177">
        <v>139336784360</v>
      </c>
      <c r="H171" s="149"/>
      <c r="I171" s="128"/>
      <c r="J171" s="119"/>
      <c r="K171" s="120"/>
    </row>
    <row r="172" spans="2:14" ht="17.25" customHeight="1" x14ac:dyDescent="0.25">
      <c r="B172" s="147" t="s">
        <v>340</v>
      </c>
      <c r="C172" s="147" t="s">
        <v>340</v>
      </c>
      <c r="D172" s="147" t="s">
        <v>340</v>
      </c>
      <c r="E172" s="147" t="s">
        <v>340</v>
      </c>
      <c r="F172" s="148" t="s">
        <v>340</v>
      </c>
      <c r="G172" s="177">
        <v>125935898814</v>
      </c>
      <c r="H172" s="149"/>
      <c r="I172" s="128"/>
      <c r="J172" s="119"/>
      <c r="K172" s="120"/>
    </row>
    <row r="173" spans="2:14" ht="17.25" customHeight="1" x14ac:dyDescent="0.25">
      <c r="B173" s="147" t="s">
        <v>350</v>
      </c>
      <c r="C173" s="147" t="s">
        <v>350</v>
      </c>
      <c r="D173" s="147" t="s">
        <v>350</v>
      </c>
      <c r="E173" s="147" t="s">
        <v>350</v>
      </c>
      <c r="F173" s="148" t="s">
        <v>350</v>
      </c>
      <c r="G173" s="177">
        <v>99541258772</v>
      </c>
      <c r="H173" s="149"/>
      <c r="I173" s="128"/>
      <c r="J173" s="119"/>
      <c r="K173" s="120"/>
    </row>
    <row r="174" spans="2:14" ht="18" customHeight="1" thickBot="1" x14ac:dyDescent="0.3">
      <c r="B174" s="150" t="s">
        <v>339</v>
      </c>
      <c r="C174" s="150" t="s">
        <v>339</v>
      </c>
      <c r="D174" s="150" t="s">
        <v>339</v>
      </c>
      <c r="E174" s="150" t="s">
        <v>339</v>
      </c>
      <c r="F174" s="151" t="s">
        <v>339</v>
      </c>
      <c r="G174" s="178">
        <v>98341567749</v>
      </c>
      <c r="H174" s="152"/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170:F170"/>
    <mergeCell ref="B143:F143"/>
    <mergeCell ref="G143:H143"/>
    <mergeCell ref="B174:F174"/>
    <mergeCell ref="G173:H173"/>
    <mergeCell ref="B169:F169"/>
    <mergeCell ref="G169:H169"/>
    <mergeCell ref="G170:H170"/>
    <mergeCell ref="B167:F167"/>
    <mergeCell ref="G167:H167"/>
    <mergeCell ref="B168:F168"/>
    <mergeCell ref="G168:H168"/>
    <mergeCell ref="B165:F165"/>
    <mergeCell ref="G165:H165"/>
    <mergeCell ref="B166:F166"/>
    <mergeCell ref="G166:H166"/>
    <mergeCell ref="B160:F160"/>
    <mergeCell ref="G160:H160"/>
    <mergeCell ref="B164:F164"/>
    <mergeCell ref="G164:H164"/>
    <mergeCell ref="B158:F158"/>
    <mergeCell ref="G158:H158"/>
    <mergeCell ref="B159:F159"/>
    <mergeCell ref="G159:H159"/>
    <mergeCell ref="B156:F156"/>
    <mergeCell ref="G156:H156"/>
    <mergeCell ref="B157:F157"/>
    <mergeCell ref="G157:H157"/>
    <mergeCell ref="B154:F154"/>
    <mergeCell ref="G154:H154"/>
    <mergeCell ref="B155:F155"/>
    <mergeCell ref="G155:H155"/>
    <mergeCell ref="B152:F152"/>
    <mergeCell ref="G152:H152"/>
    <mergeCell ref="B153:F153"/>
    <mergeCell ref="G153:H153"/>
    <mergeCell ref="B150:F150"/>
    <mergeCell ref="G150:H150"/>
    <mergeCell ref="B151:F151"/>
    <mergeCell ref="G151:H151"/>
    <mergeCell ref="B145:F145"/>
    <mergeCell ref="G145:H145"/>
    <mergeCell ref="B146:F146"/>
    <mergeCell ref="G146:H146"/>
    <mergeCell ref="B144:F144"/>
    <mergeCell ref="G144:H144"/>
    <mergeCell ref="B141:F141"/>
    <mergeCell ref="G141:H141"/>
    <mergeCell ref="B142:F142"/>
    <mergeCell ref="G142:H142"/>
    <mergeCell ref="B139:F139"/>
    <mergeCell ref="G139:H139"/>
    <mergeCell ref="B140:F140"/>
    <mergeCell ref="G140:H140"/>
    <mergeCell ref="B137:F137"/>
    <mergeCell ref="B138:F138"/>
    <mergeCell ref="B128:F128"/>
    <mergeCell ref="G128:H128"/>
    <mergeCell ref="B136:F136"/>
    <mergeCell ref="G136:H136"/>
    <mergeCell ref="G137:H137"/>
    <mergeCell ref="G138:H138"/>
    <mergeCell ref="B125:F125"/>
    <mergeCell ref="G125:H125"/>
    <mergeCell ref="B126:F127"/>
    <mergeCell ref="G126:H126"/>
    <mergeCell ref="B22:D22"/>
    <mergeCell ref="B23:D23"/>
    <mergeCell ref="B123:F123"/>
    <mergeCell ref="G123:H123"/>
    <mergeCell ref="B124:F124"/>
    <mergeCell ref="G124:H124"/>
    <mergeCell ref="B47:D47"/>
    <mergeCell ref="B48:D48"/>
    <mergeCell ref="B122:F122"/>
    <mergeCell ref="G122:H122"/>
    <mergeCell ref="B43:D43"/>
    <mergeCell ref="B44:D44"/>
    <mergeCell ref="B45:D45"/>
    <mergeCell ref="B46:D46"/>
    <mergeCell ref="B13:D13"/>
    <mergeCell ref="B14:D14"/>
    <mergeCell ref="B15:D15"/>
    <mergeCell ref="B16:D16"/>
    <mergeCell ref="G172:H172"/>
    <mergeCell ref="G174:H174"/>
    <mergeCell ref="B173:F173"/>
    <mergeCell ref="B172:F172"/>
    <mergeCell ref="B2:H2"/>
    <mergeCell ref="B3:H3"/>
    <mergeCell ref="B11:D11"/>
    <mergeCell ref="B12:D12"/>
    <mergeCell ref="B171:F171"/>
    <mergeCell ref="G171:H171"/>
    <mergeCell ref="B31:D31"/>
    <mergeCell ref="B32:D32"/>
    <mergeCell ref="B33:D33"/>
    <mergeCell ref="B34:D34"/>
    <mergeCell ref="B24:D24"/>
    <mergeCell ref="B25:D25"/>
    <mergeCell ref="B29:D29"/>
    <mergeCell ref="B30:D30"/>
    <mergeCell ref="B20:D20"/>
    <mergeCell ref="B21:D21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1"/>
  <dimension ref="B2:N176"/>
  <sheetViews>
    <sheetView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363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365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82">
        <v>40391</v>
      </c>
      <c r="F11" s="82">
        <v>40422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9"/>
      <c r="E12" s="87">
        <v>853080</v>
      </c>
      <c r="F12" s="87">
        <v>841502</v>
      </c>
      <c r="G12" s="88">
        <f>F12-E12</f>
        <v>-11578</v>
      </c>
      <c r="H12" s="89">
        <f>F12/E12-1</f>
        <v>-1.3571997936887459E-2</v>
      </c>
      <c r="I12" s="126"/>
      <c r="K12" s="107"/>
    </row>
    <row r="13" spans="2:11" s="90" customFormat="1" ht="17.25" x14ac:dyDescent="0.2">
      <c r="B13" s="180" t="s">
        <v>1</v>
      </c>
      <c r="C13" s="180"/>
      <c r="D13" s="181"/>
      <c r="E13" s="91">
        <v>35402</v>
      </c>
      <c r="F13" s="91">
        <v>34959</v>
      </c>
      <c r="G13" s="92">
        <f>F13-E13</f>
        <v>-443</v>
      </c>
      <c r="H13" s="93">
        <f>F13/E13-1</f>
        <v>-1.2513417321055265E-2</v>
      </c>
      <c r="I13" s="126"/>
      <c r="K13" s="107"/>
    </row>
    <row r="14" spans="2:11" s="90" customFormat="1" ht="17.25" x14ac:dyDescent="0.2">
      <c r="B14" s="180" t="s">
        <v>2</v>
      </c>
      <c r="C14" s="180"/>
      <c r="D14" s="181"/>
      <c r="E14" s="91">
        <v>7803</v>
      </c>
      <c r="F14" s="91">
        <v>7786</v>
      </c>
      <c r="G14" s="92">
        <f>F14-E14</f>
        <v>-17</v>
      </c>
      <c r="H14" s="93">
        <f>F14/E14-1</f>
        <v>-2.1786492374727962E-3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3"/>
      <c r="E15" s="94">
        <v>15016</v>
      </c>
      <c r="F15" s="94">
        <v>14945</v>
      </c>
      <c r="G15" s="95">
        <f>F15-E15</f>
        <v>-71</v>
      </c>
      <c r="H15" s="96">
        <f>F15/E15-1</f>
        <v>-4.7282898241874927E-3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5"/>
      <c r="E16" s="97">
        <v>911301</v>
      </c>
      <c r="F16" s="97">
        <v>899192</v>
      </c>
      <c r="G16" s="98">
        <f>F16-E16</f>
        <v>-12109</v>
      </c>
      <c r="H16" s="99">
        <f>F16/E16-1</f>
        <v>-1.3287596524090284E-2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40391</v>
      </c>
      <c r="F20" s="82">
        <v>40422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693388</v>
      </c>
      <c r="F21" s="87">
        <v>683152</v>
      </c>
      <c r="G21" s="88">
        <f>F21-E21</f>
        <v>-10236</v>
      </c>
      <c r="H21" s="89">
        <f>F21/E21-1</f>
        <v>-1.4762297588074791E-2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17040</v>
      </c>
      <c r="F22" s="91">
        <v>16657</v>
      </c>
      <c r="G22" s="92">
        <f>F22-E22</f>
        <v>-383</v>
      </c>
      <c r="H22" s="93">
        <f>F22/E22-1</f>
        <v>-2.2476525821596205E-2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3954</v>
      </c>
      <c r="F23" s="91">
        <v>3983</v>
      </c>
      <c r="G23" s="92">
        <f>F23-E23</f>
        <v>29</v>
      </c>
      <c r="H23" s="93">
        <f>F23/E23-1</f>
        <v>7.3343449671219307E-3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5145</v>
      </c>
      <c r="F24" s="94">
        <v>5084</v>
      </c>
      <c r="G24" s="95">
        <f>F24-E24</f>
        <v>-61</v>
      </c>
      <c r="H24" s="96">
        <f>F24/E24-1</f>
        <v>-1.1856171039844488E-2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719527</v>
      </c>
      <c r="F25" s="97">
        <v>708876</v>
      </c>
      <c r="G25" s="98">
        <f>F25-E25</f>
        <v>-10651</v>
      </c>
      <c r="H25" s="99">
        <f>F25/E25-1</f>
        <v>-1.4802780159743789E-2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360</v>
      </c>
      <c r="F29" s="31" t="s">
        <v>366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90856</v>
      </c>
      <c r="F30" s="21">
        <v>92503</v>
      </c>
      <c r="G30" s="22">
        <f>F30-E30</f>
        <v>1647</v>
      </c>
      <c r="H30" s="23">
        <f>F30/E30-1</f>
        <v>1.8127586510522153E-2</v>
      </c>
    </row>
    <row r="31" spans="2:11" ht="17.25" x14ac:dyDescent="0.2">
      <c r="B31" s="147" t="s">
        <v>1</v>
      </c>
      <c r="C31" s="147"/>
      <c r="D31" s="148"/>
      <c r="E31" s="12">
        <v>1786</v>
      </c>
      <c r="F31" s="12">
        <v>1732</v>
      </c>
      <c r="G31" s="13">
        <f>F31-E31</f>
        <v>-54</v>
      </c>
      <c r="H31" s="14">
        <f>F31/E31-1</f>
        <v>-3.023516237402013E-2</v>
      </c>
    </row>
    <row r="32" spans="2:11" ht="17.25" x14ac:dyDescent="0.2">
      <c r="B32" s="147" t="s">
        <v>2</v>
      </c>
      <c r="C32" s="147"/>
      <c r="D32" s="148"/>
      <c r="E32" s="12">
        <v>568</v>
      </c>
      <c r="F32" s="12">
        <v>593</v>
      </c>
      <c r="G32" s="13">
        <f>F32-E32</f>
        <v>25</v>
      </c>
      <c r="H32" s="14">
        <f>F32/E32-1</f>
        <v>4.401408450704225E-2</v>
      </c>
    </row>
    <row r="33" spans="2:8" ht="18" thickBot="1" x14ac:dyDescent="0.25">
      <c r="B33" s="173" t="s">
        <v>3</v>
      </c>
      <c r="C33" s="173"/>
      <c r="D33" s="174"/>
      <c r="E33" s="15">
        <v>2769</v>
      </c>
      <c r="F33" s="15">
        <v>2569</v>
      </c>
      <c r="G33" s="16">
        <f>F33-E33</f>
        <v>-200</v>
      </c>
      <c r="H33" s="17">
        <f>F33/E33-1</f>
        <v>-7.2228241242325741E-2</v>
      </c>
    </row>
    <row r="34" spans="2:8" ht="15.75" thickBot="1" x14ac:dyDescent="0.25">
      <c r="B34" s="159" t="s">
        <v>4</v>
      </c>
      <c r="C34" s="159"/>
      <c r="D34" s="160"/>
      <c r="E34" s="18">
        <v>95979</v>
      </c>
      <c r="F34" s="18">
        <f>SUM(F30:F33)</f>
        <v>97397</v>
      </c>
      <c r="G34" s="19">
        <f>F34-E34</f>
        <v>1418</v>
      </c>
      <c r="H34" s="20">
        <f>F34/E34-1</f>
        <v>1.4774065160087169E-2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39083</v>
      </c>
      <c r="F43" s="41">
        <v>39448</v>
      </c>
      <c r="G43" s="41">
        <v>39814</v>
      </c>
      <c r="H43" s="41">
        <v>40179</v>
      </c>
    </row>
    <row r="44" spans="2:8" ht="17.25" x14ac:dyDescent="0.3">
      <c r="B44" s="165" t="s">
        <v>0</v>
      </c>
      <c r="C44" s="165"/>
      <c r="D44" s="166"/>
      <c r="E44" s="45">
        <v>198973</v>
      </c>
      <c r="F44" s="45">
        <v>417403</v>
      </c>
      <c r="G44" s="45">
        <v>559320</v>
      </c>
      <c r="H44" s="45">
        <v>671475</v>
      </c>
    </row>
    <row r="45" spans="2:8" ht="17.25" x14ac:dyDescent="0.3">
      <c r="B45" s="167" t="s">
        <v>1</v>
      </c>
      <c r="C45" s="167"/>
      <c r="D45" s="168"/>
      <c r="E45" s="47">
        <v>10665</v>
      </c>
      <c r="F45" s="47">
        <v>12703</v>
      </c>
      <c r="G45" s="47">
        <v>14748</v>
      </c>
      <c r="H45" s="47">
        <v>16364</v>
      </c>
    </row>
    <row r="46" spans="2:8" ht="17.25" x14ac:dyDescent="0.3">
      <c r="B46" s="169" t="s">
        <v>2</v>
      </c>
      <c r="C46" s="169"/>
      <c r="D46" s="170"/>
      <c r="E46" s="49">
        <v>1140</v>
      </c>
      <c r="F46" s="76">
        <v>2078</v>
      </c>
      <c r="G46" s="76">
        <v>3097</v>
      </c>
      <c r="H46" s="76">
        <v>3851</v>
      </c>
    </row>
    <row r="47" spans="2:8" ht="18" thickBot="1" x14ac:dyDescent="0.35">
      <c r="B47" s="171" t="s">
        <v>3</v>
      </c>
      <c r="C47" s="171"/>
      <c r="D47" s="172"/>
      <c r="E47" s="43">
        <v>2839</v>
      </c>
      <c r="F47" s="43">
        <v>4061</v>
      </c>
      <c r="G47" s="43">
        <v>4512</v>
      </c>
      <c r="H47" s="43">
        <v>4717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213617</v>
      </c>
      <c r="F48" s="50">
        <f>SUM(F44:F47)</f>
        <v>436245</v>
      </c>
      <c r="G48" s="50">
        <f>SUM(G44:G47)</f>
        <v>581677</v>
      </c>
      <c r="H48" s="50">
        <f>SUM(H44:H47)</f>
        <v>696407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41">
        <v>40269</v>
      </c>
      <c r="D77" s="41">
        <v>40299</v>
      </c>
      <c r="E77" s="82">
        <v>40330</v>
      </c>
      <c r="F77" s="82">
        <v>40360</v>
      </c>
      <c r="G77" s="82">
        <v>40391</v>
      </c>
      <c r="H77" s="82">
        <v>40422</v>
      </c>
      <c r="I77" s="127"/>
      <c r="J77"/>
      <c r="K77"/>
    </row>
    <row r="78" spans="2:12" ht="17.25" x14ac:dyDescent="0.3">
      <c r="B78" s="51" t="s">
        <v>0</v>
      </c>
      <c r="C78" s="45">
        <v>697291</v>
      </c>
      <c r="D78" s="45">
        <v>707663</v>
      </c>
      <c r="E78" s="45">
        <v>711454</v>
      </c>
      <c r="F78" s="45">
        <v>699870</v>
      </c>
      <c r="G78" s="45">
        <v>693388</v>
      </c>
      <c r="H78" s="45">
        <v>683152</v>
      </c>
      <c r="I78" s="127"/>
      <c r="J78"/>
      <c r="K78"/>
    </row>
    <row r="79" spans="2:12" ht="17.25" x14ac:dyDescent="0.3">
      <c r="B79" s="52" t="s">
        <v>1</v>
      </c>
      <c r="C79" s="47">
        <v>16723</v>
      </c>
      <c r="D79" s="47">
        <v>16892</v>
      </c>
      <c r="E79" s="47">
        <v>16953</v>
      </c>
      <c r="F79" s="47">
        <v>16990</v>
      </c>
      <c r="G79" s="47">
        <v>17040</v>
      </c>
      <c r="H79" s="47">
        <v>16657</v>
      </c>
      <c r="I79" s="127"/>
      <c r="J79"/>
      <c r="K79"/>
    </row>
    <row r="80" spans="2:12" ht="17.25" x14ac:dyDescent="0.3">
      <c r="B80" s="53" t="s">
        <v>2</v>
      </c>
      <c r="C80" s="76">
        <v>3985</v>
      </c>
      <c r="D80" s="76">
        <v>3790</v>
      </c>
      <c r="E80" s="76">
        <v>3849</v>
      </c>
      <c r="F80" s="76">
        <v>3921</v>
      </c>
      <c r="G80" s="76">
        <v>3954</v>
      </c>
      <c r="H80" s="76">
        <v>3983</v>
      </c>
      <c r="I80" s="127"/>
      <c r="J80"/>
      <c r="K80"/>
    </row>
    <row r="81" spans="2:12" ht="18" thickBot="1" x14ac:dyDescent="0.35">
      <c r="B81" s="54" t="s">
        <v>3</v>
      </c>
      <c r="C81" s="43">
        <v>4866</v>
      </c>
      <c r="D81" s="43">
        <v>4947</v>
      </c>
      <c r="E81" s="43">
        <v>5006</v>
      </c>
      <c r="F81" s="43">
        <v>5080</v>
      </c>
      <c r="G81" s="43">
        <v>5145</v>
      </c>
      <c r="H81" s="43">
        <v>5084</v>
      </c>
      <c r="I81" s="127"/>
      <c r="J81"/>
      <c r="K81"/>
    </row>
    <row r="82" spans="2:12" ht="15.75" thickBot="1" x14ac:dyDescent="0.25">
      <c r="B82" s="30" t="s">
        <v>4</v>
      </c>
      <c r="C82" s="50">
        <v>722865</v>
      </c>
      <c r="D82" s="50">
        <v>733292</v>
      </c>
      <c r="E82" s="50">
        <v>737262</v>
      </c>
      <c r="F82" s="50">
        <v>725861</v>
      </c>
      <c r="G82" s="50">
        <v>719527</v>
      </c>
      <c r="H82" s="50">
        <v>708876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367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588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93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315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04">
        <v>120102</v>
      </c>
      <c r="H126" s="205"/>
    </row>
    <row r="127" spans="2:8" ht="17.25" customHeight="1" x14ac:dyDescent="0.2">
      <c r="B127" s="200"/>
      <c r="C127" s="201"/>
      <c r="D127" s="201"/>
      <c r="E127" s="201"/>
      <c r="F127" s="201"/>
      <c r="G127" s="113">
        <v>108389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426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378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173026</v>
      </c>
      <c r="H137" s="155">
        <v>173026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157090</v>
      </c>
      <c r="H138" s="149">
        <v>157090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80887</v>
      </c>
      <c r="H139" s="149">
        <v>80887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72492</v>
      </c>
      <c r="H140" s="149">
        <v>72492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45107</v>
      </c>
      <c r="H141" s="149">
        <v>45107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34352</v>
      </c>
      <c r="H142" s="149">
        <v>34352</v>
      </c>
      <c r="J142" s="115"/>
      <c r="K142" s="114"/>
    </row>
    <row r="143" spans="2:11" ht="17.25" customHeight="1" x14ac:dyDescent="0.25">
      <c r="B143" s="147" t="s">
        <v>335</v>
      </c>
      <c r="C143" s="147" t="s">
        <v>335</v>
      </c>
      <c r="D143" s="147" t="s">
        <v>335</v>
      </c>
      <c r="E143" s="147" t="s">
        <v>335</v>
      </c>
      <c r="F143" s="148" t="s">
        <v>335</v>
      </c>
      <c r="G143" s="177">
        <v>20668</v>
      </c>
      <c r="H143" s="149">
        <v>20668</v>
      </c>
      <c r="J143" s="105"/>
      <c r="K143" s="114"/>
    </row>
    <row r="144" spans="2:11" ht="17.25" customHeight="1" x14ac:dyDescent="0.25">
      <c r="B144" s="147" t="s">
        <v>334</v>
      </c>
      <c r="C144" s="147" t="s">
        <v>334</v>
      </c>
      <c r="D144" s="147" t="s">
        <v>334</v>
      </c>
      <c r="E144" s="147" t="s">
        <v>334</v>
      </c>
      <c r="F144" s="148" t="s">
        <v>334</v>
      </c>
      <c r="G144" s="177">
        <v>18454</v>
      </c>
      <c r="H144" s="149">
        <v>18454</v>
      </c>
      <c r="J144" s="105"/>
      <c r="K144" s="114"/>
    </row>
    <row r="145" spans="2:14" ht="17.25" customHeight="1" x14ac:dyDescent="0.25">
      <c r="B145" s="147" t="s">
        <v>336</v>
      </c>
      <c r="C145" s="147" t="s">
        <v>336</v>
      </c>
      <c r="D145" s="147" t="s">
        <v>336</v>
      </c>
      <c r="E145" s="147" t="s">
        <v>336</v>
      </c>
      <c r="F145" s="148" t="s">
        <v>336</v>
      </c>
      <c r="G145" s="177">
        <v>15003</v>
      </c>
      <c r="H145" s="149">
        <v>15003</v>
      </c>
      <c r="J145" s="105"/>
      <c r="K145" s="114"/>
      <c r="M145"/>
    </row>
    <row r="146" spans="2:14" ht="18" customHeight="1" thickBot="1" x14ac:dyDescent="0.3">
      <c r="B146" s="150" t="s">
        <v>373</v>
      </c>
      <c r="C146" s="150" t="s">
        <v>373</v>
      </c>
      <c r="D146" s="150" t="s">
        <v>373</v>
      </c>
      <c r="E146" s="150" t="s">
        <v>373</v>
      </c>
      <c r="F146" s="151" t="s">
        <v>373</v>
      </c>
      <c r="G146" s="178">
        <v>12610</v>
      </c>
      <c r="H146" s="152">
        <v>12610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/>
      <c r="D151" s="153"/>
      <c r="E151" s="153"/>
      <c r="F151" s="154"/>
      <c r="G151" s="179">
        <v>18076</v>
      </c>
      <c r="H151" s="155">
        <v>18076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/>
      <c r="D152" s="147"/>
      <c r="E152" s="147"/>
      <c r="F152" s="148"/>
      <c r="G152" s="177">
        <v>15975</v>
      </c>
      <c r="H152" s="149">
        <v>15975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/>
      <c r="D153" s="147"/>
      <c r="E153" s="147"/>
      <c r="F153" s="148"/>
      <c r="G153" s="177">
        <v>11540</v>
      </c>
      <c r="H153" s="149">
        <v>11540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/>
      <c r="D154" s="147"/>
      <c r="E154" s="147"/>
      <c r="F154" s="148"/>
      <c r="G154" s="177">
        <v>8905</v>
      </c>
      <c r="H154" s="149">
        <v>8905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372</v>
      </c>
      <c r="C155" s="147"/>
      <c r="D155" s="147"/>
      <c r="E155" s="147"/>
      <c r="F155" s="148"/>
      <c r="G155" s="177">
        <v>6550</v>
      </c>
      <c r="H155" s="149">
        <v>6550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371</v>
      </c>
      <c r="C156" s="147"/>
      <c r="D156" s="147"/>
      <c r="E156" s="147"/>
      <c r="F156" s="148"/>
      <c r="G156" s="177">
        <v>6250</v>
      </c>
      <c r="H156" s="149">
        <v>6250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336</v>
      </c>
      <c r="C157" s="147"/>
      <c r="D157" s="147"/>
      <c r="E157" s="147"/>
      <c r="F157" s="148"/>
      <c r="G157" s="177">
        <v>3097</v>
      </c>
      <c r="H157" s="149">
        <v>3097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334</v>
      </c>
      <c r="C158" s="147"/>
      <c r="D158" s="147"/>
      <c r="E158" s="147"/>
      <c r="F158" s="148"/>
      <c r="G158" s="177">
        <v>3012</v>
      </c>
      <c r="H158" s="149">
        <v>3012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/>
      <c r="D159" s="147"/>
      <c r="E159" s="147"/>
      <c r="F159" s="148"/>
      <c r="G159" s="177">
        <v>2549</v>
      </c>
      <c r="H159" s="149">
        <v>2549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/>
      <c r="D160" s="150"/>
      <c r="E160" s="150"/>
      <c r="F160" s="151"/>
      <c r="G160" s="178">
        <v>1532</v>
      </c>
      <c r="H160" s="152">
        <v>1532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/>
      <c r="D165" s="153"/>
      <c r="E165" s="153"/>
      <c r="F165" s="154"/>
      <c r="G165" s="179">
        <v>481972064455.37097</v>
      </c>
      <c r="H165" s="155"/>
      <c r="I165" s="128"/>
      <c r="J165" s="119"/>
      <c r="K165" s="120"/>
    </row>
    <row r="166" spans="2:14" ht="17.25" customHeight="1" x14ac:dyDescent="0.25">
      <c r="B166" s="147" t="s">
        <v>370</v>
      </c>
      <c r="C166" s="147"/>
      <c r="D166" s="147"/>
      <c r="E166" s="147"/>
      <c r="F166" s="148"/>
      <c r="G166" s="177">
        <v>343138534071.13898</v>
      </c>
      <c r="H166" s="149"/>
      <c r="I166" s="128"/>
      <c r="J166" s="119"/>
      <c r="K166" s="120"/>
    </row>
    <row r="167" spans="2:14" ht="17.25" customHeight="1" x14ac:dyDescent="0.25">
      <c r="B167" s="147" t="s">
        <v>369</v>
      </c>
      <c r="C167" s="147"/>
      <c r="D167" s="147"/>
      <c r="E167" s="147"/>
      <c r="F167" s="148"/>
      <c r="G167" s="177">
        <v>334520445390.10303</v>
      </c>
      <c r="H167" s="149"/>
      <c r="I167" s="128"/>
      <c r="J167" s="119"/>
      <c r="K167" s="120"/>
    </row>
    <row r="168" spans="2:14" ht="17.25" customHeight="1" x14ac:dyDescent="0.25">
      <c r="B168" s="147" t="s">
        <v>376</v>
      </c>
      <c r="C168" s="147"/>
      <c r="D168" s="147"/>
      <c r="E168" s="147"/>
      <c r="F168" s="148"/>
      <c r="G168" s="177">
        <v>318287260609.02002</v>
      </c>
      <c r="H168" s="149"/>
      <c r="I168" s="128"/>
      <c r="J168" s="119"/>
      <c r="K168" s="120"/>
    </row>
    <row r="169" spans="2:14" ht="17.25" customHeight="1" x14ac:dyDescent="0.25">
      <c r="B169" s="147" t="s">
        <v>334</v>
      </c>
      <c r="C169" s="147"/>
      <c r="D169" s="147"/>
      <c r="E169" s="147"/>
      <c r="F169" s="148"/>
      <c r="G169" s="177">
        <v>289738833261.44598</v>
      </c>
      <c r="H169" s="149"/>
      <c r="I169" s="128"/>
      <c r="J169" s="121"/>
      <c r="K169" s="114"/>
    </row>
    <row r="170" spans="2:14" ht="17.25" customHeight="1" x14ac:dyDescent="0.25">
      <c r="B170" s="147" t="s">
        <v>335</v>
      </c>
      <c r="C170" s="147"/>
      <c r="D170" s="147"/>
      <c r="E170" s="147"/>
      <c r="F170" s="148"/>
      <c r="G170" s="177">
        <v>201828285854.70401</v>
      </c>
      <c r="H170" s="149"/>
      <c r="I170" s="128"/>
      <c r="J170" s="119"/>
      <c r="K170" s="120"/>
    </row>
    <row r="171" spans="2:14" ht="17.25" customHeight="1" x14ac:dyDescent="0.25">
      <c r="B171" s="147" t="s">
        <v>372</v>
      </c>
      <c r="C171" s="147"/>
      <c r="D171" s="147"/>
      <c r="E171" s="147"/>
      <c r="F171" s="148"/>
      <c r="G171" s="177">
        <v>137992560564.56</v>
      </c>
      <c r="H171" s="149"/>
      <c r="I171" s="128"/>
      <c r="J171" s="119"/>
      <c r="K171" s="120"/>
    </row>
    <row r="172" spans="2:14" ht="17.25" customHeight="1" x14ac:dyDescent="0.25">
      <c r="B172" s="147" t="s">
        <v>293</v>
      </c>
      <c r="C172" s="147"/>
      <c r="D172" s="147"/>
      <c r="E172" s="147"/>
      <c r="F172" s="148"/>
      <c r="G172" s="177">
        <v>119289600557.35001</v>
      </c>
      <c r="H172" s="149"/>
      <c r="I172" s="128"/>
      <c r="J172" s="119"/>
      <c r="K172" s="120"/>
    </row>
    <row r="173" spans="2:14" ht="17.25" customHeight="1" x14ac:dyDescent="0.25">
      <c r="B173" s="147" t="s">
        <v>377</v>
      </c>
      <c r="C173" s="147"/>
      <c r="D173" s="147"/>
      <c r="E173" s="147"/>
      <c r="F173" s="148"/>
      <c r="G173" s="177">
        <v>118428188084.63901</v>
      </c>
      <c r="H173" s="149"/>
      <c r="I173" s="128"/>
      <c r="J173" s="119"/>
      <c r="K173" s="120"/>
    </row>
    <row r="174" spans="2:14" ht="18" customHeight="1" thickBot="1" x14ac:dyDescent="0.3">
      <c r="B174" s="150" t="s">
        <v>383</v>
      </c>
      <c r="C174" s="150"/>
      <c r="D174" s="150"/>
      <c r="E174" s="150"/>
      <c r="F174" s="151"/>
      <c r="G174" s="178">
        <v>118301758440.67999</v>
      </c>
      <c r="H174" s="152"/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2:H2"/>
    <mergeCell ref="B3:H3"/>
    <mergeCell ref="B11:D11"/>
    <mergeCell ref="B12:D12"/>
    <mergeCell ref="B13:D13"/>
    <mergeCell ref="B14:D14"/>
    <mergeCell ref="B15:D15"/>
    <mergeCell ref="B16:D16"/>
    <mergeCell ref="B20:D20"/>
    <mergeCell ref="B21:D21"/>
    <mergeCell ref="B22:D22"/>
    <mergeCell ref="B23:D23"/>
    <mergeCell ref="B24:D24"/>
    <mergeCell ref="B25:D25"/>
    <mergeCell ref="B29:D29"/>
    <mergeCell ref="B30:D30"/>
    <mergeCell ref="B31:D31"/>
    <mergeCell ref="B32:D32"/>
    <mergeCell ref="B33:D33"/>
    <mergeCell ref="B34:D34"/>
    <mergeCell ref="B43:D43"/>
    <mergeCell ref="B44:D44"/>
    <mergeCell ref="B45:D45"/>
    <mergeCell ref="B46:D46"/>
    <mergeCell ref="B47:D47"/>
    <mergeCell ref="B48:D48"/>
    <mergeCell ref="B122:F122"/>
    <mergeCell ref="G122:H122"/>
    <mergeCell ref="B123:F123"/>
    <mergeCell ref="G123:H123"/>
    <mergeCell ref="B124:F124"/>
    <mergeCell ref="G124:H124"/>
    <mergeCell ref="B125:F125"/>
    <mergeCell ref="G125:H125"/>
    <mergeCell ref="B126:F127"/>
    <mergeCell ref="G126:H126"/>
    <mergeCell ref="B128:F128"/>
    <mergeCell ref="G128:H128"/>
    <mergeCell ref="B136:F136"/>
    <mergeCell ref="G136:H136"/>
    <mergeCell ref="B137:F137"/>
    <mergeCell ref="G137:H137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50:F150"/>
    <mergeCell ref="G150:H150"/>
    <mergeCell ref="B151:F151"/>
    <mergeCell ref="G151:H151"/>
    <mergeCell ref="B152:F152"/>
    <mergeCell ref="G152:H152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4:F164"/>
    <mergeCell ref="G164:H164"/>
    <mergeCell ref="B165:F165"/>
    <mergeCell ref="G165:H165"/>
    <mergeCell ref="B174:F174"/>
    <mergeCell ref="G174:H174"/>
    <mergeCell ref="B171:F171"/>
    <mergeCell ref="G171:H171"/>
    <mergeCell ref="B172:F172"/>
    <mergeCell ref="G172:H172"/>
    <mergeCell ref="B173:F173"/>
    <mergeCell ref="G173:H173"/>
    <mergeCell ref="B166:F166"/>
    <mergeCell ref="G166:H166"/>
    <mergeCell ref="B167:F167"/>
    <mergeCell ref="G167:H167"/>
    <mergeCell ref="B168:F168"/>
    <mergeCell ref="G168:H168"/>
    <mergeCell ref="B169:F169"/>
    <mergeCell ref="G169:H169"/>
    <mergeCell ref="B170:F170"/>
    <mergeCell ref="G170:H170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1"/>
  <dimension ref="B2:N176"/>
  <sheetViews>
    <sheetView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379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380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82">
        <v>40422</v>
      </c>
      <c r="F11" s="82">
        <v>40452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9"/>
      <c r="E12" s="87">
        <v>841502</v>
      </c>
      <c r="F12" s="87">
        <v>851230</v>
      </c>
      <c r="G12" s="88">
        <f>F12-E12</f>
        <v>9728</v>
      </c>
      <c r="H12" s="89">
        <f>F12/E12-1</f>
        <v>1.156028149665711E-2</v>
      </c>
      <c r="I12" s="126"/>
      <c r="K12" s="107"/>
    </row>
    <row r="13" spans="2:11" s="90" customFormat="1" ht="17.25" x14ac:dyDescent="0.2">
      <c r="B13" s="180" t="s">
        <v>1</v>
      </c>
      <c r="C13" s="180"/>
      <c r="D13" s="181"/>
      <c r="E13" s="91">
        <v>34959</v>
      </c>
      <c r="F13" s="91">
        <v>35108</v>
      </c>
      <c r="G13" s="92">
        <f>F13-E13</f>
        <v>149</v>
      </c>
      <c r="H13" s="93">
        <f>F13/E13-1</f>
        <v>4.2621356446121972E-3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1"/>
      <c r="E14" s="91">
        <v>7786</v>
      </c>
      <c r="F14" s="91">
        <v>7890</v>
      </c>
      <c r="G14" s="92">
        <f>F14-E14</f>
        <v>104</v>
      </c>
      <c r="H14" s="93">
        <f>F14/E14-1</f>
        <v>1.335730798869772E-2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3"/>
      <c r="E15" s="94">
        <v>14945</v>
      </c>
      <c r="F15" s="94">
        <v>15074</v>
      </c>
      <c r="G15" s="95">
        <f>F15-E15</f>
        <v>129</v>
      </c>
      <c r="H15" s="96">
        <f>F15/E15-1</f>
        <v>8.6316493810638661E-3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5"/>
      <c r="E16" s="97">
        <v>899192</v>
      </c>
      <c r="F16" s="97">
        <v>909302</v>
      </c>
      <c r="G16" s="98">
        <f>F16-E16</f>
        <v>10110</v>
      </c>
      <c r="H16" s="99">
        <f>F16/E16-1</f>
        <v>1.1243427432628295E-2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40422</v>
      </c>
      <c r="F20" s="82">
        <v>40452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683152</v>
      </c>
      <c r="F21" s="87">
        <v>689991</v>
      </c>
      <c r="G21" s="88">
        <f>F21-E21</f>
        <v>6839</v>
      </c>
      <c r="H21" s="89">
        <f>F21/E21-1</f>
        <v>1.0010949247019729E-2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16657</v>
      </c>
      <c r="F22" s="91">
        <v>16760</v>
      </c>
      <c r="G22" s="92">
        <f>F22-E22</f>
        <v>103</v>
      </c>
      <c r="H22" s="93">
        <f>F22/E22-1</f>
        <v>6.1835864801584872E-3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3983</v>
      </c>
      <c r="F23" s="91">
        <v>4042</v>
      </c>
      <c r="G23" s="92">
        <f>F23-E23</f>
        <v>59</v>
      </c>
      <c r="H23" s="93">
        <f>F23/E23-1</f>
        <v>1.4812955059000821E-2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5084</v>
      </c>
      <c r="F24" s="94">
        <v>5127</v>
      </c>
      <c r="G24" s="95">
        <f>F24-E24</f>
        <v>43</v>
      </c>
      <c r="H24" s="96">
        <f>F24/E24-1</f>
        <v>8.4579071597168376E-3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708876</v>
      </c>
      <c r="F25" s="97">
        <v>715920</v>
      </c>
      <c r="G25" s="98">
        <f>F25-E25</f>
        <v>7044</v>
      </c>
      <c r="H25" s="99">
        <f>F25/E25-1</f>
        <v>9.9368577861289609E-3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366</v>
      </c>
      <c r="F29" s="31" t="s">
        <v>381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92503</v>
      </c>
      <c r="F30" s="21">
        <v>98135</v>
      </c>
      <c r="G30" s="22">
        <f>F30-E30</f>
        <v>5632</v>
      </c>
      <c r="H30" s="23">
        <f>F30/E30-1</f>
        <v>6.0884511853669609E-2</v>
      </c>
    </row>
    <row r="31" spans="2:11" ht="17.25" x14ac:dyDescent="0.2">
      <c r="B31" s="147" t="s">
        <v>1</v>
      </c>
      <c r="C31" s="147"/>
      <c r="D31" s="148"/>
      <c r="E31" s="12">
        <v>1732</v>
      </c>
      <c r="F31" s="12">
        <v>1934</v>
      </c>
      <c r="G31" s="13">
        <f>F31-E31</f>
        <v>202</v>
      </c>
      <c r="H31" s="14">
        <f>F31/E31-1</f>
        <v>0.11662817551963056</v>
      </c>
    </row>
    <row r="32" spans="2:11" ht="17.25" x14ac:dyDescent="0.2">
      <c r="B32" s="147" t="s">
        <v>2</v>
      </c>
      <c r="C32" s="147"/>
      <c r="D32" s="148"/>
      <c r="E32" s="12">
        <v>593</v>
      </c>
      <c r="F32" s="12">
        <v>606</v>
      </c>
      <c r="G32" s="13">
        <f>F32-E32</f>
        <v>13</v>
      </c>
      <c r="H32" s="14">
        <f>F32/E32-1</f>
        <v>2.1922428330522825E-2</v>
      </c>
    </row>
    <row r="33" spans="2:8" ht="18" thickBot="1" x14ac:dyDescent="0.25">
      <c r="B33" s="173" t="s">
        <v>3</v>
      </c>
      <c r="C33" s="173"/>
      <c r="D33" s="174"/>
      <c r="E33" s="15">
        <v>2569</v>
      </c>
      <c r="F33" s="15">
        <v>2728</v>
      </c>
      <c r="G33" s="16">
        <f>F33-E33</f>
        <v>159</v>
      </c>
      <c r="H33" s="17">
        <f>F33/E33-1</f>
        <v>6.1891786687427119E-2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97397</v>
      </c>
      <c r="F34" s="18">
        <f>SUM(F30:F33)</f>
        <v>103403</v>
      </c>
      <c r="G34" s="19">
        <f>F34-E34</f>
        <v>6006</v>
      </c>
      <c r="H34" s="20">
        <f>F34/E34-1</f>
        <v>6.1665143690257329E-2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39083</v>
      </c>
      <c r="F43" s="41">
        <v>39448</v>
      </c>
      <c r="G43" s="41">
        <v>39814</v>
      </c>
      <c r="H43" s="41">
        <v>40179</v>
      </c>
    </row>
    <row r="44" spans="2:8" ht="17.25" x14ac:dyDescent="0.3">
      <c r="B44" s="165" t="s">
        <v>0</v>
      </c>
      <c r="C44" s="165"/>
      <c r="D44" s="166"/>
      <c r="E44" s="45">
        <v>198973</v>
      </c>
      <c r="F44" s="45">
        <v>417403</v>
      </c>
      <c r="G44" s="45">
        <v>559320</v>
      </c>
      <c r="H44" s="45">
        <v>671475</v>
      </c>
    </row>
    <row r="45" spans="2:8" ht="17.25" x14ac:dyDescent="0.3">
      <c r="B45" s="167" t="s">
        <v>1</v>
      </c>
      <c r="C45" s="167"/>
      <c r="D45" s="168"/>
      <c r="E45" s="47">
        <v>10665</v>
      </c>
      <c r="F45" s="47">
        <v>12703</v>
      </c>
      <c r="G45" s="47">
        <v>14748</v>
      </c>
      <c r="H45" s="47">
        <v>16364</v>
      </c>
    </row>
    <row r="46" spans="2:8" ht="17.25" x14ac:dyDescent="0.3">
      <c r="B46" s="169" t="s">
        <v>2</v>
      </c>
      <c r="C46" s="169"/>
      <c r="D46" s="170"/>
      <c r="E46" s="49">
        <v>1140</v>
      </c>
      <c r="F46" s="76">
        <v>2078</v>
      </c>
      <c r="G46" s="76">
        <v>3097</v>
      </c>
      <c r="H46" s="76">
        <v>3851</v>
      </c>
    </row>
    <row r="47" spans="2:8" ht="18" thickBot="1" x14ac:dyDescent="0.35">
      <c r="B47" s="171" t="s">
        <v>3</v>
      </c>
      <c r="C47" s="171"/>
      <c r="D47" s="172"/>
      <c r="E47" s="43">
        <v>2839</v>
      </c>
      <c r="F47" s="43">
        <v>4061</v>
      </c>
      <c r="G47" s="43">
        <v>4512</v>
      </c>
      <c r="H47" s="43">
        <v>4717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213617</v>
      </c>
      <c r="F48" s="50">
        <f>SUM(F44:F47)</f>
        <v>436245</v>
      </c>
      <c r="G48" s="50">
        <f>SUM(G44:G47)</f>
        <v>581677</v>
      </c>
      <c r="H48" s="50">
        <f>SUM(H44:H47)</f>
        <v>696407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41">
        <v>40299</v>
      </c>
      <c r="D77" s="41">
        <v>40330</v>
      </c>
      <c r="E77" s="82">
        <v>40360</v>
      </c>
      <c r="F77" s="82">
        <v>40391</v>
      </c>
      <c r="G77" s="82">
        <v>40422</v>
      </c>
      <c r="H77" s="82">
        <v>40452</v>
      </c>
      <c r="I77" s="127"/>
      <c r="J77"/>
      <c r="K77"/>
    </row>
    <row r="78" spans="2:12" ht="17.25" x14ac:dyDescent="0.3">
      <c r="B78" s="51" t="s">
        <v>0</v>
      </c>
      <c r="C78" s="45">
        <v>707663</v>
      </c>
      <c r="D78" s="45">
        <v>711454</v>
      </c>
      <c r="E78" s="45">
        <v>699870</v>
      </c>
      <c r="F78" s="45">
        <v>693388</v>
      </c>
      <c r="G78" s="45">
        <v>683152</v>
      </c>
      <c r="H78" s="45">
        <v>689991</v>
      </c>
      <c r="I78" s="127"/>
      <c r="J78"/>
      <c r="K78"/>
    </row>
    <row r="79" spans="2:12" ht="17.25" x14ac:dyDescent="0.3">
      <c r="B79" s="52" t="s">
        <v>1</v>
      </c>
      <c r="C79" s="47">
        <v>16892</v>
      </c>
      <c r="D79" s="47">
        <v>16953</v>
      </c>
      <c r="E79" s="47">
        <v>16990</v>
      </c>
      <c r="F79" s="47">
        <v>17040</v>
      </c>
      <c r="G79" s="47">
        <v>16657</v>
      </c>
      <c r="H79" s="47">
        <v>16760</v>
      </c>
      <c r="I79" s="127"/>
      <c r="J79"/>
      <c r="K79"/>
    </row>
    <row r="80" spans="2:12" ht="17.25" x14ac:dyDescent="0.3">
      <c r="B80" s="53" t="s">
        <v>2</v>
      </c>
      <c r="C80" s="76">
        <v>3790</v>
      </c>
      <c r="D80" s="76">
        <v>3849</v>
      </c>
      <c r="E80" s="76">
        <v>3921</v>
      </c>
      <c r="F80" s="76">
        <v>3954</v>
      </c>
      <c r="G80" s="76">
        <v>3983</v>
      </c>
      <c r="H80" s="76">
        <v>4042</v>
      </c>
      <c r="I80" s="127"/>
      <c r="J80"/>
      <c r="K80"/>
    </row>
    <row r="81" spans="2:12" ht="18" thickBot="1" x14ac:dyDescent="0.35">
      <c r="B81" s="54" t="s">
        <v>3</v>
      </c>
      <c r="C81" s="43">
        <v>4947</v>
      </c>
      <c r="D81" s="43">
        <v>5006</v>
      </c>
      <c r="E81" s="43">
        <v>5080</v>
      </c>
      <c r="F81" s="43">
        <v>5145</v>
      </c>
      <c r="G81" s="43">
        <v>5084</v>
      </c>
      <c r="H81" s="43">
        <v>5127</v>
      </c>
      <c r="I81" s="127"/>
      <c r="J81"/>
      <c r="K81"/>
    </row>
    <row r="82" spans="2:12" ht="15.75" thickBot="1" x14ac:dyDescent="0.25">
      <c r="B82" s="30" t="s">
        <v>4</v>
      </c>
      <c r="C82" s="50">
        <v>733292</v>
      </c>
      <c r="D82" s="50">
        <v>737262</v>
      </c>
      <c r="E82" s="50">
        <v>725861</v>
      </c>
      <c r="F82" s="50">
        <v>719527</v>
      </c>
      <c r="G82" s="50">
        <v>708876</v>
      </c>
      <c r="H82" s="50">
        <v>715920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386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593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95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319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04">
        <v>123399</v>
      </c>
      <c r="H126" s="205"/>
    </row>
    <row r="127" spans="2:8" ht="17.25" customHeight="1" x14ac:dyDescent="0.2">
      <c r="B127" s="200"/>
      <c r="C127" s="201"/>
      <c r="D127" s="201"/>
      <c r="E127" s="201"/>
      <c r="F127" s="201"/>
      <c r="G127" s="113">
        <v>111174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431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385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173539</v>
      </c>
      <c r="H137" s="155">
        <v>173539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157667</v>
      </c>
      <c r="H138" s="149">
        <v>157667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82558</v>
      </c>
      <c r="H139" s="149">
        <v>82558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74074</v>
      </c>
      <c r="H140" s="149">
        <v>74074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45951</v>
      </c>
      <c r="H141" s="149">
        <v>45951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34698</v>
      </c>
      <c r="H142" s="149">
        <v>34698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18931</v>
      </c>
      <c r="H143" s="149">
        <v>18931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16629</v>
      </c>
      <c r="H144" s="149">
        <v>16629</v>
      </c>
      <c r="J144" s="105"/>
      <c r="K144" s="114"/>
    </row>
    <row r="145" spans="2:14" ht="17.25" customHeight="1" x14ac:dyDescent="0.25">
      <c r="B145" s="147" t="s">
        <v>336</v>
      </c>
      <c r="C145" s="147" t="s">
        <v>336</v>
      </c>
      <c r="D145" s="147" t="s">
        <v>336</v>
      </c>
      <c r="E145" s="147" t="s">
        <v>336</v>
      </c>
      <c r="F145" s="148" t="s">
        <v>336</v>
      </c>
      <c r="G145" s="177">
        <v>15281</v>
      </c>
      <c r="H145" s="149">
        <v>15281</v>
      </c>
      <c r="J145" s="105"/>
      <c r="K145" s="114"/>
      <c r="M145"/>
    </row>
    <row r="146" spans="2:14" ht="18" customHeight="1" thickBot="1" x14ac:dyDescent="0.3">
      <c r="B146" s="150" t="s">
        <v>373</v>
      </c>
      <c r="C146" s="150" t="s">
        <v>373</v>
      </c>
      <c r="D146" s="150" t="s">
        <v>373</v>
      </c>
      <c r="E146" s="150" t="s">
        <v>373</v>
      </c>
      <c r="F146" s="151" t="s">
        <v>373</v>
      </c>
      <c r="G146" s="178">
        <v>13417</v>
      </c>
      <c r="H146" s="152">
        <v>13417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19204</v>
      </c>
      <c r="H151" s="155">
        <v>19204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16881</v>
      </c>
      <c r="H152" s="149">
        <v>16881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12875</v>
      </c>
      <c r="H153" s="149">
        <v>12875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9385</v>
      </c>
      <c r="H154" s="149">
        <v>9385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372</v>
      </c>
      <c r="C155" s="147" t="s">
        <v>372</v>
      </c>
      <c r="D155" s="147" t="s">
        <v>372</v>
      </c>
      <c r="E155" s="147" t="s">
        <v>372</v>
      </c>
      <c r="F155" s="148" t="s">
        <v>372</v>
      </c>
      <c r="G155" s="177">
        <v>6779</v>
      </c>
      <c r="H155" s="149">
        <v>6779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371</v>
      </c>
      <c r="C156" s="147" t="s">
        <v>371</v>
      </c>
      <c r="D156" s="147" t="s">
        <v>371</v>
      </c>
      <c r="E156" s="147" t="s">
        <v>371</v>
      </c>
      <c r="F156" s="148" t="s">
        <v>371</v>
      </c>
      <c r="G156" s="177">
        <v>6562</v>
      </c>
      <c r="H156" s="149">
        <v>6562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336</v>
      </c>
      <c r="C157" s="147" t="s">
        <v>336</v>
      </c>
      <c r="D157" s="147" t="s">
        <v>336</v>
      </c>
      <c r="E157" s="147" t="s">
        <v>336</v>
      </c>
      <c r="F157" s="148" t="s">
        <v>336</v>
      </c>
      <c r="G157" s="177">
        <v>3232</v>
      </c>
      <c r="H157" s="149">
        <v>3232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382</v>
      </c>
      <c r="C158" s="147" t="s">
        <v>382</v>
      </c>
      <c r="D158" s="147" t="s">
        <v>382</v>
      </c>
      <c r="E158" s="147" t="s">
        <v>382</v>
      </c>
      <c r="F158" s="148" t="s">
        <v>382</v>
      </c>
      <c r="G158" s="177">
        <v>3180</v>
      </c>
      <c r="H158" s="149">
        <v>3180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2696</v>
      </c>
      <c r="H159" s="149">
        <v>2696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1671</v>
      </c>
      <c r="H160" s="152">
        <v>1671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558550382939.06494</v>
      </c>
      <c r="H165" s="155">
        <v>558550382939.06494</v>
      </c>
      <c r="I165" s="128"/>
      <c r="J165" s="119"/>
      <c r="K165" s="120"/>
    </row>
    <row r="166" spans="2:14" ht="17.25" customHeight="1" x14ac:dyDescent="0.25">
      <c r="B166" s="147" t="s">
        <v>370</v>
      </c>
      <c r="C166" s="147" t="s">
        <v>370</v>
      </c>
      <c r="D166" s="147" t="s">
        <v>370</v>
      </c>
      <c r="E166" s="147" t="s">
        <v>370</v>
      </c>
      <c r="F166" s="148" t="s">
        <v>370</v>
      </c>
      <c r="G166" s="177">
        <v>392098820807.08801</v>
      </c>
      <c r="H166" s="149">
        <v>392098820807.08801</v>
      </c>
      <c r="I166" s="128"/>
      <c r="J166" s="119"/>
      <c r="K166" s="120"/>
    </row>
    <row r="167" spans="2:14" ht="17.25" customHeight="1" x14ac:dyDescent="0.25">
      <c r="B167" s="147" t="s">
        <v>369</v>
      </c>
      <c r="C167" s="147" t="s">
        <v>369</v>
      </c>
      <c r="D167" s="147" t="s">
        <v>369</v>
      </c>
      <c r="E167" s="147" t="s">
        <v>369</v>
      </c>
      <c r="F167" s="148" t="s">
        <v>369</v>
      </c>
      <c r="G167" s="177">
        <v>383136019046.00403</v>
      </c>
      <c r="H167" s="149">
        <v>383136019046.00403</v>
      </c>
      <c r="I167" s="128"/>
      <c r="J167" s="119"/>
      <c r="K167" s="120"/>
    </row>
    <row r="168" spans="2:14" ht="17.25" customHeight="1" x14ac:dyDescent="0.25">
      <c r="B168" s="147" t="s">
        <v>382</v>
      </c>
      <c r="C168" s="147" t="s">
        <v>382</v>
      </c>
      <c r="D168" s="147" t="s">
        <v>382</v>
      </c>
      <c r="E168" s="147" t="s">
        <v>382</v>
      </c>
      <c r="F168" s="148" t="s">
        <v>382</v>
      </c>
      <c r="G168" s="177">
        <v>358771200773.96503</v>
      </c>
      <c r="H168" s="149">
        <v>358771200773.96503</v>
      </c>
      <c r="I168" s="128"/>
      <c r="J168" s="119"/>
      <c r="K168" s="120"/>
    </row>
    <row r="169" spans="2:14" ht="17.25" customHeight="1" x14ac:dyDescent="0.25">
      <c r="B169" s="147" t="s">
        <v>335</v>
      </c>
      <c r="C169" s="147" t="s">
        <v>335</v>
      </c>
      <c r="D169" s="147" t="s">
        <v>335</v>
      </c>
      <c r="E169" s="147" t="s">
        <v>335</v>
      </c>
      <c r="F169" s="148" t="s">
        <v>335</v>
      </c>
      <c r="G169" s="177">
        <v>201027970921.78693</v>
      </c>
      <c r="H169" s="149">
        <v>201027970921.78693</v>
      </c>
      <c r="I169" s="128"/>
      <c r="J169" s="121"/>
      <c r="K169" s="114"/>
    </row>
    <row r="170" spans="2:14" ht="17.25" customHeight="1" x14ac:dyDescent="0.25">
      <c r="B170" s="147" t="s">
        <v>372</v>
      </c>
      <c r="C170" s="147" t="s">
        <v>372</v>
      </c>
      <c r="D170" s="147" t="s">
        <v>372</v>
      </c>
      <c r="E170" s="147" t="s">
        <v>372</v>
      </c>
      <c r="F170" s="148" t="s">
        <v>372</v>
      </c>
      <c r="G170" s="177">
        <v>155366281769.70901</v>
      </c>
      <c r="H170" s="149">
        <v>155366281769.70901</v>
      </c>
      <c r="I170" s="128"/>
      <c r="J170" s="119"/>
      <c r="K170" s="120"/>
    </row>
    <row r="171" spans="2:14" ht="17.25" customHeight="1" x14ac:dyDescent="0.25">
      <c r="B171" s="147" t="s">
        <v>377</v>
      </c>
      <c r="C171" s="147" t="s">
        <v>377</v>
      </c>
      <c r="D171" s="147" t="s">
        <v>377</v>
      </c>
      <c r="E171" s="147" t="s">
        <v>377</v>
      </c>
      <c r="F171" s="148" t="s">
        <v>377</v>
      </c>
      <c r="G171" s="177">
        <v>152920780687.418</v>
      </c>
      <c r="H171" s="149">
        <v>152920780687.418</v>
      </c>
      <c r="I171" s="128"/>
      <c r="J171" s="119"/>
      <c r="K171" s="120"/>
    </row>
    <row r="172" spans="2:14" ht="17.25" customHeight="1" x14ac:dyDescent="0.25">
      <c r="B172" s="147" t="s">
        <v>383</v>
      </c>
      <c r="C172" s="147" t="s">
        <v>383</v>
      </c>
      <c r="D172" s="147" t="s">
        <v>383</v>
      </c>
      <c r="E172" s="147" t="s">
        <v>383</v>
      </c>
      <c r="F172" s="148" t="s">
        <v>383</v>
      </c>
      <c r="G172" s="177">
        <v>124279104827.57001</v>
      </c>
      <c r="H172" s="149">
        <v>124279104827.57001</v>
      </c>
      <c r="I172" s="128"/>
      <c r="J172" s="119"/>
      <c r="K172" s="120"/>
    </row>
    <row r="173" spans="2:14" ht="17.25" customHeight="1" x14ac:dyDescent="0.25">
      <c r="B173" s="147" t="s">
        <v>293</v>
      </c>
      <c r="C173" s="147" t="s">
        <v>293</v>
      </c>
      <c r="D173" s="147" t="s">
        <v>293</v>
      </c>
      <c r="E173" s="147" t="s">
        <v>293</v>
      </c>
      <c r="F173" s="148" t="s">
        <v>293</v>
      </c>
      <c r="G173" s="177">
        <v>114237793658.99899</v>
      </c>
      <c r="H173" s="149">
        <v>114237793658.99899</v>
      </c>
      <c r="I173" s="128"/>
      <c r="J173" s="119"/>
      <c r="K173" s="120"/>
    </row>
    <row r="174" spans="2:14" ht="18" customHeight="1" thickBot="1" x14ac:dyDescent="0.3">
      <c r="B174" s="150" t="s">
        <v>384</v>
      </c>
      <c r="C174" s="150" t="s">
        <v>384</v>
      </c>
      <c r="D174" s="150" t="s">
        <v>384</v>
      </c>
      <c r="E174" s="150" t="s">
        <v>384</v>
      </c>
      <c r="F174" s="151" t="s">
        <v>384</v>
      </c>
      <c r="G174" s="178">
        <v>108495508322.39301</v>
      </c>
      <c r="H174" s="152">
        <v>108495508322.39301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2:H2"/>
    <mergeCell ref="B3:H3"/>
    <mergeCell ref="B11:D11"/>
    <mergeCell ref="B12:D12"/>
    <mergeCell ref="B13:D13"/>
    <mergeCell ref="B14:D14"/>
    <mergeCell ref="B15:D15"/>
    <mergeCell ref="B16:D16"/>
    <mergeCell ref="B20:D20"/>
    <mergeCell ref="B21:D21"/>
    <mergeCell ref="B22:D22"/>
    <mergeCell ref="B23:D23"/>
    <mergeCell ref="B24:D24"/>
    <mergeCell ref="B25:D25"/>
    <mergeCell ref="B29:D29"/>
    <mergeCell ref="B30:D30"/>
    <mergeCell ref="B31:D31"/>
    <mergeCell ref="B32:D32"/>
    <mergeCell ref="B33:D33"/>
    <mergeCell ref="B34:D34"/>
    <mergeCell ref="B43:D43"/>
    <mergeCell ref="B44:D44"/>
    <mergeCell ref="B45:D45"/>
    <mergeCell ref="B46:D46"/>
    <mergeCell ref="B47:D47"/>
    <mergeCell ref="B48:D48"/>
    <mergeCell ref="B122:F122"/>
    <mergeCell ref="G122:H122"/>
    <mergeCell ref="B123:F123"/>
    <mergeCell ref="G123:H123"/>
    <mergeCell ref="B124:F124"/>
    <mergeCell ref="G124:H124"/>
    <mergeCell ref="B125:F125"/>
    <mergeCell ref="G125:H125"/>
    <mergeCell ref="B126:F127"/>
    <mergeCell ref="G126:H126"/>
    <mergeCell ref="B128:F128"/>
    <mergeCell ref="G128:H128"/>
    <mergeCell ref="B136:F136"/>
    <mergeCell ref="G136:H136"/>
    <mergeCell ref="B137:F137"/>
    <mergeCell ref="G137:H137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50:F150"/>
    <mergeCell ref="G150:H150"/>
    <mergeCell ref="B151:F151"/>
    <mergeCell ref="G151:H151"/>
    <mergeCell ref="B152:F152"/>
    <mergeCell ref="G152:H152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4:F164"/>
    <mergeCell ref="G164:H164"/>
    <mergeCell ref="B165:F165"/>
    <mergeCell ref="G165:H165"/>
    <mergeCell ref="B174:F174"/>
    <mergeCell ref="G174:H174"/>
    <mergeCell ref="B171:F171"/>
    <mergeCell ref="G171:H171"/>
    <mergeCell ref="B172:F172"/>
    <mergeCell ref="G172:H172"/>
    <mergeCell ref="B173:F173"/>
    <mergeCell ref="G173:H173"/>
    <mergeCell ref="B166:F166"/>
    <mergeCell ref="G166:H166"/>
    <mergeCell ref="B167:F167"/>
    <mergeCell ref="G167:H167"/>
    <mergeCell ref="B168:F168"/>
    <mergeCell ref="G168:H168"/>
    <mergeCell ref="B169:F169"/>
    <mergeCell ref="G169:H169"/>
    <mergeCell ref="B170:F170"/>
    <mergeCell ref="G170:H170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1"/>
  <dimension ref="B2:N176"/>
  <sheetViews>
    <sheetView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387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388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82">
        <v>40452</v>
      </c>
      <c r="F11" s="82">
        <v>40483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9"/>
      <c r="E12" s="87">
        <v>851230</v>
      </c>
      <c r="F12" s="87">
        <v>861212</v>
      </c>
      <c r="G12" s="88">
        <f>F12-E12</f>
        <v>9982</v>
      </c>
      <c r="H12" s="89">
        <f>F12/E12-1</f>
        <v>1.1726560389083929E-2</v>
      </c>
      <c r="I12" s="126"/>
      <c r="K12" s="107"/>
    </row>
    <row r="13" spans="2:11" s="90" customFormat="1" ht="17.25" x14ac:dyDescent="0.2">
      <c r="B13" s="180" t="s">
        <v>1</v>
      </c>
      <c r="C13" s="180"/>
      <c r="D13" s="181"/>
      <c r="E13" s="91">
        <v>35108</v>
      </c>
      <c r="F13" s="91">
        <v>35328</v>
      </c>
      <c r="G13" s="92">
        <f>F13-E13</f>
        <v>220</v>
      </c>
      <c r="H13" s="93">
        <f>F13/E13-1</f>
        <v>6.2663780334966113E-3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1"/>
      <c r="E14" s="91">
        <v>7890</v>
      </c>
      <c r="F14" s="91">
        <v>8012</v>
      </c>
      <c r="G14" s="92">
        <f>F14-E14</f>
        <v>122</v>
      </c>
      <c r="H14" s="93">
        <f>F14/E14-1</f>
        <v>1.5462610899873219E-2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3"/>
      <c r="E15" s="94">
        <v>15074</v>
      </c>
      <c r="F15" s="94">
        <v>15214</v>
      </c>
      <c r="G15" s="95">
        <f>F15-E15</f>
        <v>140</v>
      </c>
      <c r="H15" s="96">
        <f>F15/E15-1</f>
        <v>9.2875149263633716E-3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5"/>
      <c r="E16" s="97">
        <v>909302</v>
      </c>
      <c r="F16" s="97">
        <v>919766</v>
      </c>
      <c r="G16" s="98">
        <f>F16-E16</f>
        <v>10464</v>
      </c>
      <c r="H16" s="99">
        <f>F16/E16-1</f>
        <v>1.1507727905580412E-2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40452</v>
      </c>
      <c r="F20" s="82">
        <v>40483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689991</v>
      </c>
      <c r="F21" s="87">
        <v>697047</v>
      </c>
      <c r="G21" s="88">
        <f>F21-E21</f>
        <v>7056</v>
      </c>
      <c r="H21" s="89">
        <f>F21/E21-1</f>
        <v>1.0226220342004488E-2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16760</v>
      </c>
      <c r="F22" s="91">
        <v>16885</v>
      </c>
      <c r="G22" s="92">
        <f>F22-E22</f>
        <v>125</v>
      </c>
      <c r="H22" s="93">
        <f>F22/E22-1</f>
        <v>7.4582338902147161E-3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4042</v>
      </c>
      <c r="F23" s="91">
        <v>4107</v>
      </c>
      <c r="G23" s="92">
        <f>F23-E23</f>
        <v>65</v>
      </c>
      <c r="H23" s="93">
        <f>F23/E23-1</f>
        <v>1.6081147946561014E-2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5127</v>
      </c>
      <c r="F24" s="94">
        <v>5189</v>
      </c>
      <c r="G24" s="95">
        <f>F24-E24</f>
        <v>62</v>
      </c>
      <c r="H24" s="96">
        <f>F24/E24-1</f>
        <v>1.2092841817827216E-2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715920</v>
      </c>
      <c r="F25" s="97">
        <v>723228</v>
      </c>
      <c r="G25" s="98">
        <f>F25-E25</f>
        <v>7308</v>
      </c>
      <c r="H25" s="99">
        <f>F25/E25-1</f>
        <v>1.0207844451894044E-2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381</v>
      </c>
      <c r="F29" s="31" t="s">
        <v>389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98135</v>
      </c>
      <c r="F30" s="21">
        <v>108225</v>
      </c>
      <c r="G30" s="22">
        <f>F30-E30</f>
        <v>10090</v>
      </c>
      <c r="H30" s="23">
        <f>F30/E30-1</f>
        <v>0.10281754725633063</v>
      </c>
    </row>
    <row r="31" spans="2:11" ht="17.25" x14ac:dyDescent="0.2">
      <c r="B31" s="147" t="s">
        <v>1</v>
      </c>
      <c r="C31" s="147"/>
      <c r="D31" s="148"/>
      <c r="E31" s="12">
        <v>1934</v>
      </c>
      <c r="F31" s="12">
        <v>1942</v>
      </c>
      <c r="G31" s="13">
        <f>F31-E31</f>
        <v>8</v>
      </c>
      <c r="H31" s="14">
        <f>F31/E31-1</f>
        <v>4.1365046535677408E-3</v>
      </c>
    </row>
    <row r="32" spans="2:11" ht="17.25" x14ac:dyDescent="0.2">
      <c r="B32" s="147" t="s">
        <v>2</v>
      </c>
      <c r="C32" s="147"/>
      <c r="D32" s="148"/>
      <c r="E32" s="12">
        <v>606</v>
      </c>
      <c r="F32" s="12">
        <v>631</v>
      </c>
      <c r="G32" s="13">
        <f>F32-E32</f>
        <v>25</v>
      </c>
      <c r="H32" s="14">
        <f>F32/E32-1</f>
        <v>4.1254125412541365E-2</v>
      </c>
    </row>
    <row r="33" spans="2:8" ht="18" thickBot="1" x14ac:dyDescent="0.25">
      <c r="B33" s="173" t="s">
        <v>3</v>
      </c>
      <c r="C33" s="173"/>
      <c r="D33" s="174"/>
      <c r="E33" s="15">
        <v>2728</v>
      </c>
      <c r="F33" s="15">
        <v>2997</v>
      </c>
      <c r="G33" s="16">
        <f>F33-E33</f>
        <v>269</v>
      </c>
      <c r="H33" s="17">
        <f>F33/E33-1</f>
        <v>9.8607038123167179E-2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103403</v>
      </c>
      <c r="F34" s="18">
        <f>SUM(F30:F33)</f>
        <v>113795</v>
      </c>
      <c r="G34" s="19">
        <f>F34-E34</f>
        <v>10392</v>
      </c>
      <c r="H34" s="20">
        <f>F34/E34-1</f>
        <v>0.10049998549365102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39083</v>
      </c>
      <c r="F43" s="41">
        <v>39448</v>
      </c>
      <c r="G43" s="41">
        <v>39814</v>
      </c>
      <c r="H43" s="41">
        <v>40179</v>
      </c>
    </row>
    <row r="44" spans="2:8" ht="17.25" x14ac:dyDescent="0.3">
      <c r="B44" s="165" t="s">
        <v>0</v>
      </c>
      <c r="C44" s="165"/>
      <c r="D44" s="166"/>
      <c r="E44" s="45">
        <v>198973</v>
      </c>
      <c r="F44" s="45">
        <v>417403</v>
      </c>
      <c r="G44" s="45">
        <v>559320</v>
      </c>
      <c r="H44" s="45">
        <v>671475</v>
      </c>
    </row>
    <row r="45" spans="2:8" ht="17.25" x14ac:dyDescent="0.3">
      <c r="B45" s="167" t="s">
        <v>1</v>
      </c>
      <c r="C45" s="167"/>
      <c r="D45" s="168"/>
      <c r="E45" s="47">
        <v>10665</v>
      </c>
      <c r="F45" s="47">
        <v>12703</v>
      </c>
      <c r="G45" s="47">
        <v>14748</v>
      </c>
      <c r="H45" s="47">
        <v>16364</v>
      </c>
    </row>
    <row r="46" spans="2:8" ht="17.25" x14ac:dyDescent="0.3">
      <c r="B46" s="169" t="s">
        <v>2</v>
      </c>
      <c r="C46" s="169"/>
      <c r="D46" s="170"/>
      <c r="E46" s="49">
        <v>1140</v>
      </c>
      <c r="F46" s="76">
        <v>2078</v>
      </c>
      <c r="G46" s="76">
        <v>3097</v>
      </c>
      <c r="H46" s="76">
        <v>3851</v>
      </c>
    </row>
    <row r="47" spans="2:8" ht="18" thickBot="1" x14ac:dyDescent="0.35">
      <c r="B47" s="171" t="s">
        <v>3</v>
      </c>
      <c r="C47" s="171"/>
      <c r="D47" s="172"/>
      <c r="E47" s="43">
        <v>2839</v>
      </c>
      <c r="F47" s="43">
        <v>4061</v>
      </c>
      <c r="G47" s="43">
        <v>4512</v>
      </c>
      <c r="H47" s="43">
        <v>4717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213617</v>
      </c>
      <c r="F48" s="50">
        <f>SUM(F44:F47)</f>
        <v>436245</v>
      </c>
      <c r="G48" s="50">
        <f>SUM(G44:G47)</f>
        <v>581677</v>
      </c>
      <c r="H48" s="50">
        <f>SUM(H44:H47)</f>
        <v>696407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41">
        <v>40330</v>
      </c>
      <c r="D77" s="82">
        <v>40360</v>
      </c>
      <c r="E77" s="82">
        <v>40391</v>
      </c>
      <c r="F77" s="82">
        <v>40422</v>
      </c>
      <c r="G77" s="82">
        <v>40452</v>
      </c>
      <c r="H77" s="82">
        <v>40483</v>
      </c>
      <c r="I77" s="127"/>
      <c r="J77"/>
      <c r="K77"/>
    </row>
    <row r="78" spans="2:12" ht="17.25" x14ac:dyDescent="0.3">
      <c r="B78" s="51" t="s">
        <v>0</v>
      </c>
      <c r="C78" s="45">
        <v>711454</v>
      </c>
      <c r="D78" s="45">
        <v>699870</v>
      </c>
      <c r="E78" s="45">
        <v>693388</v>
      </c>
      <c r="F78" s="45">
        <v>683152</v>
      </c>
      <c r="G78" s="45">
        <v>689991</v>
      </c>
      <c r="H78" s="45">
        <v>697047</v>
      </c>
      <c r="I78" s="127"/>
      <c r="J78"/>
      <c r="K78"/>
    </row>
    <row r="79" spans="2:12" ht="17.25" x14ac:dyDescent="0.3">
      <c r="B79" s="52" t="s">
        <v>1</v>
      </c>
      <c r="C79" s="47">
        <v>16953</v>
      </c>
      <c r="D79" s="47">
        <v>16990</v>
      </c>
      <c r="E79" s="47">
        <v>17040</v>
      </c>
      <c r="F79" s="47">
        <v>16657</v>
      </c>
      <c r="G79" s="47">
        <v>16760</v>
      </c>
      <c r="H79" s="47">
        <v>16885</v>
      </c>
      <c r="I79" s="127"/>
      <c r="J79"/>
      <c r="K79"/>
    </row>
    <row r="80" spans="2:12" ht="17.25" x14ac:dyDescent="0.3">
      <c r="B80" s="53" t="s">
        <v>2</v>
      </c>
      <c r="C80" s="76">
        <v>3849</v>
      </c>
      <c r="D80" s="76">
        <v>3921</v>
      </c>
      <c r="E80" s="76">
        <v>3954</v>
      </c>
      <c r="F80" s="76">
        <v>3983</v>
      </c>
      <c r="G80" s="76">
        <v>4042</v>
      </c>
      <c r="H80" s="76">
        <v>4107</v>
      </c>
      <c r="I80" s="127"/>
      <c r="J80"/>
      <c r="K80"/>
    </row>
    <row r="81" spans="2:12" ht="18" thickBot="1" x14ac:dyDescent="0.35">
      <c r="B81" s="54" t="s">
        <v>3</v>
      </c>
      <c r="C81" s="43">
        <v>5006</v>
      </c>
      <c r="D81" s="43">
        <v>5080</v>
      </c>
      <c r="E81" s="43">
        <v>5145</v>
      </c>
      <c r="F81" s="43">
        <v>5084</v>
      </c>
      <c r="G81" s="43">
        <v>5127</v>
      </c>
      <c r="H81" s="43">
        <v>5189</v>
      </c>
      <c r="I81" s="127"/>
      <c r="J81"/>
      <c r="K81"/>
    </row>
    <row r="82" spans="2:12" ht="15.75" thickBot="1" x14ac:dyDescent="0.25">
      <c r="B82" s="30" t="s">
        <v>4</v>
      </c>
      <c r="C82" s="50">
        <v>737262</v>
      </c>
      <c r="D82" s="50">
        <v>725861</v>
      </c>
      <c r="E82" s="50">
        <v>719527</v>
      </c>
      <c r="F82" s="50">
        <v>708876</v>
      </c>
      <c r="G82" s="50">
        <v>715920</v>
      </c>
      <c r="H82" s="50">
        <v>723228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386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596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97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322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04">
        <v>126341</v>
      </c>
      <c r="H126" s="205"/>
    </row>
    <row r="127" spans="2:8" ht="17.25" customHeight="1" x14ac:dyDescent="0.2">
      <c r="B127" s="200"/>
      <c r="C127" s="201"/>
      <c r="D127" s="201"/>
      <c r="E127" s="201"/>
      <c r="F127" s="201"/>
      <c r="G127" s="113">
        <v>113664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433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408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174434</v>
      </c>
      <c r="H137" s="155">
        <v>174434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158185</v>
      </c>
      <c r="H138" s="149">
        <v>158185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84637</v>
      </c>
      <c r="H139" s="149">
        <v>84637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75376</v>
      </c>
      <c r="H140" s="149">
        <v>75376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46803</v>
      </c>
      <c r="H141" s="149">
        <v>46803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35054</v>
      </c>
      <c r="H142" s="149">
        <v>35054</v>
      </c>
      <c r="J142" s="115"/>
      <c r="K142" s="114"/>
    </row>
    <row r="143" spans="2:11" ht="17.25" customHeight="1" x14ac:dyDescent="0.25">
      <c r="B143" s="147" t="s">
        <v>335</v>
      </c>
      <c r="C143" s="147" t="s">
        <v>335</v>
      </c>
      <c r="D143" s="147" t="s">
        <v>335</v>
      </c>
      <c r="E143" s="147" t="s">
        <v>335</v>
      </c>
      <c r="F143" s="148" t="s">
        <v>335</v>
      </c>
      <c r="G143" s="177">
        <v>21074</v>
      </c>
      <c r="H143" s="149">
        <v>21074</v>
      </c>
      <c r="J143" s="105"/>
      <c r="K143" s="114"/>
    </row>
    <row r="144" spans="2:11" ht="17.25" customHeight="1" x14ac:dyDescent="0.25">
      <c r="B144" s="147" t="s">
        <v>334</v>
      </c>
      <c r="C144" s="147" t="s">
        <v>334</v>
      </c>
      <c r="D144" s="147" t="s">
        <v>334</v>
      </c>
      <c r="E144" s="147" t="s">
        <v>334</v>
      </c>
      <c r="F144" s="148" t="s">
        <v>334</v>
      </c>
      <c r="G144" s="177">
        <v>19362</v>
      </c>
      <c r="H144" s="149">
        <v>19362</v>
      </c>
      <c r="J144" s="105"/>
      <c r="K144" s="114"/>
    </row>
    <row r="145" spans="2:14" ht="17.25" customHeight="1" x14ac:dyDescent="0.25">
      <c r="B145" s="147" t="s">
        <v>336</v>
      </c>
      <c r="C145" s="147" t="s">
        <v>336</v>
      </c>
      <c r="D145" s="147" t="s">
        <v>336</v>
      </c>
      <c r="E145" s="147" t="s">
        <v>336</v>
      </c>
      <c r="F145" s="148" t="s">
        <v>336</v>
      </c>
      <c r="G145" s="177">
        <v>15527</v>
      </c>
      <c r="H145" s="149">
        <v>15527</v>
      </c>
      <c r="J145" s="105"/>
      <c r="K145" s="114"/>
      <c r="M145"/>
    </row>
    <row r="146" spans="2:14" ht="18" customHeight="1" thickBot="1" x14ac:dyDescent="0.3">
      <c r="B146" s="150" t="s">
        <v>373</v>
      </c>
      <c r="C146" s="150" t="s">
        <v>373</v>
      </c>
      <c r="D146" s="150" t="s">
        <v>373</v>
      </c>
      <c r="E146" s="150" t="s">
        <v>373</v>
      </c>
      <c r="F146" s="151" t="s">
        <v>373</v>
      </c>
      <c r="G146" s="178">
        <v>14149</v>
      </c>
      <c r="H146" s="152">
        <v>14149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20584</v>
      </c>
      <c r="H151" s="155">
        <v>20584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368</v>
      </c>
      <c r="C152" s="147" t="s">
        <v>368</v>
      </c>
      <c r="D152" s="147" t="s">
        <v>368</v>
      </c>
      <c r="E152" s="147" t="s">
        <v>368</v>
      </c>
      <c r="F152" s="148" t="s">
        <v>368</v>
      </c>
      <c r="G152" s="177">
        <v>17773</v>
      </c>
      <c r="H152" s="149">
        <v>17773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370</v>
      </c>
      <c r="C153" s="147" t="s">
        <v>370</v>
      </c>
      <c r="D153" s="147" t="s">
        <v>370</v>
      </c>
      <c r="E153" s="147" t="s">
        <v>370</v>
      </c>
      <c r="F153" s="148" t="s">
        <v>370</v>
      </c>
      <c r="G153" s="177">
        <v>17664</v>
      </c>
      <c r="H153" s="149">
        <v>17664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10034</v>
      </c>
      <c r="H154" s="149">
        <v>10034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372</v>
      </c>
      <c r="C155" s="147" t="s">
        <v>372</v>
      </c>
      <c r="D155" s="147" t="s">
        <v>372</v>
      </c>
      <c r="E155" s="147" t="s">
        <v>372</v>
      </c>
      <c r="F155" s="148" t="s">
        <v>372</v>
      </c>
      <c r="G155" s="177">
        <v>7307</v>
      </c>
      <c r="H155" s="149">
        <v>7307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371</v>
      </c>
      <c r="C156" s="147" t="s">
        <v>371</v>
      </c>
      <c r="D156" s="147" t="s">
        <v>371</v>
      </c>
      <c r="E156" s="147" t="s">
        <v>371</v>
      </c>
      <c r="F156" s="148" t="s">
        <v>371</v>
      </c>
      <c r="G156" s="177">
        <v>6938</v>
      </c>
      <c r="H156" s="149">
        <v>6938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336</v>
      </c>
      <c r="C157" s="147" t="s">
        <v>336</v>
      </c>
      <c r="D157" s="147" t="s">
        <v>336</v>
      </c>
      <c r="E157" s="147" t="s">
        <v>336</v>
      </c>
      <c r="F157" s="148" t="s">
        <v>336</v>
      </c>
      <c r="G157" s="177">
        <v>3443</v>
      </c>
      <c r="H157" s="149">
        <v>3443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334</v>
      </c>
      <c r="C158" s="147" t="s">
        <v>334</v>
      </c>
      <c r="D158" s="147" t="s">
        <v>334</v>
      </c>
      <c r="E158" s="147" t="s">
        <v>334</v>
      </c>
      <c r="F158" s="148" t="s">
        <v>334</v>
      </c>
      <c r="G158" s="177">
        <v>3390</v>
      </c>
      <c r="H158" s="149">
        <v>3390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2845</v>
      </c>
      <c r="H159" s="149">
        <v>2845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1757</v>
      </c>
      <c r="H160" s="152">
        <v>1757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551870068256.22998</v>
      </c>
      <c r="H165" s="155">
        <v>551870068256.22998</v>
      </c>
      <c r="I165" s="128"/>
      <c r="J165" s="119"/>
      <c r="K165" s="120"/>
    </row>
    <row r="166" spans="2:14" ht="17.25" customHeight="1" x14ac:dyDescent="0.25">
      <c r="B166" s="147" t="s">
        <v>369</v>
      </c>
      <c r="C166" s="147" t="s">
        <v>369</v>
      </c>
      <c r="D166" s="147" t="s">
        <v>369</v>
      </c>
      <c r="E166" s="147" t="s">
        <v>369</v>
      </c>
      <c r="F166" s="148" t="s">
        <v>369</v>
      </c>
      <c r="G166" s="177">
        <v>454946615092.90601</v>
      </c>
      <c r="H166" s="149">
        <v>454946615092.90601</v>
      </c>
      <c r="I166" s="128"/>
      <c r="J166" s="119"/>
      <c r="K166" s="120"/>
    </row>
    <row r="167" spans="2:14" ht="17.25" customHeight="1" x14ac:dyDescent="0.25">
      <c r="B167" s="147" t="s">
        <v>370</v>
      </c>
      <c r="C167" s="147" t="s">
        <v>370</v>
      </c>
      <c r="D167" s="147" t="s">
        <v>370</v>
      </c>
      <c r="E167" s="147" t="s">
        <v>370</v>
      </c>
      <c r="F167" s="148" t="s">
        <v>370</v>
      </c>
      <c r="G167" s="177">
        <v>412805320510.37903</v>
      </c>
      <c r="H167" s="149">
        <v>412805320510.37903</v>
      </c>
      <c r="I167" s="128"/>
      <c r="J167" s="119"/>
      <c r="K167" s="120"/>
    </row>
    <row r="168" spans="2:14" ht="17.25" customHeight="1" x14ac:dyDescent="0.25">
      <c r="B168" s="147" t="s">
        <v>334</v>
      </c>
      <c r="C168" s="147" t="s">
        <v>334</v>
      </c>
      <c r="D168" s="147" t="s">
        <v>334</v>
      </c>
      <c r="E168" s="147" t="s">
        <v>334</v>
      </c>
      <c r="F168" s="148" t="s">
        <v>334</v>
      </c>
      <c r="G168" s="177">
        <v>406711194263.39203</v>
      </c>
      <c r="H168" s="149">
        <v>406711194263.39203</v>
      </c>
      <c r="I168" s="128"/>
      <c r="J168" s="119"/>
      <c r="K168" s="120"/>
    </row>
    <row r="169" spans="2:14" ht="17.25" customHeight="1" x14ac:dyDescent="0.25">
      <c r="B169" s="147" t="s">
        <v>335</v>
      </c>
      <c r="C169" s="147" t="s">
        <v>335</v>
      </c>
      <c r="D169" s="147" t="s">
        <v>335</v>
      </c>
      <c r="E169" s="147" t="s">
        <v>335</v>
      </c>
      <c r="F169" s="148" t="s">
        <v>335</v>
      </c>
      <c r="G169" s="177">
        <v>221394110624.22</v>
      </c>
      <c r="H169" s="149">
        <v>221394110624.22</v>
      </c>
      <c r="I169" s="128"/>
      <c r="J169" s="121"/>
      <c r="K169" s="114"/>
    </row>
    <row r="170" spans="2:14" ht="17.25" customHeight="1" x14ac:dyDescent="0.25">
      <c r="B170" s="147" t="s">
        <v>372</v>
      </c>
      <c r="C170" s="147" t="s">
        <v>372</v>
      </c>
      <c r="D170" s="147" t="s">
        <v>372</v>
      </c>
      <c r="E170" s="147" t="s">
        <v>372</v>
      </c>
      <c r="F170" s="148" t="s">
        <v>372</v>
      </c>
      <c r="G170" s="177">
        <v>207784359442.19</v>
      </c>
      <c r="H170" s="149">
        <v>207784359442.19</v>
      </c>
      <c r="I170" s="128"/>
      <c r="J170" s="119"/>
      <c r="K170" s="120"/>
    </row>
    <row r="171" spans="2:14" ht="17.25" customHeight="1" x14ac:dyDescent="0.25">
      <c r="B171" s="147" t="s">
        <v>377</v>
      </c>
      <c r="C171" s="147" t="s">
        <v>377</v>
      </c>
      <c r="D171" s="147" t="s">
        <v>377</v>
      </c>
      <c r="E171" s="147" t="s">
        <v>377</v>
      </c>
      <c r="F171" s="148" t="s">
        <v>377</v>
      </c>
      <c r="G171" s="177">
        <v>189043937379.85901</v>
      </c>
      <c r="H171" s="149">
        <v>189043937379.85901</v>
      </c>
      <c r="I171" s="128"/>
      <c r="J171" s="119"/>
      <c r="K171" s="120"/>
    </row>
    <row r="172" spans="2:14" ht="17.25" customHeight="1" x14ac:dyDescent="0.25">
      <c r="B172" s="147" t="s">
        <v>383</v>
      </c>
      <c r="C172" s="147" t="s">
        <v>383</v>
      </c>
      <c r="D172" s="147" t="s">
        <v>383</v>
      </c>
      <c r="E172" s="147" t="s">
        <v>383</v>
      </c>
      <c r="F172" s="148" t="s">
        <v>383</v>
      </c>
      <c r="G172" s="177">
        <v>168772131143.13</v>
      </c>
      <c r="H172" s="149">
        <v>168772131143.13</v>
      </c>
      <c r="I172" s="128"/>
      <c r="J172" s="119"/>
      <c r="K172" s="120"/>
    </row>
    <row r="173" spans="2:14" ht="17.25" customHeight="1" x14ac:dyDescent="0.25">
      <c r="B173" s="147" t="s">
        <v>384</v>
      </c>
      <c r="C173" s="147" t="s">
        <v>384</v>
      </c>
      <c r="D173" s="147" t="s">
        <v>384</v>
      </c>
      <c r="E173" s="147" t="s">
        <v>384</v>
      </c>
      <c r="F173" s="148" t="s">
        <v>384</v>
      </c>
      <c r="G173" s="177">
        <v>138032669312.267</v>
      </c>
      <c r="H173" s="149">
        <v>138032669312.267</v>
      </c>
      <c r="I173" s="128"/>
      <c r="J173" s="119"/>
      <c r="K173" s="120"/>
    </row>
    <row r="174" spans="2:14" ht="18" customHeight="1" thickBot="1" x14ac:dyDescent="0.3">
      <c r="B174" s="150" t="s">
        <v>293</v>
      </c>
      <c r="C174" s="150" t="s">
        <v>293</v>
      </c>
      <c r="D174" s="150" t="s">
        <v>293</v>
      </c>
      <c r="E174" s="150" t="s">
        <v>293</v>
      </c>
      <c r="F174" s="151" t="s">
        <v>293</v>
      </c>
      <c r="G174" s="178">
        <v>127202301816.57001</v>
      </c>
      <c r="H174" s="152">
        <v>127202301816.57001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2:H2"/>
    <mergeCell ref="B3:H3"/>
    <mergeCell ref="B11:D11"/>
    <mergeCell ref="B12:D12"/>
    <mergeCell ref="B13:D13"/>
    <mergeCell ref="B14:D14"/>
    <mergeCell ref="B15:D15"/>
    <mergeCell ref="B16:D16"/>
    <mergeCell ref="B20:D20"/>
    <mergeCell ref="B21:D21"/>
    <mergeCell ref="B22:D22"/>
    <mergeCell ref="B23:D23"/>
    <mergeCell ref="B24:D24"/>
    <mergeCell ref="B25:D25"/>
    <mergeCell ref="B29:D29"/>
    <mergeCell ref="B30:D30"/>
    <mergeCell ref="B31:D31"/>
    <mergeCell ref="B32:D32"/>
    <mergeCell ref="B33:D33"/>
    <mergeCell ref="B34:D34"/>
    <mergeCell ref="B43:D43"/>
    <mergeCell ref="B44:D44"/>
    <mergeCell ref="B45:D45"/>
    <mergeCell ref="B46:D46"/>
    <mergeCell ref="B47:D47"/>
    <mergeCell ref="B48:D48"/>
    <mergeCell ref="B122:F122"/>
    <mergeCell ref="G122:H122"/>
    <mergeCell ref="B123:F123"/>
    <mergeCell ref="G123:H123"/>
    <mergeCell ref="B124:F124"/>
    <mergeCell ref="G124:H124"/>
    <mergeCell ref="B125:F125"/>
    <mergeCell ref="G125:H125"/>
    <mergeCell ref="B126:F127"/>
    <mergeCell ref="G126:H126"/>
    <mergeCell ref="B128:F128"/>
    <mergeCell ref="G128:H128"/>
    <mergeCell ref="B136:F136"/>
    <mergeCell ref="G136:H136"/>
    <mergeCell ref="B137:F137"/>
    <mergeCell ref="G137:H137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50:F150"/>
    <mergeCell ref="G150:H150"/>
    <mergeCell ref="B151:F151"/>
    <mergeCell ref="G151:H151"/>
    <mergeCell ref="B152:F152"/>
    <mergeCell ref="G152:H152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4:F164"/>
    <mergeCell ref="G164:H164"/>
    <mergeCell ref="B165:F165"/>
    <mergeCell ref="G165:H165"/>
    <mergeCell ref="B174:F174"/>
    <mergeCell ref="G174:H174"/>
    <mergeCell ref="B171:F171"/>
    <mergeCell ref="G171:H171"/>
    <mergeCell ref="B172:F172"/>
    <mergeCell ref="G172:H172"/>
    <mergeCell ref="B173:F173"/>
    <mergeCell ref="G173:H173"/>
    <mergeCell ref="B166:F166"/>
    <mergeCell ref="G166:H166"/>
    <mergeCell ref="B167:F167"/>
    <mergeCell ref="G167:H167"/>
    <mergeCell ref="B168:F168"/>
    <mergeCell ref="G168:H168"/>
    <mergeCell ref="B169:F169"/>
    <mergeCell ref="G169:H169"/>
    <mergeCell ref="B170:F170"/>
    <mergeCell ref="G170:H170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1"/>
  <dimension ref="B2:N176"/>
  <sheetViews>
    <sheetView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390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391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82">
        <v>40483</v>
      </c>
      <c r="F11" s="82">
        <v>40513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9"/>
      <c r="E12" s="87">
        <v>861212</v>
      </c>
      <c r="F12" s="87">
        <v>873165</v>
      </c>
      <c r="G12" s="88">
        <f>F12-E12</f>
        <v>11953</v>
      </c>
      <c r="H12" s="89">
        <f>F12/E12-1</f>
        <v>1.3879277111791266E-2</v>
      </c>
      <c r="I12" s="126"/>
      <c r="K12" s="107"/>
    </row>
    <row r="13" spans="2:11" s="90" customFormat="1" ht="17.25" x14ac:dyDescent="0.2">
      <c r="B13" s="180" t="s">
        <v>1</v>
      </c>
      <c r="C13" s="180"/>
      <c r="D13" s="181"/>
      <c r="E13" s="91">
        <v>35328</v>
      </c>
      <c r="F13" s="91">
        <v>35554</v>
      </c>
      <c r="G13" s="92">
        <f>F13-E13</f>
        <v>226</v>
      </c>
      <c r="H13" s="93">
        <f>F13/E13-1</f>
        <v>6.3971920289855877E-3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1"/>
      <c r="E14" s="91">
        <v>8012</v>
      </c>
      <c r="F14" s="91">
        <v>8144</v>
      </c>
      <c r="G14" s="92">
        <f>F14-E14</f>
        <v>132</v>
      </c>
      <c r="H14" s="93">
        <f>F14/E14-1</f>
        <v>1.6475287069395828E-2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3"/>
      <c r="E15" s="94">
        <v>15214</v>
      </c>
      <c r="F15" s="94">
        <v>15439</v>
      </c>
      <c r="G15" s="95">
        <f>F15-E15</f>
        <v>225</v>
      </c>
      <c r="H15" s="96">
        <f>F15/E15-1</f>
        <v>1.4789010122255863E-2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5"/>
      <c r="E16" s="97">
        <v>919766</v>
      </c>
      <c r="F16" s="97">
        <v>932302</v>
      </c>
      <c r="G16" s="98">
        <f>F16-E16</f>
        <v>12536</v>
      </c>
      <c r="H16" s="99">
        <f>F16/E16-1</f>
        <v>1.3629553603851319E-2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40483</v>
      </c>
      <c r="F20" s="82">
        <v>40513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697047</v>
      </c>
      <c r="F21" s="87">
        <v>705828</v>
      </c>
      <c r="G21" s="88">
        <f>F21-E21</f>
        <v>8781</v>
      </c>
      <c r="H21" s="89">
        <f>F21/E21-1</f>
        <v>1.2597428867780813E-2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16885</v>
      </c>
      <c r="F22" s="91">
        <v>17040</v>
      </c>
      <c r="G22" s="92">
        <f>F22-E22</f>
        <v>155</v>
      </c>
      <c r="H22" s="93">
        <f>F22/E22-1</f>
        <v>9.1797453360971115E-3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4107</v>
      </c>
      <c r="F23" s="91">
        <v>4196</v>
      </c>
      <c r="G23" s="92">
        <f>F23-E23</f>
        <v>89</v>
      </c>
      <c r="H23" s="93">
        <f>F23/E23-1</f>
        <v>2.1670318967616176E-2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5189</v>
      </c>
      <c r="F24" s="94">
        <v>5255</v>
      </c>
      <c r="G24" s="95">
        <f>F24-E24</f>
        <v>66</v>
      </c>
      <c r="H24" s="96">
        <f>F24/E24-1</f>
        <v>1.2719213721333666E-2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723228</v>
      </c>
      <c r="F25" s="97">
        <v>732319</v>
      </c>
      <c r="G25" s="98">
        <f>F25-E25</f>
        <v>9091</v>
      </c>
      <c r="H25" s="99">
        <f>F25/E25-1</f>
        <v>1.2570033239863498E-2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389</v>
      </c>
      <c r="F29" s="31" t="s">
        <v>392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108225</v>
      </c>
      <c r="F30" s="21">
        <v>103111</v>
      </c>
      <c r="G30" s="22">
        <f>F30-E30</f>
        <v>-5114</v>
      </c>
      <c r="H30" s="23">
        <f>F30/E30-1</f>
        <v>-4.7253407253407209E-2</v>
      </c>
    </row>
    <row r="31" spans="2:11" ht="17.25" x14ac:dyDescent="0.2">
      <c r="B31" s="147" t="s">
        <v>1</v>
      </c>
      <c r="C31" s="147"/>
      <c r="D31" s="148"/>
      <c r="E31" s="12">
        <v>1942</v>
      </c>
      <c r="F31" s="12">
        <v>1951</v>
      </c>
      <c r="G31" s="13">
        <f>F31-E31</f>
        <v>9</v>
      </c>
      <c r="H31" s="14">
        <f>F31/E31-1</f>
        <v>4.634397528321399E-3</v>
      </c>
    </row>
    <row r="32" spans="2:11" ht="17.25" x14ac:dyDescent="0.2">
      <c r="B32" s="147" t="s">
        <v>2</v>
      </c>
      <c r="C32" s="147"/>
      <c r="D32" s="148"/>
      <c r="E32" s="12">
        <v>631</v>
      </c>
      <c r="F32" s="12">
        <v>639</v>
      </c>
      <c r="G32" s="13">
        <f>F32-E32</f>
        <v>8</v>
      </c>
      <c r="H32" s="14">
        <f>F32/E32-1</f>
        <v>1.267828843106189E-2</v>
      </c>
    </row>
    <row r="33" spans="2:8" ht="18" thickBot="1" x14ac:dyDescent="0.25">
      <c r="B33" s="173" t="s">
        <v>3</v>
      </c>
      <c r="C33" s="173"/>
      <c r="D33" s="174"/>
      <c r="E33" s="15">
        <v>2997</v>
      </c>
      <c r="F33" s="15">
        <v>2830</v>
      </c>
      <c r="G33" s="16">
        <f>F33-E33</f>
        <v>-167</v>
      </c>
      <c r="H33" s="17">
        <f>F33/E33-1</f>
        <v>-5.5722389055722354E-2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113795</v>
      </c>
      <c r="F34" s="18">
        <f>SUM(F30:F33)</f>
        <v>108531</v>
      </c>
      <c r="G34" s="19">
        <f>F34-E34</f>
        <v>-5264</v>
      </c>
      <c r="H34" s="20">
        <f>F34/E34-1</f>
        <v>-4.625862296234462E-2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39083</v>
      </c>
      <c r="F43" s="41">
        <v>39448</v>
      </c>
      <c r="G43" s="41">
        <v>39814</v>
      </c>
      <c r="H43" s="41">
        <v>40179</v>
      </c>
    </row>
    <row r="44" spans="2:8" ht="17.25" x14ac:dyDescent="0.3">
      <c r="B44" s="165" t="s">
        <v>0</v>
      </c>
      <c r="C44" s="165"/>
      <c r="D44" s="166"/>
      <c r="E44" s="45">
        <v>198973</v>
      </c>
      <c r="F44" s="45">
        <v>417403</v>
      </c>
      <c r="G44" s="45">
        <v>559320</v>
      </c>
      <c r="H44" s="45">
        <v>671475</v>
      </c>
    </row>
    <row r="45" spans="2:8" ht="17.25" x14ac:dyDescent="0.3">
      <c r="B45" s="167" t="s">
        <v>1</v>
      </c>
      <c r="C45" s="167"/>
      <c r="D45" s="168"/>
      <c r="E45" s="47">
        <v>10665</v>
      </c>
      <c r="F45" s="47">
        <v>12703</v>
      </c>
      <c r="G45" s="47">
        <v>14748</v>
      </c>
      <c r="H45" s="47">
        <v>16364</v>
      </c>
    </row>
    <row r="46" spans="2:8" ht="17.25" x14ac:dyDescent="0.3">
      <c r="B46" s="169" t="s">
        <v>2</v>
      </c>
      <c r="C46" s="169"/>
      <c r="D46" s="170"/>
      <c r="E46" s="49">
        <v>1140</v>
      </c>
      <c r="F46" s="76">
        <v>2078</v>
      </c>
      <c r="G46" s="76">
        <v>3097</v>
      </c>
      <c r="H46" s="76">
        <v>3851</v>
      </c>
    </row>
    <row r="47" spans="2:8" ht="18" thickBot="1" x14ac:dyDescent="0.35">
      <c r="B47" s="171" t="s">
        <v>3</v>
      </c>
      <c r="C47" s="171"/>
      <c r="D47" s="172"/>
      <c r="E47" s="43">
        <v>2839</v>
      </c>
      <c r="F47" s="43">
        <v>4061</v>
      </c>
      <c r="G47" s="43">
        <v>4512</v>
      </c>
      <c r="H47" s="43">
        <v>4717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213617</v>
      </c>
      <c r="F48" s="50">
        <f>SUM(F44:F47)</f>
        <v>436245</v>
      </c>
      <c r="G48" s="50">
        <f>SUM(G44:G47)</f>
        <v>581677</v>
      </c>
      <c r="H48" s="50">
        <f>SUM(H44:H47)</f>
        <v>696407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40360</v>
      </c>
      <c r="D77" s="82">
        <v>40391</v>
      </c>
      <c r="E77" s="82">
        <v>40422</v>
      </c>
      <c r="F77" s="82">
        <v>40452</v>
      </c>
      <c r="G77" s="82">
        <v>40483</v>
      </c>
      <c r="H77" s="82">
        <v>40513</v>
      </c>
      <c r="I77" s="127"/>
      <c r="J77"/>
      <c r="K77"/>
    </row>
    <row r="78" spans="2:12" ht="17.25" x14ac:dyDescent="0.3">
      <c r="B78" s="51" t="s">
        <v>0</v>
      </c>
      <c r="C78" s="45">
        <v>699870</v>
      </c>
      <c r="D78" s="45">
        <v>693388</v>
      </c>
      <c r="E78" s="45">
        <v>683152</v>
      </c>
      <c r="F78" s="45">
        <v>689991</v>
      </c>
      <c r="G78" s="45">
        <v>697047</v>
      </c>
      <c r="H78" s="45">
        <v>705828</v>
      </c>
      <c r="I78" s="127"/>
      <c r="J78"/>
      <c r="K78"/>
    </row>
    <row r="79" spans="2:12" ht="17.25" x14ac:dyDescent="0.3">
      <c r="B79" s="52" t="s">
        <v>1</v>
      </c>
      <c r="C79" s="47">
        <v>16990</v>
      </c>
      <c r="D79" s="47">
        <v>17040</v>
      </c>
      <c r="E79" s="47">
        <v>16657</v>
      </c>
      <c r="F79" s="47">
        <v>16760</v>
      </c>
      <c r="G79" s="47">
        <v>16885</v>
      </c>
      <c r="H79" s="47">
        <v>17040</v>
      </c>
      <c r="I79" s="127"/>
      <c r="J79"/>
      <c r="K79"/>
    </row>
    <row r="80" spans="2:12" ht="17.25" x14ac:dyDescent="0.3">
      <c r="B80" s="53" t="s">
        <v>2</v>
      </c>
      <c r="C80" s="76">
        <v>3921</v>
      </c>
      <c r="D80" s="76">
        <v>3954</v>
      </c>
      <c r="E80" s="76">
        <v>3983</v>
      </c>
      <c r="F80" s="76">
        <v>4042</v>
      </c>
      <c r="G80" s="76">
        <v>4107</v>
      </c>
      <c r="H80" s="76">
        <v>4196</v>
      </c>
      <c r="I80" s="127"/>
      <c r="J80"/>
      <c r="K80"/>
    </row>
    <row r="81" spans="2:12" ht="18" thickBot="1" x14ac:dyDescent="0.35">
      <c r="B81" s="54" t="s">
        <v>3</v>
      </c>
      <c r="C81" s="43">
        <v>5080</v>
      </c>
      <c r="D81" s="43">
        <v>5145</v>
      </c>
      <c r="E81" s="43">
        <v>5084</v>
      </c>
      <c r="F81" s="43">
        <v>5127</v>
      </c>
      <c r="G81" s="43">
        <v>5189</v>
      </c>
      <c r="H81" s="43">
        <v>5255</v>
      </c>
      <c r="I81" s="127"/>
      <c r="J81"/>
      <c r="K81"/>
    </row>
    <row r="82" spans="2:12" ht="15.75" thickBot="1" x14ac:dyDescent="0.25">
      <c r="B82" s="30" t="s">
        <v>4</v>
      </c>
      <c r="C82" s="50">
        <v>725861</v>
      </c>
      <c r="D82" s="50">
        <v>719527</v>
      </c>
      <c r="E82" s="50">
        <v>708876</v>
      </c>
      <c r="F82" s="50">
        <v>715920</v>
      </c>
      <c r="G82" s="50">
        <v>723228</v>
      </c>
      <c r="H82" s="50">
        <v>732319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410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602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98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324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04">
        <v>129883</v>
      </c>
      <c r="H126" s="205"/>
    </row>
    <row r="127" spans="2:8" ht="17.25" customHeight="1" x14ac:dyDescent="0.2">
      <c r="B127" s="200"/>
      <c r="C127" s="201"/>
      <c r="D127" s="201"/>
      <c r="E127" s="201"/>
      <c r="F127" s="201"/>
      <c r="G127" s="113">
        <v>116725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437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407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175671</v>
      </c>
      <c r="H137" s="155">
        <v>175671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158890</v>
      </c>
      <c r="H138" s="149">
        <v>158890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87227</v>
      </c>
      <c r="H139" s="149">
        <v>87227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76898</v>
      </c>
      <c r="H140" s="149">
        <v>76898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47598</v>
      </c>
      <c r="H141" s="149">
        <v>47598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35454</v>
      </c>
      <c r="H142" s="149">
        <v>35454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19886</v>
      </c>
      <c r="H143" s="149">
        <v>19886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17079</v>
      </c>
      <c r="H144" s="149">
        <v>17079</v>
      </c>
      <c r="J144" s="105"/>
      <c r="K144" s="114"/>
    </row>
    <row r="145" spans="2:14" ht="17.25" customHeight="1" x14ac:dyDescent="0.25">
      <c r="B145" s="147" t="s">
        <v>336</v>
      </c>
      <c r="C145" s="147" t="s">
        <v>336</v>
      </c>
      <c r="D145" s="147" t="s">
        <v>336</v>
      </c>
      <c r="E145" s="147" t="s">
        <v>336</v>
      </c>
      <c r="F145" s="148" t="s">
        <v>336</v>
      </c>
      <c r="G145" s="177">
        <v>15807</v>
      </c>
      <c r="H145" s="149">
        <v>15807</v>
      </c>
      <c r="J145" s="105"/>
      <c r="K145" s="114"/>
      <c r="M145"/>
    </row>
    <row r="146" spans="2:14" ht="18" customHeight="1" thickBot="1" x14ac:dyDescent="0.3">
      <c r="B146" s="150" t="s">
        <v>373</v>
      </c>
      <c r="C146" s="150" t="s">
        <v>373</v>
      </c>
      <c r="D146" s="150" t="s">
        <v>373</v>
      </c>
      <c r="E146" s="150" t="s">
        <v>373</v>
      </c>
      <c r="F146" s="151" t="s">
        <v>373</v>
      </c>
      <c r="G146" s="178">
        <v>14834</v>
      </c>
      <c r="H146" s="152">
        <v>14834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20253</v>
      </c>
      <c r="H151" s="155">
        <v>20253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17239</v>
      </c>
      <c r="H152" s="149">
        <v>17239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14330</v>
      </c>
      <c r="H153" s="149">
        <v>14330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9662</v>
      </c>
      <c r="H154" s="149">
        <v>9662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372</v>
      </c>
      <c r="C155" s="147" t="s">
        <v>372</v>
      </c>
      <c r="D155" s="147" t="s">
        <v>372</v>
      </c>
      <c r="E155" s="147" t="s">
        <v>372</v>
      </c>
      <c r="F155" s="148" t="s">
        <v>372</v>
      </c>
      <c r="G155" s="177">
        <v>7313</v>
      </c>
      <c r="H155" s="149">
        <v>7313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371</v>
      </c>
      <c r="C156" s="147" t="s">
        <v>371</v>
      </c>
      <c r="D156" s="147" t="s">
        <v>371</v>
      </c>
      <c r="E156" s="147" t="s">
        <v>371</v>
      </c>
      <c r="F156" s="148" t="s">
        <v>371</v>
      </c>
      <c r="G156" s="177">
        <v>6761</v>
      </c>
      <c r="H156" s="149">
        <v>6761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382</v>
      </c>
      <c r="C157" s="147" t="s">
        <v>382</v>
      </c>
      <c r="D157" s="147" t="s">
        <v>382</v>
      </c>
      <c r="E157" s="147" t="s">
        <v>382</v>
      </c>
      <c r="F157" s="148" t="s">
        <v>382</v>
      </c>
      <c r="G157" s="177">
        <v>3353</v>
      </c>
      <c r="H157" s="149">
        <v>3353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3348</v>
      </c>
      <c r="H158" s="149">
        <v>3348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2974</v>
      </c>
      <c r="H159" s="149">
        <v>2974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1742</v>
      </c>
      <c r="H160" s="152">
        <v>1742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526261734812.69397</v>
      </c>
      <c r="H165" s="155">
        <v>526261734812.69397</v>
      </c>
      <c r="I165" s="128"/>
      <c r="J165" s="119"/>
      <c r="K165" s="120"/>
    </row>
    <row r="166" spans="2:14" ht="17.25" customHeight="1" x14ac:dyDescent="0.25">
      <c r="B166" s="147" t="s">
        <v>369</v>
      </c>
      <c r="C166" s="147" t="s">
        <v>369</v>
      </c>
      <c r="D166" s="147" t="s">
        <v>369</v>
      </c>
      <c r="E166" s="147" t="s">
        <v>369</v>
      </c>
      <c r="F166" s="148" t="s">
        <v>369</v>
      </c>
      <c r="G166" s="177">
        <v>425381156491.75098</v>
      </c>
      <c r="H166" s="149">
        <v>425381156491.75098</v>
      </c>
      <c r="I166" s="128"/>
      <c r="J166" s="119"/>
      <c r="K166" s="120"/>
    </row>
    <row r="167" spans="2:14" ht="17.25" customHeight="1" x14ac:dyDescent="0.25">
      <c r="B167" s="147" t="s">
        <v>370</v>
      </c>
      <c r="C167" s="147" t="s">
        <v>370</v>
      </c>
      <c r="D167" s="147" t="s">
        <v>370</v>
      </c>
      <c r="E167" s="147" t="s">
        <v>370</v>
      </c>
      <c r="F167" s="148" t="s">
        <v>370</v>
      </c>
      <c r="G167" s="177">
        <v>355661673249.56799</v>
      </c>
      <c r="H167" s="149">
        <v>355661673249.56799</v>
      </c>
      <c r="I167" s="128"/>
      <c r="J167" s="119"/>
      <c r="K167" s="120"/>
    </row>
    <row r="168" spans="2:14" ht="17.25" customHeight="1" x14ac:dyDescent="0.25">
      <c r="B168" s="147" t="s">
        <v>382</v>
      </c>
      <c r="C168" s="147" t="s">
        <v>382</v>
      </c>
      <c r="D168" s="147" t="s">
        <v>382</v>
      </c>
      <c r="E168" s="147" t="s">
        <v>382</v>
      </c>
      <c r="F168" s="148" t="s">
        <v>382</v>
      </c>
      <c r="G168" s="177">
        <v>350947816187.76099</v>
      </c>
      <c r="H168" s="149">
        <v>350947816187.76099</v>
      </c>
      <c r="I168" s="128"/>
      <c r="J168" s="119"/>
      <c r="K168" s="120"/>
    </row>
    <row r="169" spans="2:14" ht="17.25" customHeight="1" x14ac:dyDescent="0.25">
      <c r="B169" s="147" t="s">
        <v>335</v>
      </c>
      <c r="C169" s="147" t="s">
        <v>335</v>
      </c>
      <c r="D169" s="147" t="s">
        <v>335</v>
      </c>
      <c r="E169" s="147" t="s">
        <v>335</v>
      </c>
      <c r="F169" s="148" t="s">
        <v>335</v>
      </c>
      <c r="G169" s="177">
        <v>227653368721.13193</v>
      </c>
      <c r="H169" s="149">
        <v>227653368721.13193</v>
      </c>
      <c r="I169" s="128"/>
      <c r="J169" s="121"/>
      <c r="K169" s="114"/>
    </row>
    <row r="170" spans="2:14" ht="17.25" customHeight="1" x14ac:dyDescent="0.25">
      <c r="B170" s="147" t="s">
        <v>372</v>
      </c>
      <c r="C170" s="147" t="s">
        <v>372</v>
      </c>
      <c r="D170" s="147" t="s">
        <v>372</v>
      </c>
      <c r="E170" s="147" t="s">
        <v>372</v>
      </c>
      <c r="F170" s="148" t="s">
        <v>372</v>
      </c>
      <c r="G170" s="177">
        <v>196300900189.17899</v>
      </c>
      <c r="H170" s="149">
        <v>196300900189.17899</v>
      </c>
      <c r="I170" s="128"/>
      <c r="J170" s="119"/>
      <c r="K170" s="120"/>
    </row>
    <row r="171" spans="2:14" ht="17.25" customHeight="1" x14ac:dyDescent="0.25">
      <c r="B171" s="147" t="s">
        <v>383</v>
      </c>
      <c r="C171" s="147" t="s">
        <v>383</v>
      </c>
      <c r="D171" s="147" t="s">
        <v>383</v>
      </c>
      <c r="E171" s="147" t="s">
        <v>383</v>
      </c>
      <c r="F171" s="148" t="s">
        <v>383</v>
      </c>
      <c r="G171" s="177">
        <v>166839918586.06</v>
      </c>
      <c r="H171" s="149">
        <v>166839918586.06</v>
      </c>
      <c r="I171" s="128"/>
      <c r="J171" s="119"/>
      <c r="K171" s="120"/>
    </row>
    <row r="172" spans="2:14" ht="17.25" customHeight="1" x14ac:dyDescent="0.25">
      <c r="B172" s="147" t="s">
        <v>377</v>
      </c>
      <c r="C172" s="147" t="s">
        <v>377</v>
      </c>
      <c r="D172" s="147" t="s">
        <v>377</v>
      </c>
      <c r="E172" s="147" t="s">
        <v>377</v>
      </c>
      <c r="F172" s="148" t="s">
        <v>377</v>
      </c>
      <c r="G172" s="177">
        <v>158201008683.17899</v>
      </c>
      <c r="H172" s="149">
        <v>158201008683.17899</v>
      </c>
      <c r="I172" s="128"/>
      <c r="J172" s="119"/>
      <c r="K172" s="120"/>
    </row>
    <row r="173" spans="2:14" ht="17.25" customHeight="1" x14ac:dyDescent="0.25">
      <c r="B173" s="147" t="s">
        <v>393</v>
      </c>
      <c r="C173" s="147" t="s">
        <v>393</v>
      </c>
      <c r="D173" s="147" t="s">
        <v>393</v>
      </c>
      <c r="E173" s="147" t="s">
        <v>393</v>
      </c>
      <c r="F173" s="148" t="s">
        <v>393</v>
      </c>
      <c r="G173" s="177">
        <v>127180545617</v>
      </c>
      <c r="H173" s="149">
        <v>127180545617</v>
      </c>
      <c r="I173" s="128"/>
      <c r="J173" s="119"/>
      <c r="K173" s="120"/>
    </row>
    <row r="174" spans="2:14" ht="18" customHeight="1" thickBot="1" x14ac:dyDescent="0.3">
      <c r="B174" s="150" t="s">
        <v>293</v>
      </c>
      <c r="C174" s="150" t="s">
        <v>293</v>
      </c>
      <c r="D174" s="150" t="s">
        <v>293</v>
      </c>
      <c r="E174" s="150" t="s">
        <v>293</v>
      </c>
      <c r="F174" s="151" t="s">
        <v>293</v>
      </c>
      <c r="G174" s="178">
        <v>123007459869.99001</v>
      </c>
      <c r="H174" s="152">
        <v>123007459869.99001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173:F173"/>
    <mergeCell ref="G173:H173"/>
    <mergeCell ref="B174:F174"/>
    <mergeCell ref="G174:H174"/>
    <mergeCell ref="B171:F171"/>
    <mergeCell ref="G171:H171"/>
    <mergeCell ref="B172:F172"/>
    <mergeCell ref="G172:H172"/>
    <mergeCell ref="B169:F169"/>
    <mergeCell ref="G169:H169"/>
    <mergeCell ref="B170:F170"/>
    <mergeCell ref="G170:H170"/>
    <mergeCell ref="B167:F167"/>
    <mergeCell ref="G167:H167"/>
    <mergeCell ref="B168:F168"/>
    <mergeCell ref="G168:H168"/>
    <mergeCell ref="B165:F165"/>
    <mergeCell ref="G165:H165"/>
    <mergeCell ref="B166:F166"/>
    <mergeCell ref="G166:H166"/>
    <mergeCell ref="B160:F160"/>
    <mergeCell ref="G160:H160"/>
    <mergeCell ref="B164:F164"/>
    <mergeCell ref="G164:H164"/>
    <mergeCell ref="B158:F158"/>
    <mergeCell ref="G158:H158"/>
    <mergeCell ref="B159:F159"/>
    <mergeCell ref="G159:H159"/>
    <mergeCell ref="B156:F156"/>
    <mergeCell ref="G156:H156"/>
    <mergeCell ref="B157:F157"/>
    <mergeCell ref="G157:H157"/>
    <mergeCell ref="B154:F154"/>
    <mergeCell ref="G154:H154"/>
    <mergeCell ref="B155:F155"/>
    <mergeCell ref="G155:H155"/>
    <mergeCell ref="B152:F152"/>
    <mergeCell ref="G152:H152"/>
    <mergeCell ref="B153:F153"/>
    <mergeCell ref="G153:H153"/>
    <mergeCell ref="B150:F150"/>
    <mergeCell ref="G150:H150"/>
    <mergeCell ref="B151:F151"/>
    <mergeCell ref="G151:H151"/>
    <mergeCell ref="B145:F145"/>
    <mergeCell ref="G145:H145"/>
    <mergeCell ref="B146:F146"/>
    <mergeCell ref="G146:H146"/>
    <mergeCell ref="B143:F143"/>
    <mergeCell ref="G143:H143"/>
    <mergeCell ref="B144:F144"/>
    <mergeCell ref="G144:H144"/>
    <mergeCell ref="B141:F141"/>
    <mergeCell ref="G141:H141"/>
    <mergeCell ref="B142:F142"/>
    <mergeCell ref="G142:H142"/>
    <mergeCell ref="B139:F139"/>
    <mergeCell ref="G139:H139"/>
    <mergeCell ref="B140:F140"/>
    <mergeCell ref="G140:H140"/>
    <mergeCell ref="B137:F137"/>
    <mergeCell ref="G137:H137"/>
    <mergeCell ref="B138:F138"/>
    <mergeCell ref="G138:H138"/>
    <mergeCell ref="B128:F128"/>
    <mergeCell ref="G128:H128"/>
    <mergeCell ref="B136:F136"/>
    <mergeCell ref="G136:H136"/>
    <mergeCell ref="B125:F125"/>
    <mergeCell ref="G125:H125"/>
    <mergeCell ref="B126:F127"/>
    <mergeCell ref="G126:H126"/>
    <mergeCell ref="B123:F123"/>
    <mergeCell ref="G123:H123"/>
    <mergeCell ref="B124:F124"/>
    <mergeCell ref="G124:H124"/>
    <mergeCell ref="B47:D47"/>
    <mergeCell ref="B48:D48"/>
    <mergeCell ref="B122:F122"/>
    <mergeCell ref="G122:H122"/>
    <mergeCell ref="B43:D43"/>
    <mergeCell ref="B44:D44"/>
    <mergeCell ref="B45:D45"/>
    <mergeCell ref="B46:D46"/>
    <mergeCell ref="B32:D32"/>
    <mergeCell ref="B33:D33"/>
    <mergeCell ref="B34:D34"/>
    <mergeCell ref="B24:D24"/>
    <mergeCell ref="B25:D25"/>
    <mergeCell ref="B29:D29"/>
    <mergeCell ref="B30:D30"/>
    <mergeCell ref="B20:D20"/>
    <mergeCell ref="B21:D21"/>
    <mergeCell ref="B22:D22"/>
    <mergeCell ref="B23:D23"/>
    <mergeCell ref="B13:D13"/>
    <mergeCell ref="B14:D14"/>
    <mergeCell ref="B15:D15"/>
    <mergeCell ref="B16:D16"/>
    <mergeCell ref="B2:H2"/>
    <mergeCell ref="B3:H3"/>
    <mergeCell ref="B11:D11"/>
    <mergeCell ref="B12:D12"/>
    <mergeCell ref="B31:D31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1"/>
  <dimension ref="B2:N176"/>
  <sheetViews>
    <sheetView topLeftCell="A19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394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396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82">
        <v>40513</v>
      </c>
      <c r="F11" s="82">
        <v>40554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9"/>
      <c r="E12" s="87">
        <v>873165</v>
      </c>
      <c r="F12" s="87">
        <v>885084</v>
      </c>
      <c r="G12" s="88">
        <f>F12-E12</f>
        <v>11919</v>
      </c>
      <c r="H12" s="89">
        <f>F12/E12-1</f>
        <v>1.3650341000841726E-2</v>
      </c>
      <c r="I12" s="126"/>
      <c r="K12" s="107"/>
    </row>
    <row r="13" spans="2:11" s="90" customFormat="1" ht="17.25" x14ac:dyDescent="0.2">
      <c r="B13" s="180" t="s">
        <v>1</v>
      </c>
      <c r="C13" s="180"/>
      <c r="D13" s="181"/>
      <c r="E13" s="91">
        <v>35554</v>
      </c>
      <c r="F13" s="91">
        <v>35822</v>
      </c>
      <c r="G13" s="92">
        <f>F13-E13</f>
        <v>268</v>
      </c>
      <c r="H13" s="93">
        <f>F13/E13-1</f>
        <v>7.537829780052796E-3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1"/>
      <c r="E14" s="91">
        <v>8144</v>
      </c>
      <c r="F14" s="91">
        <v>8300</v>
      </c>
      <c r="G14" s="92">
        <f>F14-E14</f>
        <v>156</v>
      </c>
      <c r="H14" s="93">
        <f>F14/E14-1</f>
        <v>1.9155206286836979E-2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3"/>
      <c r="E15" s="94">
        <v>15439</v>
      </c>
      <c r="F15" s="94">
        <v>15794</v>
      </c>
      <c r="G15" s="95">
        <f>F15-E15</f>
        <v>355</v>
      </c>
      <c r="H15" s="96">
        <f>F15/E15-1</f>
        <v>2.2993717209663922E-2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5"/>
      <c r="E16" s="97">
        <v>932302</v>
      </c>
      <c r="F16" s="97">
        <v>945000</v>
      </c>
      <c r="G16" s="98">
        <f>F16-E16</f>
        <v>12698</v>
      </c>
      <c r="H16" s="99">
        <f>F16/E16-1</f>
        <v>1.3620050155421781E-2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40513</v>
      </c>
      <c r="F20" s="82">
        <v>40554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705828</v>
      </c>
      <c r="F21" s="87">
        <v>714295</v>
      </c>
      <c r="G21" s="88">
        <f>F21-E21</f>
        <v>8467</v>
      </c>
      <c r="H21" s="89">
        <f>F21/E21-1</f>
        <v>1.1995840346373354E-2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17040</v>
      </c>
      <c r="F22" s="91">
        <v>17170</v>
      </c>
      <c r="G22" s="92">
        <f>F22-E22</f>
        <v>130</v>
      </c>
      <c r="H22" s="93">
        <f>F22/E22-1</f>
        <v>7.6291079812207396E-3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4196</v>
      </c>
      <c r="F23" s="91">
        <v>4295</v>
      </c>
      <c r="G23" s="92">
        <f>F23-E23</f>
        <v>99</v>
      </c>
      <c r="H23" s="93">
        <f>F23/E23-1</f>
        <v>2.3593898951382197E-2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5255</v>
      </c>
      <c r="F24" s="94">
        <v>5348</v>
      </c>
      <c r="G24" s="95">
        <f>F24-E24</f>
        <v>93</v>
      </c>
      <c r="H24" s="96">
        <f>F24/E24-1</f>
        <v>1.7697431018077969E-2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732319</v>
      </c>
      <c r="F25" s="97">
        <v>741108</v>
      </c>
      <c r="G25" s="98">
        <f>F25-E25</f>
        <v>8789</v>
      </c>
      <c r="H25" s="99">
        <f>F25/E25-1</f>
        <v>1.2001600395456169E-2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392</v>
      </c>
      <c r="F29" s="31" t="s">
        <v>395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103111</v>
      </c>
      <c r="F30" s="21">
        <v>113707</v>
      </c>
      <c r="G30" s="22">
        <f>F30-E30</f>
        <v>10596</v>
      </c>
      <c r="H30" s="23">
        <f>F30/E30-1</f>
        <v>0.1027630417705192</v>
      </c>
    </row>
    <row r="31" spans="2:11" ht="17.25" x14ac:dyDescent="0.2">
      <c r="B31" s="147" t="s">
        <v>1</v>
      </c>
      <c r="C31" s="147"/>
      <c r="D31" s="148"/>
      <c r="E31" s="12">
        <v>1951</v>
      </c>
      <c r="F31" s="12">
        <v>2156</v>
      </c>
      <c r="G31" s="13">
        <f>F31-E31</f>
        <v>205</v>
      </c>
      <c r="H31" s="14">
        <f>F31/E31-1</f>
        <v>0.10507432086109691</v>
      </c>
    </row>
    <row r="32" spans="2:11" ht="17.25" x14ac:dyDescent="0.2">
      <c r="B32" s="147" t="s">
        <v>2</v>
      </c>
      <c r="C32" s="147"/>
      <c r="D32" s="148"/>
      <c r="E32" s="12">
        <v>639</v>
      </c>
      <c r="F32" s="12">
        <v>659</v>
      </c>
      <c r="G32" s="13">
        <f>F32-E32</f>
        <v>20</v>
      </c>
      <c r="H32" s="14">
        <f>F32/E32-1</f>
        <v>3.1298904538341166E-2</v>
      </c>
    </row>
    <row r="33" spans="2:8" ht="18" thickBot="1" x14ac:dyDescent="0.25">
      <c r="B33" s="173" t="s">
        <v>3</v>
      </c>
      <c r="C33" s="173"/>
      <c r="D33" s="174"/>
      <c r="E33" s="15">
        <v>2830</v>
      </c>
      <c r="F33" s="15">
        <v>3044</v>
      </c>
      <c r="G33" s="16">
        <f>F33-E33</f>
        <v>214</v>
      </c>
      <c r="H33" s="17">
        <f>F33/E33-1</f>
        <v>7.5618374558303891E-2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108531</v>
      </c>
      <c r="F34" s="18">
        <f>SUM(F30:F33)</f>
        <v>119566</v>
      </c>
      <c r="G34" s="19">
        <f>F34-E34</f>
        <v>11035</v>
      </c>
      <c r="H34" s="20">
        <f>F34/E34-1</f>
        <v>0.10167601883332877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39083</v>
      </c>
      <c r="F43" s="41">
        <v>39448</v>
      </c>
      <c r="G43" s="41">
        <v>39814</v>
      </c>
      <c r="H43" s="41">
        <v>40179</v>
      </c>
    </row>
    <row r="44" spans="2:8" ht="17.25" x14ac:dyDescent="0.3">
      <c r="B44" s="165" t="s">
        <v>0</v>
      </c>
      <c r="C44" s="165"/>
      <c r="D44" s="166"/>
      <c r="E44" s="45">
        <v>198973</v>
      </c>
      <c r="F44" s="45">
        <v>417403</v>
      </c>
      <c r="G44" s="45">
        <v>559320</v>
      </c>
      <c r="H44" s="45">
        <v>671475</v>
      </c>
    </row>
    <row r="45" spans="2:8" ht="17.25" x14ac:dyDescent="0.3">
      <c r="B45" s="167" t="s">
        <v>1</v>
      </c>
      <c r="C45" s="167"/>
      <c r="D45" s="168"/>
      <c r="E45" s="47">
        <v>10665</v>
      </c>
      <c r="F45" s="47">
        <v>12703</v>
      </c>
      <c r="G45" s="47">
        <v>14748</v>
      </c>
      <c r="H45" s="47">
        <v>16364</v>
      </c>
    </row>
    <row r="46" spans="2:8" ht="17.25" x14ac:dyDescent="0.3">
      <c r="B46" s="169" t="s">
        <v>2</v>
      </c>
      <c r="C46" s="169"/>
      <c r="D46" s="170"/>
      <c r="E46" s="49">
        <v>1140</v>
      </c>
      <c r="F46" s="76">
        <v>2078</v>
      </c>
      <c r="G46" s="76">
        <v>3097</v>
      </c>
      <c r="H46" s="76">
        <v>3851</v>
      </c>
    </row>
    <row r="47" spans="2:8" ht="18" thickBot="1" x14ac:dyDescent="0.35">
      <c r="B47" s="171" t="s">
        <v>3</v>
      </c>
      <c r="C47" s="171"/>
      <c r="D47" s="172"/>
      <c r="E47" s="43">
        <v>2839</v>
      </c>
      <c r="F47" s="43">
        <v>4061</v>
      </c>
      <c r="G47" s="43">
        <v>4512</v>
      </c>
      <c r="H47" s="43">
        <v>4717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213617</v>
      </c>
      <c r="F48" s="50">
        <f>SUM(F44:F47)</f>
        <v>436245</v>
      </c>
      <c r="G48" s="50">
        <f>SUM(G44:G47)</f>
        <v>581677</v>
      </c>
      <c r="H48" s="50">
        <f>SUM(H44:H47)</f>
        <v>696407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40391</v>
      </c>
      <c r="D77" s="82">
        <v>40422</v>
      </c>
      <c r="E77" s="82">
        <v>40452</v>
      </c>
      <c r="F77" s="82">
        <v>40483</v>
      </c>
      <c r="G77" s="82">
        <v>40513</v>
      </c>
      <c r="H77" s="82">
        <v>40554</v>
      </c>
      <c r="I77" s="127"/>
      <c r="J77"/>
      <c r="K77"/>
    </row>
    <row r="78" spans="2:12" ht="17.25" x14ac:dyDescent="0.3">
      <c r="B78" s="51" t="s">
        <v>0</v>
      </c>
      <c r="C78" s="45">
        <v>693388</v>
      </c>
      <c r="D78" s="45">
        <v>683152</v>
      </c>
      <c r="E78" s="45">
        <v>689991</v>
      </c>
      <c r="F78" s="45">
        <v>697047</v>
      </c>
      <c r="G78" s="45">
        <v>705828</v>
      </c>
      <c r="H78" s="45">
        <v>714295</v>
      </c>
      <c r="I78" s="127"/>
      <c r="J78"/>
      <c r="K78"/>
    </row>
    <row r="79" spans="2:12" ht="17.25" x14ac:dyDescent="0.3">
      <c r="B79" s="52" t="s">
        <v>1</v>
      </c>
      <c r="C79" s="47">
        <v>17040</v>
      </c>
      <c r="D79" s="47">
        <v>16657</v>
      </c>
      <c r="E79" s="47">
        <v>16760</v>
      </c>
      <c r="F79" s="47">
        <v>16885</v>
      </c>
      <c r="G79" s="47">
        <v>17040</v>
      </c>
      <c r="H79" s="47">
        <v>17170</v>
      </c>
      <c r="I79" s="127"/>
      <c r="J79"/>
      <c r="K79"/>
    </row>
    <row r="80" spans="2:12" ht="17.25" x14ac:dyDescent="0.3">
      <c r="B80" s="53" t="s">
        <v>2</v>
      </c>
      <c r="C80" s="76">
        <v>3954</v>
      </c>
      <c r="D80" s="76">
        <v>3983</v>
      </c>
      <c r="E80" s="76">
        <v>4042</v>
      </c>
      <c r="F80" s="76">
        <v>4107</v>
      </c>
      <c r="G80" s="76">
        <v>4196</v>
      </c>
      <c r="H80" s="76">
        <v>4295</v>
      </c>
      <c r="I80" s="127"/>
      <c r="J80"/>
      <c r="K80"/>
    </row>
    <row r="81" spans="2:12" ht="18" thickBot="1" x14ac:dyDescent="0.35">
      <c r="B81" s="54" t="s">
        <v>3</v>
      </c>
      <c r="C81" s="43">
        <v>5145</v>
      </c>
      <c r="D81" s="43">
        <v>5084</v>
      </c>
      <c r="E81" s="43">
        <v>5127</v>
      </c>
      <c r="F81" s="43">
        <v>5189</v>
      </c>
      <c r="G81" s="43">
        <v>5255</v>
      </c>
      <c r="H81" s="43">
        <v>5348</v>
      </c>
      <c r="I81" s="127"/>
      <c r="J81"/>
      <c r="K81"/>
    </row>
    <row r="82" spans="2:12" ht="15.75" thickBot="1" x14ac:dyDescent="0.25">
      <c r="B82" s="30" t="s">
        <v>4</v>
      </c>
      <c r="C82" s="50">
        <v>719527</v>
      </c>
      <c r="D82" s="50">
        <v>708876</v>
      </c>
      <c r="E82" s="50">
        <v>715920</v>
      </c>
      <c r="F82" s="50">
        <v>723228</v>
      </c>
      <c r="G82" s="50">
        <v>732319</v>
      </c>
      <c r="H82" s="50">
        <v>741108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411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607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99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328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04">
        <v>133770</v>
      </c>
      <c r="H126" s="205"/>
    </row>
    <row r="127" spans="2:8" ht="17.25" customHeight="1" x14ac:dyDescent="0.2">
      <c r="B127" s="200"/>
      <c r="C127" s="201"/>
      <c r="D127" s="201"/>
      <c r="E127" s="201"/>
      <c r="F127" s="201"/>
      <c r="G127" s="113">
        <v>120005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441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385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177083</v>
      </c>
      <c r="H137" s="155">
        <v>177083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159428</v>
      </c>
      <c r="H138" s="149">
        <v>159428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89194</v>
      </c>
      <c r="H139" s="149">
        <v>89194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78507</v>
      </c>
      <c r="H140" s="149">
        <v>78507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48424</v>
      </c>
      <c r="H141" s="149">
        <v>48424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35863</v>
      </c>
      <c r="H142" s="149">
        <v>35863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20454</v>
      </c>
      <c r="H143" s="149">
        <v>20454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17267</v>
      </c>
      <c r="H144" s="149">
        <v>17267</v>
      </c>
      <c r="J144" s="105"/>
      <c r="K144" s="114"/>
    </row>
    <row r="145" spans="2:14" ht="17.25" customHeight="1" x14ac:dyDescent="0.25">
      <c r="B145" s="147" t="s">
        <v>336</v>
      </c>
      <c r="C145" s="147" t="s">
        <v>336</v>
      </c>
      <c r="D145" s="147" t="s">
        <v>336</v>
      </c>
      <c r="E145" s="147" t="s">
        <v>336</v>
      </c>
      <c r="F145" s="148" t="s">
        <v>336</v>
      </c>
      <c r="G145" s="177">
        <v>16050</v>
      </c>
      <c r="H145" s="149">
        <v>16050</v>
      </c>
      <c r="J145" s="105"/>
      <c r="K145" s="114"/>
      <c r="M145"/>
    </row>
    <row r="146" spans="2:14" ht="18" customHeight="1" thickBot="1" x14ac:dyDescent="0.3">
      <c r="B146" s="150" t="s">
        <v>373</v>
      </c>
      <c r="C146" s="150" t="s">
        <v>373</v>
      </c>
      <c r="D146" s="150" t="s">
        <v>373</v>
      </c>
      <c r="E146" s="150" t="s">
        <v>373</v>
      </c>
      <c r="F146" s="151" t="s">
        <v>373</v>
      </c>
      <c r="G146" s="178">
        <v>15560</v>
      </c>
      <c r="H146" s="152">
        <v>15560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22076</v>
      </c>
      <c r="H151" s="155">
        <v>22076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19091</v>
      </c>
      <c r="H152" s="149">
        <v>19091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17304</v>
      </c>
      <c r="H153" s="149">
        <v>17304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10413</v>
      </c>
      <c r="H154" s="149">
        <v>10413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372</v>
      </c>
      <c r="C155" s="147" t="s">
        <v>372</v>
      </c>
      <c r="D155" s="147" t="s">
        <v>372</v>
      </c>
      <c r="E155" s="147" t="s">
        <v>372</v>
      </c>
      <c r="F155" s="148" t="s">
        <v>372</v>
      </c>
      <c r="G155" s="177">
        <v>7697</v>
      </c>
      <c r="H155" s="149">
        <v>7697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371</v>
      </c>
      <c r="C156" s="147" t="s">
        <v>371</v>
      </c>
      <c r="D156" s="147" t="s">
        <v>371</v>
      </c>
      <c r="E156" s="147" t="s">
        <v>371</v>
      </c>
      <c r="F156" s="148" t="s">
        <v>371</v>
      </c>
      <c r="G156" s="177">
        <v>7164</v>
      </c>
      <c r="H156" s="149">
        <v>7164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382</v>
      </c>
      <c r="C157" s="147" t="s">
        <v>382</v>
      </c>
      <c r="D157" s="147" t="s">
        <v>382</v>
      </c>
      <c r="E157" s="147" t="s">
        <v>382</v>
      </c>
      <c r="F157" s="148" t="s">
        <v>382</v>
      </c>
      <c r="G157" s="177">
        <v>3673</v>
      </c>
      <c r="H157" s="149">
        <v>3673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3593</v>
      </c>
      <c r="H158" s="149">
        <v>3593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3166</v>
      </c>
      <c r="H159" s="149">
        <v>3166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1906</v>
      </c>
      <c r="H160" s="152">
        <v>1906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641077429804.39197</v>
      </c>
      <c r="H165" s="155">
        <v>641077429804.39197</v>
      </c>
      <c r="I165" s="128"/>
      <c r="J165" s="119"/>
      <c r="K165" s="120"/>
    </row>
    <row r="166" spans="2:14" ht="17.25" customHeight="1" x14ac:dyDescent="0.25">
      <c r="B166" s="147" t="s">
        <v>369</v>
      </c>
      <c r="C166" s="147" t="s">
        <v>369</v>
      </c>
      <c r="D166" s="147" t="s">
        <v>369</v>
      </c>
      <c r="E166" s="147" t="s">
        <v>369</v>
      </c>
      <c r="F166" s="148" t="s">
        <v>369</v>
      </c>
      <c r="G166" s="177">
        <v>446180845723.68103</v>
      </c>
      <c r="H166" s="149">
        <v>446180845723.68103</v>
      </c>
      <c r="I166" s="128"/>
      <c r="J166" s="119"/>
      <c r="K166" s="120"/>
    </row>
    <row r="167" spans="2:14" ht="17.25" customHeight="1" x14ac:dyDescent="0.25">
      <c r="B167" s="147" t="s">
        <v>382</v>
      </c>
      <c r="C167" s="147" t="s">
        <v>382</v>
      </c>
      <c r="D167" s="147" t="s">
        <v>382</v>
      </c>
      <c r="E167" s="147" t="s">
        <v>382</v>
      </c>
      <c r="F167" s="148" t="s">
        <v>382</v>
      </c>
      <c r="G167" s="177">
        <v>388231126933.90601</v>
      </c>
      <c r="H167" s="149">
        <v>388231126933.90601</v>
      </c>
      <c r="I167" s="128"/>
      <c r="J167" s="119"/>
      <c r="K167" s="120"/>
    </row>
    <row r="168" spans="2:14" ht="17.25" customHeight="1" x14ac:dyDescent="0.25">
      <c r="B168" s="147" t="s">
        <v>370</v>
      </c>
      <c r="C168" s="147" t="s">
        <v>370</v>
      </c>
      <c r="D168" s="147" t="s">
        <v>370</v>
      </c>
      <c r="E168" s="147" t="s">
        <v>370</v>
      </c>
      <c r="F168" s="148" t="s">
        <v>370</v>
      </c>
      <c r="G168" s="177">
        <v>335058880705.64001</v>
      </c>
      <c r="H168" s="149">
        <v>335058880705.64001</v>
      </c>
      <c r="I168" s="128"/>
      <c r="J168" s="119"/>
      <c r="K168" s="120"/>
    </row>
    <row r="169" spans="2:14" ht="17.25" customHeight="1" x14ac:dyDescent="0.25">
      <c r="B169" s="147" t="s">
        <v>335</v>
      </c>
      <c r="C169" s="147" t="s">
        <v>335</v>
      </c>
      <c r="D169" s="147" t="s">
        <v>335</v>
      </c>
      <c r="E169" s="147" t="s">
        <v>335</v>
      </c>
      <c r="F169" s="148" t="s">
        <v>335</v>
      </c>
      <c r="G169" s="177">
        <v>241947117201.741</v>
      </c>
      <c r="H169" s="149">
        <v>241947117201.741</v>
      </c>
      <c r="I169" s="128"/>
      <c r="J169" s="121"/>
      <c r="K169" s="114"/>
    </row>
    <row r="170" spans="2:14" ht="17.25" customHeight="1" x14ac:dyDescent="0.25">
      <c r="B170" s="147" t="s">
        <v>372</v>
      </c>
      <c r="C170" s="147" t="s">
        <v>372</v>
      </c>
      <c r="D170" s="147" t="s">
        <v>372</v>
      </c>
      <c r="E170" s="147" t="s">
        <v>372</v>
      </c>
      <c r="F170" s="148" t="s">
        <v>372</v>
      </c>
      <c r="G170" s="177">
        <v>234863815083.89899</v>
      </c>
      <c r="H170" s="149">
        <v>234863815083.89899</v>
      </c>
      <c r="I170" s="128"/>
      <c r="J170" s="119"/>
      <c r="K170" s="120"/>
    </row>
    <row r="171" spans="2:14" ht="17.25" customHeight="1" x14ac:dyDescent="0.25">
      <c r="B171" s="147" t="s">
        <v>377</v>
      </c>
      <c r="C171" s="147" t="s">
        <v>377</v>
      </c>
      <c r="D171" s="147" t="s">
        <v>377</v>
      </c>
      <c r="E171" s="147" t="s">
        <v>377</v>
      </c>
      <c r="F171" s="148" t="s">
        <v>377</v>
      </c>
      <c r="G171" s="177">
        <v>176976959952.561</v>
      </c>
      <c r="H171" s="149">
        <v>176976959952.561</v>
      </c>
      <c r="I171" s="128"/>
      <c r="J171" s="119"/>
      <c r="K171" s="120"/>
    </row>
    <row r="172" spans="2:14" ht="17.25" customHeight="1" x14ac:dyDescent="0.25">
      <c r="B172" s="147" t="s">
        <v>383</v>
      </c>
      <c r="C172" s="147" t="s">
        <v>383</v>
      </c>
      <c r="D172" s="147" t="s">
        <v>383</v>
      </c>
      <c r="E172" s="147" t="s">
        <v>383</v>
      </c>
      <c r="F172" s="148" t="s">
        <v>383</v>
      </c>
      <c r="G172" s="177">
        <v>156648151765.60001</v>
      </c>
      <c r="H172" s="149">
        <v>156648151765.60001</v>
      </c>
      <c r="I172" s="128"/>
      <c r="J172" s="119"/>
      <c r="K172" s="120"/>
    </row>
    <row r="173" spans="2:14" ht="17.25" customHeight="1" x14ac:dyDescent="0.25">
      <c r="B173" s="147" t="s">
        <v>371</v>
      </c>
      <c r="C173" s="147" t="s">
        <v>371</v>
      </c>
      <c r="D173" s="147" t="s">
        <v>371</v>
      </c>
      <c r="E173" s="147" t="s">
        <v>371</v>
      </c>
      <c r="F173" s="148" t="s">
        <v>371</v>
      </c>
      <c r="G173" s="177">
        <v>135358138061.17</v>
      </c>
      <c r="H173" s="149">
        <v>135358138061.17</v>
      </c>
      <c r="I173" s="128"/>
      <c r="J173" s="119"/>
      <c r="K173" s="120"/>
    </row>
    <row r="174" spans="2:14" ht="18" customHeight="1" thickBot="1" x14ac:dyDescent="0.3">
      <c r="B174" s="150" t="s">
        <v>393</v>
      </c>
      <c r="C174" s="150" t="s">
        <v>393</v>
      </c>
      <c r="D174" s="150" t="s">
        <v>393</v>
      </c>
      <c r="E174" s="150" t="s">
        <v>393</v>
      </c>
      <c r="F174" s="151" t="s">
        <v>393</v>
      </c>
      <c r="G174" s="178">
        <v>132970419646.47</v>
      </c>
      <c r="H174" s="152">
        <v>132970419646.47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2:H2"/>
    <mergeCell ref="B3:H3"/>
    <mergeCell ref="B11:D11"/>
    <mergeCell ref="B12:D12"/>
    <mergeCell ref="B13:D13"/>
    <mergeCell ref="B14:D14"/>
    <mergeCell ref="B15:D15"/>
    <mergeCell ref="B16:D16"/>
    <mergeCell ref="B20:D20"/>
    <mergeCell ref="B21:D21"/>
    <mergeCell ref="B22:D22"/>
    <mergeCell ref="B23:D23"/>
    <mergeCell ref="B24:D24"/>
    <mergeCell ref="B25:D25"/>
    <mergeCell ref="B29:D29"/>
    <mergeCell ref="B30:D30"/>
    <mergeCell ref="B31:D31"/>
    <mergeCell ref="B32:D32"/>
    <mergeCell ref="B33:D33"/>
    <mergeCell ref="B34:D34"/>
    <mergeCell ref="B43:D43"/>
    <mergeCell ref="B44:D44"/>
    <mergeCell ref="B45:D45"/>
    <mergeCell ref="B46:D46"/>
    <mergeCell ref="B47:D47"/>
    <mergeCell ref="B48:D48"/>
    <mergeCell ref="B122:F122"/>
    <mergeCell ref="G122:H122"/>
    <mergeCell ref="B123:F123"/>
    <mergeCell ref="G123:H123"/>
    <mergeCell ref="B124:F124"/>
    <mergeCell ref="G124:H124"/>
    <mergeCell ref="B125:F125"/>
    <mergeCell ref="G125:H125"/>
    <mergeCell ref="B126:F127"/>
    <mergeCell ref="G126:H126"/>
    <mergeCell ref="B128:F128"/>
    <mergeCell ref="G128:H128"/>
    <mergeCell ref="B136:F136"/>
    <mergeCell ref="G136:H136"/>
    <mergeCell ref="B137:F137"/>
    <mergeCell ref="G137:H137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50:F150"/>
    <mergeCell ref="G150:H150"/>
    <mergeCell ref="B151:F151"/>
    <mergeCell ref="G151:H151"/>
    <mergeCell ref="B152:F152"/>
    <mergeCell ref="G152:H152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4:F164"/>
    <mergeCell ref="G164:H164"/>
    <mergeCell ref="B165:F165"/>
    <mergeCell ref="G165:H165"/>
    <mergeCell ref="B174:F174"/>
    <mergeCell ref="G174:H174"/>
    <mergeCell ref="B171:F171"/>
    <mergeCell ref="G171:H171"/>
    <mergeCell ref="B172:F172"/>
    <mergeCell ref="G172:H172"/>
    <mergeCell ref="B173:F173"/>
    <mergeCell ref="G173:H173"/>
    <mergeCell ref="B166:F166"/>
    <mergeCell ref="G166:H166"/>
    <mergeCell ref="B167:F167"/>
    <mergeCell ref="G167:H167"/>
    <mergeCell ref="B168:F168"/>
    <mergeCell ref="G168:H168"/>
    <mergeCell ref="B169:F169"/>
    <mergeCell ref="G169:H169"/>
    <mergeCell ref="B170:F170"/>
    <mergeCell ref="G170:H170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1"/>
  <dimension ref="B2:N176"/>
  <sheetViews>
    <sheetView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397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398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82">
        <v>40554</v>
      </c>
      <c r="F11" s="82">
        <v>40575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9"/>
      <c r="E12" s="87">
        <v>885084</v>
      </c>
      <c r="F12" s="87">
        <v>892384</v>
      </c>
      <c r="G12" s="88">
        <f>F12-E12</f>
        <v>7300</v>
      </c>
      <c r="H12" s="89">
        <f>F12/E12-1</f>
        <v>8.2478047281389077E-3</v>
      </c>
      <c r="I12" s="126"/>
      <c r="K12" s="107"/>
    </row>
    <row r="13" spans="2:11" s="90" customFormat="1" ht="17.25" x14ac:dyDescent="0.2">
      <c r="B13" s="180" t="s">
        <v>1</v>
      </c>
      <c r="C13" s="180"/>
      <c r="D13" s="181"/>
      <c r="E13" s="91">
        <v>35822</v>
      </c>
      <c r="F13" s="91">
        <v>35914</v>
      </c>
      <c r="G13" s="92">
        <f>F13-E13</f>
        <v>92</v>
      </c>
      <c r="H13" s="93">
        <f>F13/E13-1</f>
        <v>2.5682541454972174E-3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1"/>
      <c r="E14" s="91">
        <v>8300</v>
      </c>
      <c r="F14" s="91">
        <v>8365</v>
      </c>
      <c r="G14" s="92">
        <f>F14-E14</f>
        <v>65</v>
      </c>
      <c r="H14" s="93">
        <f>F14/E14-1</f>
        <v>7.8313253012047834E-3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3"/>
      <c r="E15" s="94">
        <v>15794</v>
      </c>
      <c r="F15" s="94">
        <v>16002</v>
      </c>
      <c r="G15" s="95">
        <f>F15-E15</f>
        <v>208</v>
      </c>
      <c r="H15" s="96">
        <f>F15/E15-1</f>
        <v>1.3169558060022846E-2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5"/>
      <c r="E16" s="97">
        <v>945000</v>
      </c>
      <c r="F16" s="97">
        <v>952665</v>
      </c>
      <c r="G16" s="98">
        <f>F16-E16</f>
        <v>7665</v>
      </c>
      <c r="H16" s="99">
        <f>F16/E16-1</f>
        <v>8.11111111111118E-3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40554</v>
      </c>
      <c r="F20" s="82">
        <v>40575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714295</v>
      </c>
      <c r="F21" s="87">
        <v>719378</v>
      </c>
      <c r="G21" s="88">
        <f>F21-E21</f>
        <v>5083</v>
      </c>
      <c r="H21" s="89">
        <f>F21/E21-1</f>
        <v>7.1161074906025412E-3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17170</v>
      </c>
      <c r="F22" s="91">
        <v>17211</v>
      </c>
      <c r="G22" s="92">
        <f>F22-E22</f>
        <v>41</v>
      </c>
      <c r="H22" s="93">
        <f>F22/E22-1</f>
        <v>2.3878858474082332E-3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4295</v>
      </c>
      <c r="F23" s="91">
        <v>4331</v>
      </c>
      <c r="G23" s="92">
        <f>F23-E23</f>
        <v>36</v>
      </c>
      <c r="H23" s="93">
        <f>F23/E23-1</f>
        <v>8.3818393480792341E-3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5348</v>
      </c>
      <c r="F24" s="94">
        <v>5399</v>
      </c>
      <c r="G24" s="95">
        <f>F24-E24</f>
        <v>51</v>
      </c>
      <c r="H24" s="96">
        <f>F24/E24-1</f>
        <v>9.5362752430814268E-3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741108</v>
      </c>
      <c r="F25" s="97">
        <v>746319</v>
      </c>
      <c r="G25" s="98">
        <f>F25-E25</f>
        <v>5211</v>
      </c>
      <c r="H25" s="99">
        <f>F25/E25-1</f>
        <v>7.031363849803185E-3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395</v>
      </c>
      <c r="F29" s="31" t="s">
        <v>399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113707</v>
      </c>
      <c r="F30" s="21">
        <v>105586</v>
      </c>
      <c r="G30" s="22">
        <f>F30-E30</f>
        <v>-8121</v>
      </c>
      <c r="H30" s="23">
        <f>F30/E30-1</f>
        <v>-7.1420405076204618E-2</v>
      </c>
    </row>
    <row r="31" spans="2:11" ht="17.25" x14ac:dyDescent="0.2">
      <c r="B31" s="147" t="s">
        <v>1</v>
      </c>
      <c r="C31" s="147"/>
      <c r="D31" s="148"/>
      <c r="E31" s="12">
        <v>2156</v>
      </c>
      <c r="F31" s="12">
        <v>1751</v>
      </c>
      <c r="G31" s="13">
        <f>F31-E31</f>
        <v>-405</v>
      </c>
      <c r="H31" s="14">
        <f>F31/E31-1</f>
        <v>-0.18784786641929496</v>
      </c>
    </row>
    <row r="32" spans="2:11" ht="17.25" x14ac:dyDescent="0.2">
      <c r="B32" s="147" t="s">
        <v>2</v>
      </c>
      <c r="C32" s="147"/>
      <c r="D32" s="148"/>
      <c r="E32" s="12">
        <v>659</v>
      </c>
      <c r="F32" s="12">
        <v>598</v>
      </c>
      <c r="G32" s="13">
        <f>F32-E32</f>
        <v>-61</v>
      </c>
      <c r="H32" s="14">
        <f>F32/E32-1</f>
        <v>-9.2564491654021253E-2</v>
      </c>
    </row>
    <row r="33" spans="2:8" ht="18" thickBot="1" x14ac:dyDescent="0.25">
      <c r="B33" s="173" t="s">
        <v>3</v>
      </c>
      <c r="C33" s="173"/>
      <c r="D33" s="174"/>
      <c r="E33" s="15">
        <v>3044</v>
      </c>
      <c r="F33" s="15">
        <v>3042</v>
      </c>
      <c r="G33" s="16">
        <f>F33-E33</f>
        <v>-2</v>
      </c>
      <c r="H33" s="17">
        <f>F33/E33-1</f>
        <v>-6.5703022339025363E-4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119566</v>
      </c>
      <c r="F34" s="18">
        <f>SUM(F30:F33)</f>
        <v>110977</v>
      </c>
      <c r="G34" s="19">
        <f>F34-E34</f>
        <v>-8589</v>
      </c>
      <c r="H34" s="20">
        <f>F34/E34-1</f>
        <v>-7.183480253583796E-2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39448</v>
      </c>
      <c r="F43" s="41">
        <v>39814</v>
      </c>
      <c r="G43" s="41">
        <v>40179</v>
      </c>
      <c r="H43" s="41">
        <v>40544</v>
      </c>
    </row>
    <row r="44" spans="2:8" ht="17.25" x14ac:dyDescent="0.3">
      <c r="B44" s="165" t="s">
        <v>0</v>
      </c>
      <c r="C44" s="165"/>
      <c r="D44" s="166"/>
      <c r="E44" s="45">
        <v>417403</v>
      </c>
      <c r="F44" s="45">
        <v>559320</v>
      </c>
      <c r="G44" s="45">
        <v>671475</v>
      </c>
      <c r="H44" s="45">
        <v>714295</v>
      </c>
    </row>
    <row r="45" spans="2:8" ht="17.25" x14ac:dyDescent="0.3">
      <c r="B45" s="167" t="s">
        <v>1</v>
      </c>
      <c r="C45" s="167"/>
      <c r="D45" s="168"/>
      <c r="E45" s="47">
        <v>12703</v>
      </c>
      <c r="F45" s="47">
        <v>14748</v>
      </c>
      <c r="G45" s="47">
        <v>16364</v>
      </c>
      <c r="H45" s="47">
        <v>17170</v>
      </c>
    </row>
    <row r="46" spans="2:8" ht="17.25" x14ac:dyDescent="0.3">
      <c r="B46" s="169" t="s">
        <v>2</v>
      </c>
      <c r="C46" s="169"/>
      <c r="D46" s="170"/>
      <c r="E46" s="76">
        <v>2078</v>
      </c>
      <c r="F46" s="76">
        <v>3097</v>
      </c>
      <c r="G46" s="76">
        <v>3851</v>
      </c>
      <c r="H46" s="76">
        <v>4295</v>
      </c>
    </row>
    <row r="47" spans="2:8" ht="18" thickBot="1" x14ac:dyDescent="0.35">
      <c r="B47" s="171" t="s">
        <v>3</v>
      </c>
      <c r="C47" s="171"/>
      <c r="D47" s="172"/>
      <c r="E47" s="43">
        <v>4061</v>
      </c>
      <c r="F47" s="43">
        <v>4512</v>
      </c>
      <c r="G47" s="43">
        <v>4717</v>
      </c>
      <c r="H47" s="43">
        <v>5348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436245</v>
      </c>
      <c r="F48" s="50">
        <f>SUM(F44:F47)</f>
        <v>581677</v>
      </c>
      <c r="G48" s="50">
        <f>SUM(G44:G47)</f>
        <v>696407</v>
      </c>
      <c r="H48" s="50">
        <v>741108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40422</v>
      </c>
      <c r="D77" s="82">
        <v>40452</v>
      </c>
      <c r="E77" s="82">
        <v>40483</v>
      </c>
      <c r="F77" s="82">
        <v>40513</v>
      </c>
      <c r="G77" s="82">
        <v>40544</v>
      </c>
      <c r="H77" s="82">
        <v>40575</v>
      </c>
      <c r="I77" s="127"/>
      <c r="J77"/>
      <c r="K77"/>
    </row>
    <row r="78" spans="2:12" ht="17.25" x14ac:dyDescent="0.3">
      <c r="B78" s="51" t="s">
        <v>0</v>
      </c>
      <c r="C78" s="45">
        <v>683152</v>
      </c>
      <c r="D78" s="45">
        <v>689991</v>
      </c>
      <c r="E78" s="45">
        <v>697047</v>
      </c>
      <c r="F78" s="45">
        <v>705828</v>
      </c>
      <c r="G78" s="45">
        <v>714295</v>
      </c>
      <c r="H78" s="45">
        <v>719378</v>
      </c>
      <c r="I78" s="127"/>
      <c r="J78"/>
      <c r="K78"/>
    </row>
    <row r="79" spans="2:12" ht="17.25" x14ac:dyDescent="0.3">
      <c r="B79" s="52" t="s">
        <v>1</v>
      </c>
      <c r="C79" s="47">
        <v>16657</v>
      </c>
      <c r="D79" s="47">
        <v>16760</v>
      </c>
      <c r="E79" s="47">
        <v>16885</v>
      </c>
      <c r="F79" s="47">
        <v>17040</v>
      </c>
      <c r="G79" s="47">
        <v>17170</v>
      </c>
      <c r="H79" s="47">
        <v>17211</v>
      </c>
      <c r="I79" s="127"/>
      <c r="J79"/>
      <c r="K79"/>
    </row>
    <row r="80" spans="2:12" ht="17.25" x14ac:dyDescent="0.3">
      <c r="B80" s="53" t="s">
        <v>2</v>
      </c>
      <c r="C80" s="76">
        <v>3983</v>
      </c>
      <c r="D80" s="76">
        <v>4042</v>
      </c>
      <c r="E80" s="76">
        <v>4107</v>
      </c>
      <c r="F80" s="76">
        <v>4196</v>
      </c>
      <c r="G80" s="76">
        <v>4295</v>
      </c>
      <c r="H80" s="76">
        <v>4331</v>
      </c>
      <c r="I80" s="127"/>
      <c r="J80"/>
      <c r="K80"/>
    </row>
    <row r="81" spans="2:12" ht="18" thickBot="1" x14ac:dyDescent="0.35">
      <c r="B81" s="54" t="s">
        <v>3</v>
      </c>
      <c r="C81" s="43">
        <v>5084</v>
      </c>
      <c r="D81" s="43">
        <v>5127</v>
      </c>
      <c r="E81" s="43">
        <v>5189</v>
      </c>
      <c r="F81" s="43">
        <v>5255</v>
      </c>
      <c r="G81" s="43">
        <v>5348</v>
      </c>
      <c r="H81" s="43">
        <v>5399</v>
      </c>
      <c r="I81" s="127"/>
      <c r="J81"/>
      <c r="K81"/>
    </row>
    <row r="82" spans="2:12" ht="15.75" thickBot="1" x14ac:dyDescent="0.25">
      <c r="B82" s="30" t="s">
        <v>4</v>
      </c>
      <c r="C82" s="50">
        <v>708876</v>
      </c>
      <c r="D82" s="50">
        <v>715920</v>
      </c>
      <c r="E82" s="50">
        <v>723228</v>
      </c>
      <c r="F82" s="50">
        <v>732319</v>
      </c>
      <c r="G82" s="50">
        <v>741108</v>
      </c>
      <c r="H82" s="50">
        <v>746319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412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609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99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327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04">
        <v>136545</v>
      </c>
      <c r="H126" s="205"/>
    </row>
    <row r="127" spans="2:8" ht="17.25" customHeight="1" x14ac:dyDescent="0.2">
      <c r="B127" s="200"/>
      <c r="C127" s="201"/>
      <c r="D127" s="201"/>
      <c r="E127" s="201"/>
      <c r="F127" s="201"/>
      <c r="G127" s="113">
        <v>122417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443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405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178602</v>
      </c>
      <c r="H137" s="155">
        <v>178602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160005</v>
      </c>
      <c r="H138" s="149">
        <v>160005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90679</v>
      </c>
      <c r="H139" s="149">
        <v>90679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79634</v>
      </c>
      <c r="H140" s="149">
        <v>79634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49077</v>
      </c>
      <c r="H141" s="149">
        <v>49077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36190</v>
      </c>
      <c r="H142" s="149">
        <v>36190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20812</v>
      </c>
      <c r="H143" s="149">
        <v>20812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17368</v>
      </c>
      <c r="H144" s="149">
        <v>17368</v>
      </c>
      <c r="J144" s="105"/>
      <c r="K144" s="114"/>
    </row>
    <row r="145" spans="2:14" ht="17.25" customHeight="1" x14ac:dyDescent="0.25">
      <c r="B145" s="147" t="s">
        <v>336</v>
      </c>
      <c r="C145" s="147" t="s">
        <v>336</v>
      </c>
      <c r="D145" s="147" t="s">
        <v>336</v>
      </c>
      <c r="E145" s="147" t="s">
        <v>336</v>
      </c>
      <c r="F145" s="148" t="s">
        <v>336</v>
      </c>
      <c r="G145" s="177">
        <v>16275</v>
      </c>
      <c r="H145" s="149">
        <v>16275</v>
      </c>
      <c r="J145" s="105"/>
      <c r="K145" s="114"/>
      <c r="M145"/>
    </row>
    <row r="146" spans="2:14" ht="18" customHeight="1" thickBot="1" x14ac:dyDescent="0.3">
      <c r="B146" s="150" t="s">
        <v>373</v>
      </c>
      <c r="C146" s="150" t="s">
        <v>373</v>
      </c>
      <c r="D146" s="150" t="s">
        <v>373</v>
      </c>
      <c r="E146" s="150" t="s">
        <v>373</v>
      </c>
      <c r="F146" s="151" t="s">
        <v>373</v>
      </c>
      <c r="G146" s="178">
        <v>15984</v>
      </c>
      <c r="H146" s="152">
        <v>15984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21209</v>
      </c>
      <c r="H151" s="155">
        <v>21209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17718</v>
      </c>
      <c r="H152" s="149">
        <v>17718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14795</v>
      </c>
      <c r="H153" s="149">
        <v>14795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9941</v>
      </c>
      <c r="H154" s="149">
        <v>9941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372</v>
      </c>
      <c r="C155" s="147" t="s">
        <v>372</v>
      </c>
      <c r="D155" s="147" t="s">
        <v>372</v>
      </c>
      <c r="E155" s="147" t="s">
        <v>372</v>
      </c>
      <c r="F155" s="148" t="s">
        <v>372</v>
      </c>
      <c r="G155" s="177">
        <v>7405</v>
      </c>
      <c r="H155" s="149">
        <v>7405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371</v>
      </c>
      <c r="C156" s="147" t="s">
        <v>371</v>
      </c>
      <c r="D156" s="147" t="s">
        <v>371</v>
      </c>
      <c r="E156" s="147" t="s">
        <v>371</v>
      </c>
      <c r="F156" s="148" t="s">
        <v>371</v>
      </c>
      <c r="G156" s="177">
        <v>6829</v>
      </c>
      <c r="H156" s="149">
        <v>6829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400</v>
      </c>
      <c r="C157" s="147" t="s">
        <v>400</v>
      </c>
      <c r="D157" s="147" t="s">
        <v>400</v>
      </c>
      <c r="E157" s="147" t="s">
        <v>400</v>
      </c>
      <c r="F157" s="148" t="s">
        <v>400</v>
      </c>
      <c r="G157" s="177">
        <v>3417</v>
      </c>
      <c r="H157" s="149">
        <v>3417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3405</v>
      </c>
      <c r="H158" s="149">
        <v>3405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2964</v>
      </c>
      <c r="H159" s="149">
        <v>2964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1764</v>
      </c>
      <c r="H160" s="152">
        <v>1764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482951924695.64203</v>
      </c>
      <c r="H165" s="155">
        <v>482951924695.64203</v>
      </c>
      <c r="I165" s="128"/>
      <c r="J165" s="119"/>
      <c r="K165" s="120"/>
    </row>
    <row r="166" spans="2:14" ht="17.25" customHeight="1" x14ac:dyDescent="0.25">
      <c r="B166" s="147" t="s">
        <v>369</v>
      </c>
      <c r="C166" s="147" t="s">
        <v>369</v>
      </c>
      <c r="D166" s="147" t="s">
        <v>369</v>
      </c>
      <c r="E166" s="147" t="s">
        <v>369</v>
      </c>
      <c r="F166" s="148" t="s">
        <v>369</v>
      </c>
      <c r="G166" s="177">
        <v>347842281658.90601</v>
      </c>
      <c r="H166" s="149">
        <v>347842281658.90601</v>
      </c>
      <c r="I166" s="128"/>
      <c r="J166" s="119"/>
      <c r="K166" s="120"/>
    </row>
    <row r="167" spans="2:14" ht="17.25" customHeight="1" x14ac:dyDescent="0.25">
      <c r="B167" s="147" t="s">
        <v>370</v>
      </c>
      <c r="C167" s="147" t="s">
        <v>370</v>
      </c>
      <c r="D167" s="147" t="s">
        <v>370</v>
      </c>
      <c r="E167" s="147" t="s">
        <v>370</v>
      </c>
      <c r="F167" s="148" t="s">
        <v>370</v>
      </c>
      <c r="G167" s="177">
        <v>253210780945.64801</v>
      </c>
      <c r="H167" s="149">
        <v>253210780945.64801</v>
      </c>
      <c r="I167" s="128"/>
      <c r="J167" s="119"/>
      <c r="K167" s="120"/>
    </row>
    <row r="168" spans="2:14" ht="17.25" customHeight="1" x14ac:dyDescent="0.25">
      <c r="B168" s="147" t="s">
        <v>382</v>
      </c>
      <c r="C168" s="147" t="s">
        <v>382</v>
      </c>
      <c r="D168" s="147" t="s">
        <v>382</v>
      </c>
      <c r="E168" s="147" t="s">
        <v>382</v>
      </c>
      <c r="F168" s="148" t="s">
        <v>382</v>
      </c>
      <c r="G168" s="177">
        <v>212279905592.34</v>
      </c>
      <c r="H168" s="149">
        <v>212279905592.34</v>
      </c>
      <c r="I168" s="128"/>
      <c r="J168" s="119"/>
      <c r="K168" s="120"/>
    </row>
    <row r="169" spans="2:14" ht="17.25" customHeight="1" x14ac:dyDescent="0.25">
      <c r="B169" s="147" t="s">
        <v>377</v>
      </c>
      <c r="C169" s="147" t="s">
        <v>377</v>
      </c>
      <c r="D169" s="147" t="s">
        <v>377</v>
      </c>
      <c r="E169" s="147" t="s">
        <v>377</v>
      </c>
      <c r="F169" s="148" t="s">
        <v>377</v>
      </c>
      <c r="G169" s="177">
        <v>205338564525.73001</v>
      </c>
      <c r="H169" s="149">
        <v>205338564525.73001</v>
      </c>
      <c r="I169" s="128"/>
      <c r="J169" s="121"/>
      <c r="K169" s="114"/>
    </row>
    <row r="170" spans="2:14" ht="17.25" customHeight="1" x14ac:dyDescent="0.25">
      <c r="B170" s="147" t="s">
        <v>335</v>
      </c>
      <c r="C170" s="147" t="s">
        <v>335</v>
      </c>
      <c r="D170" s="147" t="s">
        <v>335</v>
      </c>
      <c r="E170" s="147" t="s">
        <v>335</v>
      </c>
      <c r="F170" s="148" t="s">
        <v>335</v>
      </c>
      <c r="G170" s="177">
        <v>187673093860.45798</v>
      </c>
      <c r="H170" s="149">
        <v>187673093860.45798</v>
      </c>
      <c r="I170" s="128"/>
      <c r="J170" s="119"/>
      <c r="K170" s="120"/>
    </row>
    <row r="171" spans="2:14" ht="17.25" customHeight="1" x14ac:dyDescent="0.25">
      <c r="B171" s="147" t="s">
        <v>372</v>
      </c>
      <c r="C171" s="147" t="s">
        <v>372</v>
      </c>
      <c r="D171" s="147" t="s">
        <v>372</v>
      </c>
      <c r="E171" s="147" t="s">
        <v>372</v>
      </c>
      <c r="F171" s="148" t="s">
        <v>372</v>
      </c>
      <c r="G171" s="177">
        <v>140238960048.34</v>
      </c>
      <c r="H171" s="149">
        <v>140238960048.34</v>
      </c>
      <c r="I171" s="128"/>
      <c r="J171" s="119"/>
      <c r="K171" s="120"/>
    </row>
    <row r="172" spans="2:14" ht="17.25" customHeight="1" x14ac:dyDescent="0.25">
      <c r="B172" s="147" t="s">
        <v>393</v>
      </c>
      <c r="C172" s="147" t="s">
        <v>393</v>
      </c>
      <c r="D172" s="147" t="s">
        <v>393</v>
      </c>
      <c r="E172" s="147" t="s">
        <v>393</v>
      </c>
      <c r="F172" s="148" t="s">
        <v>393</v>
      </c>
      <c r="G172" s="177">
        <v>114225934885.379</v>
      </c>
      <c r="H172" s="149">
        <v>114225934885.379</v>
      </c>
      <c r="I172" s="128"/>
      <c r="J172" s="119"/>
      <c r="K172" s="120"/>
    </row>
    <row r="173" spans="2:14" ht="17.25" customHeight="1" x14ac:dyDescent="0.25">
      <c r="B173" s="147" t="s">
        <v>293</v>
      </c>
      <c r="C173" s="147" t="s">
        <v>293</v>
      </c>
      <c r="D173" s="147" t="s">
        <v>293</v>
      </c>
      <c r="E173" s="147" t="s">
        <v>293</v>
      </c>
      <c r="F173" s="148" t="s">
        <v>293</v>
      </c>
      <c r="G173" s="177">
        <v>107003219102.339</v>
      </c>
      <c r="H173" s="149">
        <v>107003219102.339</v>
      </c>
      <c r="I173" s="128"/>
      <c r="J173" s="119"/>
      <c r="K173" s="120"/>
    </row>
    <row r="174" spans="2:14" ht="18" customHeight="1" thickBot="1" x14ac:dyDescent="0.3">
      <c r="B174" s="150" t="s">
        <v>383</v>
      </c>
      <c r="C174" s="150" t="s">
        <v>383</v>
      </c>
      <c r="D174" s="150" t="s">
        <v>383</v>
      </c>
      <c r="E174" s="150" t="s">
        <v>383</v>
      </c>
      <c r="F174" s="151" t="s">
        <v>383</v>
      </c>
      <c r="G174" s="178">
        <v>101712332978.25999</v>
      </c>
      <c r="H174" s="152">
        <v>101712332978.25999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2:H2"/>
    <mergeCell ref="B3:H3"/>
    <mergeCell ref="B11:D11"/>
    <mergeCell ref="B12:D12"/>
    <mergeCell ref="B13:D13"/>
    <mergeCell ref="B14:D14"/>
    <mergeCell ref="B15:D15"/>
    <mergeCell ref="B16:D16"/>
    <mergeCell ref="B20:D20"/>
    <mergeCell ref="B21:D21"/>
    <mergeCell ref="B22:D22"/>
    <mergeCell ref="B23:D23"/>
    <mergeCell ref="B24:D24"/>
    <mergeCell ref="B25:D25"/>
    <mergeCell ref="B29:D29"/>
    <mergeCell ref="B30:D30"/>
    <mergeCell ref="B31:D31"/>
    <mergeCell ref="B32:D32"/>
    <mergeCell ref="B33:D33"/>
    <mergeCell ref="B34:D34"/>
    <mergeCell ref="B43:D43"/>
    <mergeCell ref="B44:D44"/>
    <mergeCell ref="B45:D45"/>
    <mergeCell ref="B46:D46"/>
    <mergeCell ref="B47:D47"/>
    <mergeCell ref="B48:D48"/>
    <mergeCell ref="B122:F122"/>
    <mergeCell ref="G122:H122"/>
    <mergeCell ref="B123:F123"/>
    <mergeCell ref="G123:H123"/>
    <mergeCell ref="B124:F124"/>
    <mergeCell ref="G124:H124"/>
    <mergeCell ref="B125:F125"/>
    <mergeCell ref="G125:H125"/>
    <mergeCell ref="B126:F127"/>
    <mergeCell ref="G126:H126"/>
    <mergeCell ref="B128:F128"/>
    <mergeCell ref="G128:H128"/>
    <mergeCell ref="B136:F136"/>
    <mergeCell ref="G136:H136"/>
    <mergeCell ref="B137:F137"/>
    <mergeCell ref="G137:H137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50:F150"/>
    <mergeCell ref="G150:H150"/>
    <mergeCell ref="B151:F151"/>
    <mergeCell ref="G151:H151"/>
    <mergeCell ref="B152:F152"/>
    <mergeCell ref="G152:H152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4:F164"/>
    <mergeCell ref="G164:H164"/>
    <mergeCell ref="B165:F165"/>
    <mergeCell ref="G165:H165"/>
    <mergeCell ref="B174:F174"/>
    <mergeCell ref="G174:H174"/>
    <mergeCell ref="B171:F171"/>
    <mergeCell ref="G171:H171"/>
    <mergeCell ref="B172:F172"/>
    <mergeCell ref="G172:H172"/>
    <mergeCell ref="B173:F173"/>
    <mergeCell ref="G173:H173"/>
    <mergeCell ref="B166:F166"/>
    <mergeCell ref="G166:H166"/>
    <mergeCell ref="B167:F167"/>
    <mergeCell ref="G167:H167"/>
    <mergeCell ref="B168:F168"/>
    <mergeCell ref="G168:H168"/>
    <mergeCell ref="B169:F169"/>
    <mergeCell ref="G169:H169"/>
    <mergeCell ref="B170:F170"/>
    <mergeCell ref="G170:H170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1"/>
  <dimension ref="B2:N176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401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402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82">
        <v>40575</v>
      </c>
      <c r="F11" s="82">
        <v>40603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9"/>
      <c r="E12" s="87">
        <v>892384</v>
      </c>
      <c r="F12" s="87">
        <v>902110</v>
      </c>
      <c r="G12" s="88">
        <f>F12-E12</f>
        <v>9726</v>
      </c>
      <c r="H12" s="89">
        <f>F12/E12-1</f>
        <v>1.089889554272605E-2</v>
      </c>
      <c r="I12" s="126"/>
      <c r="K12" s="107"/>
    </row>
    <row r="13" spans="2:11" s="90" customFormat="1" ht="17.25" x14ac:dyDescent="0.2">
      <c r="B13" s="180" t="s">
        <v>1</v>
      </c>
      <c r="C13" s="180"/>
      <c r="D13" s="181"/>
      <c r="E13" s="91">
        <v>35914</v>
      </c>
      <c r="F13" s="91">
        <v>36102</v>
      </c>
      <c r="G13" s="92">
        <f>F13-E13</f>
        <v>188</v>
      </c>
      <c r="H13" s="93">
        <f>F13/E13-1</f>
        <v>5.234727404354933E-3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1"/>
      <c r="E14" s="91">
        <v>8365</v>
      </c>
      <c r="F14" s="91">
        <v>8597</v>
      </c>
      <c r="G14" s="92">
        <f>F14-E14</f>
        <v>232</v>
      </c>
      <c r="H14" s="93">
        <f>F14/E14-1</f>
        <v>2.7734608487746559E-2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3"/>
      <c r="E15" s="94">
        <v>16002</v>
      </c>
      <c r="F15" s="94">
        <v>16287</v>
      </c>
      <c r="G15" s="95">
        <f>F15-E15</f>
        <v>285</v>
      </c>
      <c r="H15" s="96">
        <f>F15/E15-1</f>
        <v>1.7810273715785474E-2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5"/>
      <c r="E16" s="97">
        <v>952665</v>
      </c>
      <c r="F16" s="97">
        <v>963096</v>
      </c>
      <c r="G16" s="98">
        <f>F16-E16</f>
        <v>10431</v>
      </c>
      <c r="H16" s="99">
        <f>F16/E16-1</f>
        <v>1.0949284375934898E-2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40575</v>
      </c>
      <c r="F20" s="82">
        <v>40603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719378</v>
      </c>
      <c r="F21" s="87">
        <v>726460</v>
      </c>
      <c r="G21" s="88">
        <f>F21-E21</f>
        <v>7082</v>
      </c>
      <c r="H21" s="89">
        <f>F21/E21-1</f>
        <v>9.8446157652860578E-3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17211</v>
      </c>
      <c r="F22" s="91">
        <v>17317</v>
      </c>
      <c r="G22" s="92">
        <f>F22-E22</f>
        <v>106</v>
      </c>
      <c r="H22" s="93">
        <f>F22/E22-1</f>
        <v>6.1588518970425721E-3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4331</v>
      </c>
      <c r="F23" s="91">
        <v>4380</v>
      </c>
      <c r="G23" s="92">
        <f>F23-E23</f>
        <v>49</v>
      </c>
      <c r="H23" s="93">
        <f>F23/E23-1</f>
        <v>1.1313784345416744E-2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5399</v>
      </c>
      <c r="F24" s="94">
        <v>5477</v>
      </c>
      <c r="G24" s="95">
        <f>F24-E24</f>
        <v>78</v>
      </c>
      <c r="H24" s="96">
        <f>F24/E24-1</f>
        <v>1.4447119837006861E-2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746319</v>
      </c>
      <c r="F25" s="97">
        <v>753634</v>
      </c>
      <c r="G25" s="98">
        <f>F25-E25</f>
        <v>7315</v>
      </c>
      <c r="H25" s="99">
        <f>F25/E25-1</f>
        <v>9.8014387949389992E-3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404</v>
      </c>
      <c r="F29" s="31" t="s">
        <v>403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105586</v>
      </c>
      <c r="F30" s="21">
        <v>108909</v>
      </c>
      <c r="G30" s="22">
        <f>F30-E30</f>
        <v>3323</v>
      </c>
      <c r="H30" s="23">
        <f>F30/E30-1</f>
        <v>3.1471975451290879E-2</v>
      </c>
    </row>
    <row r="31" spans="2:11" ht="17.25" x14ac:dyDescent="0.2">
      <c r="B31" s="147" t="s">
        <v>1</v>
      </c>
      <c r="C31" s="147"/>
      <c r="D31" s="148"/>
      <c r="E31" s="12">
        <v>1751</v>
      </c>
      <c r="F31" s="12">
        <v>1887</v>
      </c>
      <c r="G31" s="13">
        <f>F31-E31</f>
        <v>136</v>
      </c>
      <c r="H31" s="14">
        <f>F31/E31-1</f>
        <v>7.7669902912621325E-2</v>
      </c>
    </row>
    <row r="32" spans="2:11" ht="17.25" x14ac:dyDescent="0.2">
      <c r="B32" s="147" t="s">
        <v>2</v>
      </c>
      <c r="C32" s="147"/>
      <c r="D32" s="148"/>
      <c r="E32" s="12">
        <v>598</v>
      </c>
      <c r="F32" s="12">
        <v>642</v>
      </c>
      <c r="G32" s="13">
        <f>F32-E32</f>
        <v>44</v>
      </c>
      <c r="H32" s="14">
        <f>F32/E32-1</f>
        <v>7.3578595317725703E-2</v>
      </c>
    </row>
    <row r="33" spans="2:8" ht="18" thickBot="1" x14ac:dyDescent="0.25">
      <c r="B33" s="173" t="s">
        <v>3</v>
      </c>
      <c r="C33" s="173"/>
      <c r="D33" s="174"/>
      <c r="E33" s="15">
        <v>3042</v>
      </c>
      <c r="F33" s="15">
        <v>3358</v>
      </c>
      <c r="G33" s="16">
        <f>F33-E33</f>
        <v>316</v>
      </c>
      <c r="H33" s="17">
        <f>F33/E33-1</f>
        <v>0.10387902695594997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110977</v>
      </c>
      <c r="F34" s="18">
        <f>SUM(F30:F33)</f>
        <v>114796</v>
      </c>
      <c r="G34" s="19">
        <f>F34-E34</f>
        <v>3819</v>
      </c>
      <c r="H34" s="20">
        <f>F34/E34-1</f>
        <v>3.441253593086846E-2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39448</v>
      </c>
      <c r="F43" s="41">
        <v>39814</v>
      </c>
      <c r="G43" s="41">
        <v>40179</v>
      </c>
      <c r="H43" s="41">
        <v>40544</v>
      </c>
    </row>
    <row r="44" spans="2:8" ht="17.25" x14ac:dyDescent="0.3">
      <c r="B44" s="165" t="s">
        <v>0</v>
      </c>
      <c r="C44" s="165"/>
      <c r="D44" s="166"/>
      <c r="E44" s="45">
        <v>417403</v>
      </c>
      <c r="F44" s="45">
        <v>559320</v>
      </c>
      <c r="G44" s="45">
        <v>671475</v>
      </c>
      <c r="H44" s="45">
        <v>714295</v>
      </c>
    </row>
    <row r="45" spans="2:8" ht="17.25" x14ac:dyDescent="0.3">
      <c r="B45" s="167" t="s">
        <v>1</v>
      </c>
      <c r="C45" s="167"/>
      <c r="D45" s="168"/>
      <c r="E45" s="47">
        <v>12703</v>
      </c>
      <c r="F45" s="47">
        <v>14748</v>
      </c>
      <c r="G45" s="47">
        <v>16364</v>
      </c>
      <c r="H45" s="47">
        <v>17170</v>
      </c>
    </row>
    <row r="46" spans="2:8" ht="17.25" x14ac:dyDescent="0.3">
      <c r="B46" s="169" t="s">
        <v>2</v>
      </c>
      <c r="C46" s="169"/>
      <c r="D46" s="170"/>
      <c r="E46" s="76">
        <v>2078</v>
      </c>
      <c r="F46" s="76">
        <v>3097</v>
      </c>
      <c r="G46" s="76">
        <v>3851</v>
      </c>
      <c r="H46" s="76">
        <v>4295</v>
      </c>
    </row>
    <row r="47" spans="2:8" ht="18" thickBot="1" x14ac:dyDescent="0.35">
      <c r="B47" s="171" t="s">
        <v>3</v>
      </c>
      <c r="C47" s="171"/>
      <c r="D47" s="172"/>
      <c r="E47" s="43">
        <v>4061</v>
      </c>
      <c r="F47" s="43">
        <v>4512</v>
      </c>
      <c r="G47" s="43">
        <v>4717</v>
      </c>
      <c r="H47" s="43">
        <v>5348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436245</v>
      </c>
      <c r="F48" s="50">
        <f>SUM(F44:F47)</f>
        <v>581677</v>
      </c>
      <c r="G48" s="50">
        <f>SUM(G44:G47)</f>
        <v>696407</v>
      </c>
      <c r="H48" s="50">
        <v>741108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40452</v>
      </c>
      <c r="D77" s="82">
        <v>40483</v>
      </c>
      <c r="E77" s="82">
        <v>40513</v>
      </c>
      <c r="F77" s="82">
        <v>40544</v>
      </c>
      <c r="G77" s="82">
        <v>40575</v>
      </c>
      <c r="H77" s="82">
        <v>40603</v>
      </c>
      <c r="I77" s="127"/>
      <c r="J77"/>
      <c r="K77"/>
    </row>
    <row r="78" spans="2:12" ht="17.25" x14ac:dyDescent="0.3">
      <c r="B78" s="51" t="s">
        <v>0</v>
      </c>
      <c r="C78" s="45">
        <v>689991</v>
      </c>
      <c r="D78" s="45">
        <v>697047</v>
      </c>
      <c r="E78" s="45">
        <v>705828</v>
      </c>
      <c r="F78" s="45">
        <v>714295</v>
      </c>
      <c r="G78" s="45">
        <v>719378</v>
      </c>
      <c r="H78" s="45">
        <v>726460</v>
      </c>
      <c r="I78" s="127"/>
      <c r="J78"/>
      <c r="K78"/>
    </row>
    <row r="79" spans="2:12" ht="17.25" x14ac:dyDescent="0.3">
      <c r="B79" s="52" t="s">
        <v>1</v>
      </c>
      <c r="C79" s="47">
        <v>16760</v>
      </c>
      <c r="D79" s="47">
        <v>16885</v>
      </c>
      <c r="E79" s="47">
        <v>17040</v>
      </c>
      <c r="F79" s="47">
        <v>17170</v>
      </c>
      <c r="G79" s="47">
        <v>17211</v>
      </c>
      <c r="H79" s="47">
        <v>17317</v>
      </c>
      <c r="I79" s="127"/>
      <c r="J79"/>
      <c r="K79"/>
    </row>
    <row r="80" spans="2:12" ht="17.25" x14ac:dyDescent="0.3">
      <c r="B80" s="53" t="s">
        <v>2</v>
      </c>
      <c r="C80" s="76">
        <v>4042</v>
      </c>
      <c r="D80" s="76">
        <v>4107</v>
      </c>
      <c r="E80" s="76">
        <v>4196</v>
      </c>
      <c r="F80" s="76">
        <v>4295</v>
      </c>
      <c r="G80" s="76">
        <v>4331</v>
      </c>
      <c r="H80" s="76">
        <v>4380</v>
      </c>
      <c r="I80" s="127"/>
      <c r="J80"/>
      <c r="K80"/>
    </row>
    <row r="81" spans="2:12" ht="18" thickBot="1" x14ac:dyDescent="0.35">
      <c r="B81" s="54" t="s">
        <v>3</v>
      </c>
      <c r="C81" s="43">
        <v>5127</v>
      </c>
      <c r="D81" s="43">
        <v>5189</v>
      </c>
      <c r="E81" s="43">
        <v>5255</v>
      </c>
      <c r="F81" s="43">
        <v>5348</v>
      </c>
      <c r="G81" s="43">
        <v>5399</v>
      </c>
      <c r="H81" s="43">
        <v>5477</v>
      </c>
      <c r="I81" s="127"/>
      <c r="J81"/>
      <c r="K81"/>
    </row>
    <row r="82" spans="2:12" ht="15.75" thickBot="1" x14ac:dyDescent="0.25">
      <c r="B82" s="30" t="s">
        <v>4</v>
      </c>
      <c r="C82" s="50">
        <v>715920</v>
      </c>
      <c r="D82" s="50">
        <v>723228</v>
      </c>
      <c r="E82" s="50">
        <v>732319</v>
      </c>
      <c r="F82" s="50">
        <v>741108</v>
      </c>
      <c r="G82" s="50">
        <v>746319</v>
      </c>
      <c r="H82" s="50">
        <v>753634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409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612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98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328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04">
        <v>139869</v>
      </c>
      <c r="H126" s="205"/>
    </row>
    <row r="127" spans="2:8" ht="17.25" customHeight="1" x14ac:dyDescent="0.2">
      <c r="B127" s="200"/>
      <c r="C127" s="201"/>
      <c r="D127" s="201"/>
      <c r="E127" s="201"/>
      <c r="F127" s="201"/>
      <c r="G127" s="113">
        <v>125348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446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406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180206</v>
      </c>
      <c r="H137" s="155">
        <v>180206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160673</v>
      </c>
      <c r="H138" s="149">
        <v>160673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92332</v>
      </c>
      <c r="H139" s="149">
        <v>92332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80977</v>
      </c>
      <c r="H140" s="149">
        <v>80977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49837</v>
      </c>
      <c r="H141" s="149">
        <v>49837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36558</v>
      </c>
      <c r="H142" s="149">
        <v>36558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21193</v>
      </c>
      <c r="H143" s="149">
        <v>21193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17463</v>
      </c>
      <c r="H144" s="149">
        <v>17463</v>
      </c>
      <c r="J144" s="105"/>
      <c r="K144" s="114"/>
    </row>
    <row r="145" spans="2:14" ht="17.25" customHeight="1" x14ac:dyDescent="0.25">
      <c r="B145" s="147" t="s">
        <v>336</v>
      </c>
      <c r="C145" s="147" t="s">
        <v>336</v>
      </c>
      <c r="D145" s="147" t="s">
        <v>336</v>
      </c>
      <c r="E145" s="147" t="s">
        <v>336</v>
      </c>
      <c r="F145" s="148" t="s">
        <v>336</v>
      </c>
      <c r="G145" s="177">
        <v>16478</v>
      </c>
      <c r="H145" s="149">
        <v>16478</v>
      </c>
      <c r="J145" s="105"/>
      <c r="K145" s="114"/>
      <c r="M145"/>
    </row>
    <row r="146" spans="2:14" ht="18" customHeight="1" thickBot="1" x14ac:dyDescent="0.3">
      <c r="B146" s="150" t="s">
        <v>373</v>
      </c>
      <c r="C146" s="150" t="s">
        <v>373</v>
      </c>
      <c r="D146" s="150" t="s">
        <v>373</v>
      </c>
      <c r="E146" s="150" t="s">
        <v>373</v>
      </c>
      <c r="F146" s="151" t="s">
        <v>373</v>
      </c>
      <c r="G146" s="178">
        <v>16433</v>
      </c>
      <c r="H146" s="152">
        <v>16433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23258</v>
      </c>
      <c r="H151" s="155">
        <v>23258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18031</v>
      </c>
      <c r="H152" s="149">
        <v>18031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13663</v>
      </c>
      <c r="H153" s="149">
        <v>13663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10361</v>
      </c>
      <c r="H154" s="149">
        <v>10361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372</v>
      </c>
      <c r="C155" s="147" t="s">
        <v>372</v>
      </c>
      <c r="D155" s="147" t="s">
        <v>372</v>
      </c>
      <c r="E155" s="147" t="s">
        <v>372</v>
      </c>
      <c r="F155" s="148" t="s">
        <v>372</v>
      </c>
      <c r="G155" s="177">
        <v>7489</v>
      </c>
      <c r="H155" s="149">
        <v>7489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371</v>
      </c>
      <c r="C156" s="147" t="s">
        <v>371</v>
      </c>
      <c r="D156" s="147" t="s">
        <v>371</v>
      </c>
      <c r="E156" s="147" t="s">
        <v>371</v>
      </c>
      <c r="F156" s="148" t="s">
        <v>371</v>
      </c>
      <c r="G156" s="177">
        <v>7273</v>
      </c>
      <c r="H156" s="149">
        <v>7273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382</v>
      </c>
      <c r="C157" s="147" t="s">
        <v>382</v>
      </c>
      <c r="D157" s="147" t="s">
        <v>382</v>
      </c>
      <c r="E157" s="147" t="s">
        <v>382</v>
      </c>
      <c r="F157" s="148" t="s">
        <v>382</v>
      </c>
      <c r="G157" s="177">
        <v>3604</v>
      </c>
      <c r="H157" s="149">
        <v>3604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3513</v>
      </c>
      <c r="H158" s="149">
        <v>3513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3225</v>
      </c>
      <c r="H159" s="149">
        <v>3225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1812</v>
      </c>
      <c r="H160" s="152">
        <v>1812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961566476119.24805</v>
      </c>
      <c r="H165" s="155">
        <v>961566476119.24805</v>
      </c>
      <c r="I165" s="128"/>
      <c r="J165" s="119"/>
      <c r="K165" s="120"/>
    </row>
    <row r="166" spans="2:14" ht="17.25" customHeight="1" x14ac:dyDescent="0.25">
      <c r="B166" s="147" t="s">
        <v>369</v>
      </c>
      <c r="C166" s="147" t="s">
        <v>369</v>
      </c>
      <c r="D166" s="147" t="s">
        <v>369</v>
      </c>
      <c r="E166" s="147" t="s">
        <v>369</v>
      </c>
      <c r="F166" s="148" t="s">
        <v>369</v>
      </c>
      <c r="G166" s="177">
        <v>464645854099.466</v>
      </c>
      <c r="H166" s="149">
        <v>464645854099.466</v>
      </c>
      <c r="I166" s="128"/>
      <c r="J166" s="119"/>
      <c r="K166" s="120"/>
    </row>
    <row r="167" spans="2:14" ht="17.25" customHeight="1" x14ac:dyDescent="0.25">
      <c r="B167" s="147" t="s">
        <v>370</v>
      </c>
      <c r="C167" s="147" t="s">
        <v>370</v>
      </c>
      <c r="D167" s="147" t="s">
        <v>370</v>
      </c>
      <c r="E167" s="147" t="s">
        <v>370</v>
      </c>
      <c r="F167" s="148" t="s">
        <v>370</v>
      </c>
      <c r="G167" s="177">
        <v>363543102214.93701</v>
      </c>
      <c r="H167" s="149">
        <v>363543102214.93701</v>
      </c>
      <c r="I167" s="128"/>
      <c r="J167" s="119"/>
      <c r="K167" s="120"/>
    </row>
    <row r="168" spans="2:14" ht="17.25" customHeight="1" x14ac:dyDescent="0.25">
      <c r="B168" s="147" t="s">
        <v>382</v>
      </c>
      <c r="C168" s="147" t="s">
        <v>382</v>
      </c>
      <c r="D168" s="147" t="s">
        <v>382</v>
      </c>
      <c r="E168" s="147" t="s">
        <v>382</v>
      </c>
      <c r="F168" s="148" t="s">
        <v>382</v>
      </c>
      <c r="G168" s="177">
        <v>315374274207.33502</v>
      </c>
      <c r="H168" s="149">
        <v>315374274207.33502</v>
      </c>
      <c r="I168" s="128"/>
      <c r="J168" s="119"/>
      <c r="K168" s="120"/>
    </row>
    <row r="169" spans="2:14" ht="17.25" customHeight="1" x14ac:dyDescent="0.25">
      <c r="B169" s="147" t="s">
        <v>335</v>
      </c>
      <c r="C169" s="147" t="s">
        <v>335</v>
      </c>
      <c r="D169" s="147" t="s">
        <v>335</v>
      </c>
      <c r="E169" s="147" t="s">
        <v>335</v>
      </c>
      <c r="F169" s="148" t="s">
        <v>335</v>
      </c>
      <c r="G169" s="177">
        <v>264422874412.35001</v>
      </c>
      <c r="H169" s="149">
        <v>264422874412.35001</v>
      </c>
      <c r="I169" s="128"/>
      <c r="J169" s="121"/>
      <c r="K169" s="114"/>
    </row>
    <row r="170" spans="2:14" ht="17.25" customHeight="1" x14ac:dyDescent="0.25">
      <c r="B170" s="147" t="s">
        <v>377</v>
      </c>
      <c r="C170" s="147" t="s">
        <v>377</v>
      </c>
      <c r="D170" s="147" t="s">
        <v>377</v>
      </c>
      <c r="E170" s="147" t="s">
        <v>377</v>
      </c>
      <c r="F170" s="148" t="s">
        <v>377</v>
      </c>
      <c r="G170" s="177">
        <v>237430151969.819</v>
      </c>
      <c r="H170" s="149">
        <v>237430151969.819</v>
      </c>
      <c r="I170" s="128"/>
      <c r="J170" s="119"/>
      <c r="K170" s="120"/>
    </row>
    <row r="171" spans="2:14" ht="17.25" customHeight="1" x14ac:dyDescent="0.25">
      <c r="B171" s="147" t="s">
        <v>372</v>
      </c>
      <c r="C171" s="147" t="s">
        <v>372</v>
      </c>
      <c r="D171" s="147" t="s">
        <v>372</v>
      </c>
      <c r="E171" s="147" t="s">
        <v>372</v>
      </c>
      <c r="F171" s="148" t="s">
        <v>372</v>
      </c>
      <c r="G171" s="177">
        <v>235660438551.44</v>
      </c>
      <c r="H171" s="149">
        <v>235660438551.44</v>
      </c>
      <c r="I171" s="128"/>
      <c r="J171" s="119"/>
      <c r="K171" s="120"/>
    </row>
    <row r="172" spans="2:14" ht="17.25" customHeight="1" x14ac:dyDescent="0.25">
      <c r="B172" s="147" t="s">
        <v>383</v>
      </c>
      <c r="C172" s="147" t="s">
        <v>383</v>
      </c>
      <c r="D172" s="147" t="s">
        <v>383</v>
      </c>
      <c r="E172" s="147" t="s">
        <v>383</v>
      </c>
      <c r="F172" s="148" t="s">
        <v>383</v>
      </c>
      <c r="G172" s="177">
        <v>187584661024.57901</v>
      </c>
      <c r="H172" s="149">
        <v>187584661024.57901</v>
      </c>
      <c r="I172" s="128"/>
      <c r="J172" s="119"/>
      <c r="K172" s="120"/>
    </row>
    <row r="173" spans="2:14" ht="17.25" customHeight="1" x14ac:dyDescent="0.25">
      <c r="B173" s="147" t="s">
        <v>393</v>
      </c>
      <c r="C173" s="147" t="s">
        <v>393</v>
      </c>
      <c r="D173" s="147" t="s">
        <v>393</v>
      </c>
      <c r="E173" s="147" t="s">
        <v>393</v>
      </c>
      <c r="F173" s="148" t="s">
        <v>393</v>
      </c>
      <c r="G173" s="177">
        <v>140909301932.98001</v>
      </c>
      <c r="H173" s="149">
        <v>140909301932.98001</v>
      </c>
      <c r="I173" s="128"/>
      <c r="J173" s="119"/>
      <c r="K173" s="120"/>
    </row>
    <row r="174" spans="2:14" ht="18" customHeight="1" thickBot="1" x14ac:dyDescent="0.3">
      <c r="B174" s="150" t="s">
        <v>384</v>
      </c>
      <c r="C174" s="150" t="s">
        <v>384</v>
      </c>
      <c r="D174" s="150" t="s">
        <v>384</v>
      </c>
      <c r="E174" s="150" t="s">
        <v>384</v>
      </c>
      <c r="F174" s="151" t="s">
        <v>384</v>
      </c>
      <c r="G174" s="178">
        <v>137427726721.14301</v>
      </c>
      <c r="H174" s="152">
        <v>137427726721.14301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173:F173"/>
    <mergeCell ref="G173:H173"/>
    <mergeCell ref="B174:F174"/>
    <mergeCell ref="G174:H174"/>
    <mergeCell ref="B171:F171"/>
    <mergeCell ref="G171:H171"/>
    <mergeCell ref="B172:F172"/>
    <mergeCell ref="G172:H172"/>
    <mergeCell ref="B169:F169"/>
    <mergeCell ref="G169:H169"/>
    <mergeCell ref="B170:F170"/>
    <mergeCell ref="G170:H170"/>
    <mergeCell ref="B167:F167"/>
    <mergeCell ref="G167:H167"/>
    <mergeCell ref="B168:F168"/>
    <mergeCell ref="G168:H168"/>
    <mergeCell ref="B165:F165"/>
    <mergeCell ref="G165:H165"/>
    <mergeCell ref="B166:F166"/>
    <mergeCell ref="G166:H166"/>
    <mergeCell ref="B160:F160"/>
    <mergeCell ref="G160:H160"/>
    <mergeCell ref="B164:F164"/>
    <mergeCell ref="G164:H164"/>
    <mergeCell ref="B158:F158"/>
    <mergeCell ref="G158:H158"/>
    <mergeCell ref="B159:F159"/>
    <mergeCell ref="G159:H159"/>
    <mergeCell ref="B156:F156"/>
    <mergeCell ref="G156:H156"/>
    <mergeCell ref="B157:F157"/>
    <mergeCell ref="G157:H157"/>
    <mergeCell ref="B154:F154"/>
    <mergeCell ref="G154:H154"/>
    <mergeCell ref="B155:F155"/>
    <mergeCell ref="G155:H155"/>
    <mergeCell ref="B152:F152"/>
    <mergeCell ref="G152:H152"/>
    <mergeCell ref="B153:F153"/>
    <mergeCell ref="G153:H153"/>
    <mergeCell ref="B150:F150"/>
    <mergeCell ref="G150:H150"/>
    <mergeCell ref="B151:F151"/>
    <mergeCell ref="G151:H151"/>
    <mergeCell ref="B145:F145"/>
    <mergeCell ref="G145:H145"/>
    <mergeCell ref="B146:F146"/>
    <mergeCell ref="G146:H146"/>
    <mergeCell ref="B143:F143"/>
    <mergeCell ref="G143:H143"/>
    <mergeCell ref="B144:F144"/>
    <mergeCell ref="G144:H144"/>
    <mergeCell ref="B141:F141"/>
    <mergeCell ref="G141:H141"/>
    <mergeCell ref="B142:F142"/>
    <mergeCell ref="G142:H142"/>
    <mergeCell ref="B139:F139"/>
    <mergeCell ref="G139:H139"/>
    <mergeCell ref="B140:F140"/>
    <mergeCell ref="G140:H140"/>
    <mergeCell ref="B137:F137"/>
    <mergeCell ref="G137:H137"/>
    <mergeCell ref="B138:F138"/>
    <mergeCell ref="G138:H138"/>
    <mergeCell ref="B128:F128"/>
    <mergeCell ref="G128:H128"/>
    <mergeCell ref="B136:F136"/>
    <mergeCell ref="G136:H136"/>
    <mergeCell ref="B125:F125"/>
    <mergeCell ref="G125:H125"/>
    <mergeCell ref="B126:F127"/>
    <mergeCell ref="G126:H126"/>
    <mergeCell ref="B123:F123"/>
    <mergeCell ref="G123:H123"/>
    <mergeCell ref="B124:F124"/>
    <mergeCell ref="G124:H124"/>
    <mergeCell ref="B47:D47"/>
    <mergeCell ref="B48:D48"/>
    <mergeCell ref="B122:F122"/>
    <mergeCell ref="G122:H122"/>
    <mergeCell ref="B43:D43"/>
    <mergeCell ref="B44:D44"/>
    <mergeCell ref="B45:D45"/>
    <mergeCell ref="B46:D46"/>
    <mergeCell ref="B32:D32"/>
    <mergeCell ref="B33:D33"/>
    <mergeCell ref="B34:D34"/>
    <mergeCell ref="B24:D24"/>
    <mergeCell ref="B25:D25"/>
    <mergeCell ref="B29:D29"/>
    <mergeCell ref="B30:D30"/>
    <mergeCell ref="B20:D20"/>
    <mergeCell ref="B21:D21"/>
    <mergeCell ref="B22:D22"/>
    <mergeCell ref="B23:D23"/>
    <mergeCell ref="B13:D13"/>
    <mergeCell ref="B14:D14"/>
    <mergeCell ref="B15:D15"/>
    <mergeCell ref="B16:D16"/>
    <mergeCell ref="B2:H2"/>
    <mergeCell ref="B3:H3"/>
    <mergeCell ref="B11:D11"/>
    <mergeCell ref="B12:D12"/>
    <mergeCell ref="B31:D31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61"/>
  <dimension ref="B2:N176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413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414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137">
        <v>40603</v>
      </c>
      <c r="F11" s="137">
        <v>40634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8"/>
      <c r="E12" s="129">
        <v>902110</v>
      </c>
      <c r="F12" s="133">
        <v>913882</v>
      </c>
      <c r="G12" s="139">
        <f>F12-E12</f>
        <v>11772</v>
      </c>
      <c r="H12" s="89">
        <f>F12/E12-1</f>
        <v>1.3049406391681728E-2</v>
      </c>
      <c r="I12" s="126"/>
      <c r="K12" s="107"/>
    </row>
    <row r="13" spans="2:11" s="90" customFormat="1" ht="17.25" x14ac:dyDescent="0.2">
      <c r="B13" s="180" t="s">
        <v>1</v>
      </c>
      <c r="C13" s="180"/>
      <c r="D13" s="180"/>
      <c r="E13" s="129">
        <v>36102</v>
      </c>
      <c r="F13" s="133">
        <v>36375</v>
      </c>
      <c r="G13" s="140">
        <f>F13-E13</f>
        <v>273</v>
      </c>
      <c r="H13" s="93">
        <f>F13/E13-1</f>
        <v>7.5619079275386358E-3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0"/>
      <c r="E14" s="129">
        <v>8597</v>
      </c>
      <c r="F14" s="133">
        <v>8740</v>
      </c>
      <c r="G14" s="140">
        <f>F14-E14</f>
        <v>143</v>
      </c>
      <c r="H14" s="93">
        <f>F14/E14-1</f>
        <v>1.663370943352338E-2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2"/>
      <c r="E15" s="132">
        <v>16287</v>
      </c>
      <c r="F15" s="134">
        <v>16617</v>
      </c>
      <c r="G15" s="141">
        <f>F15-E15</f>
        <v>330</v>
      </c>
      <c r="H15" s="96">
        <f>F15/E15-1</f>
        <v>2.0261558298029003E-2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4"/>
      <c r="E16" s="130">
        <v>963096</v>
      </c>
      <c r="F16" s="131">
        <v>975614</v>
      </c>
      <c r="G16" s="98">
        <f>F16-E16</f>
        <v>12518</v>
      </c>
      <c r="H16" s="99">
        <f>F16/E16-1</f>
        <v>1.2997665860931873E-2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40603</v>
      </c>
      <c r="F20" s="82">
        <v>40634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726460</v>
      </c>
      <c r="F21" s="87">
        <v>734998</v>
      </c>
      <c r="G21" s="88">
        <f>F21-E21</f>
        <v>8538</v>
      </c>
      <c r="H21" s="89">
        <f>F21/E21-1</f>
        <v>1.1752883847699902E-2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17317</v>
      </c>
      <c r="F22" s="91">
        <v>17458</v>
      </c>
      <c r="G22" s="92">
        <f>F22-E22</f>
        <v>141</v>
      </c>
      <c r="H22" s="93">
        <f>F22/E22-1</f>
        <v>8.142287925160252E-3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4380</v>
      </c>
      <c r="F23" s="91">
        <v>4468</v>
      </c>
      <c r="G23" s="92">
        <f>F23-E23</f>
        <v>88</v>
      </c>
      <c r="H23" s="93">
        <f>F23/E23-1</f>
        <v>2.0091324200913308E-2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5477</v>
      </c>
      <c r="F24" s="94">
        <v>5562</v>
      </c>
      <c r="G24" s="95">
        <f>F24-E24</f>
        <v>85</v>
      </c>
      <c r="H24" s="96">
        <f>F24/E24-1</f>
        <v>1.5519444951615835E-2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753634</v>
      </c>
      <c r="F25" s="97">
        <v>762486</v>
      </c>
      <c r="G25" s="98">
        <f>F25-E25</f>
        <v>8852</v>
      </c>
      <c r="H25" s="99">
        <f>F25/E25-1</f>
        <v>1.1745754570521072E-2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403</v>
      </c>
      <c r="F29" s="31" t="s">
        <v>415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108909</v>
      </c>
      <c r="F30" s="21">
        <v>106142</v>
      </c>
      <c r="G30" s="22">
        <f>F30-E30</f>
        <v>-2767</v>
      </c>
      <c r="H30" s="23">
        <f>F30/E30-1</f>
        <v>-2.5406532058874887E-2</v>
      </c>
    </row>
    <row r="31" spans="2:11" ht="17.25" x14ac:dyDescent="0.2">
      <c r="B31" s="147" t="s">
        <v>1</v>
      </c>
      <c r="C31" s="147"/>
      <c r="D31" s="148"/>
      <c r="E31" s="12">
        <v>1887</v>
      </c>
      <c r="F31" s="12">
        <v>1993</v>
      </c>
      <c r="G31" s="13">
        <f>F31-E31</f>
        <v>106</v>
      </c>
      <c r="H31" s="14">
        <f>F31/E31-1</f>
        <v>5.6173820879703129E-2</v>
      </c>
    </row>
    <row r="32" spans="2:11" ht="17.25" x14ac:dyDescent="0.2">
      <c r="B32" s="147" t="s">
        <v>2</v>
      </c>
      <c r="C32" s="147"/>
      <c r="D32" s="148"/>
      <c r="E32" s="12">
        <v>642</v>
      </c>
      <c r="F32" s="12">
        <v>664</v>
      </c>
      <c r="G32" s="13">
        <f>F32-E32</f>
        <v>22</v>
      </c>
      <c r="H32" s="14">
        <f>F32/E32-1</f>
        <v>3.4267912772585563E-2</v>
      </c>
    </row>
    <row r="33" spans="2:8" ht="18" thickBot="1" x14ac:dyDescent="0.25">
      <c r="B33" s="173" t="s">
        <v>3</v>
      </c>
      <c r="C33" s="173"/>
      <c r="D33" s="174"/>
      <c r="E33" s="15">
        <v>3358</v>
      </c>
      <c r="F33" s="15">
        <v>3370</v>
      </c>
      <c r="G33" s="16">
        <f>F33-E33</f>
        <v>12</v>
      </c>
      <c r="H33" s="17">
        <f>F33/E33-1</f>
        <v>3.5735556879095132E-3</v>
      </c>
    </row>
    <row r="34" spans="2:8" ht="15.75" thickBot="1" x14ac:dyDescent="0.25">
      <c r="B34" s="159" t="s">
        <v>4</v>
      </c>
      <c r="C34" s="159"/>
      <c r="D34" s="160"/>
      <c r="E34" s="18">
        <v>114796</v>
      </c>
      <c r="F34" s="18">
        <f>SUM(F30:F33)</f>
        <v>112169</v>
      </c>
      <c r="G34" s="19">
        <f>F34-E34</f>
        <v>-2627</v>
      </c>
      <c r="H34" s="20">
        <f>F34/E34-1</f>
        <v>-2.2884072615770634E-2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39448</v>
      </c>
      <c r="F43" s="41">
        <v>39814</v>
      </c>
      <c r="G43" s="41">
        <v>40179</v>
      </c>
      <c r="H43" s="41">
        <v>40544</v>
      </c>
    </row>
    <row r="44" spans="2:8" ht="17.25" x14ac:dyDescent="0.3">
      <c r="B44" s="165" t="s">
        <v>0</v>
      </c>
      <c r="C44" s="165"/>
      <c r="D44" s="166"/>
      <c r="E44" s="45">
        <v>417403</v>
      </c>
      <c r="F44" s="45">
        <v>559320</v>
      </c>
      <c r="G44" s="45">
        <v>671475</v>
      </c>
      <c r="H44" s="45">
        <v>714295</v>
      </c>
    </row>
    <row r="45" spans="2:8" ht="17.25" x14ac:dyDescent="0.3">
      <c r="B45" s="167" t="s">
        <v>1</v>
      </c>
      <c r="C45" s="167"/>
      <c r="D45" s="168"/>
      <c r="E45" s="47">
        <v>12703</v>
      </c>
      <c r="F45" s="47">
        <v>14748</v>
      </c>
      <c r="G45" s="47">
        <v>16364</v>
      </c>
      <c r="H45" s="47">
        <v>17170</v>
      </c>
    </row>
    <row r="46" spans="2:8" ht="17.25" x14ac:dyDescent="0.3">
      <c r="B46" s="169" t="s">
        <v>2</v>
      </c>
      <c r="C46" s="169"/>
      <c r="D46" s="170"/>
      <c r="E46" s="76">
        <v>2078</v>
      </c>
      <c r="F46" s="76">
        <v>3097</v>
      </c>
      <c r="G46" s="76">
        <v>3851</v>
      </c>
      <c r="H46" s="76">
        <v>4295</v>
      </c>
    </row>
    <row r="47" spans="2:8" ht="18" thickBot="1" x14ac:dyDescent="0.35">
      <c r="B47" s="171" t="s">
        <v>3</v>
      </c>
      <c r="C47" s="171"/>
      <c r="D47" s="172"/>
      <c r="E47" s="43">
        <v>4061</v>
      </c>
      <c r="F47" s="43">
        <v>4512</v>
      </c>
      <c r="G47" s="43">
        <v>4717</v>
      </c>
      <c r="H47" s="43">
        <v>5348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436245</v>
      </c>
      <c r="F48" s="50">
        <f>SUM(F44:F47)</f>
        <v>581677</v>
      </c>
      <c r="G48" s="50">
        <f>SUM(G44:G47)</f>
        <v>696407</v>
      </c>
      <c r="H48" s="50">
        <v>741108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40483</v>
      </c>
      <c r="D77" s="82">
        <v>40513</v>
      </c>
      <c r="E77" s="82">
        <v>40544</v>
      </c>
      <c r="F77" s="82">
        <v>40575</v>
      </c>
      <c r="G77" s="82">
        <v>40603</v>
      </c>
      <c r="H77" s="82">
        <v>40634</v>
      </c>
      <c r="I77" s="127"/>
      <c r="J77"/>
      <c r="K77"/>
    </row>
    <row r="78" spans="2:12" ht="17.25" x14ac:dyDescent="0.3">
      <c r="B78" s="51" t="s">
        <v>0</v>
      </c>
      <c r="C78" s="45">
        <v>697047</v>
      </c>
      <c r="D78" s="45">
        <v>705828</v>
      </c>
      <c r="E78" s="45">
        <v>714295</v>
      </c>
      <c r="F78" s="45">
        <v>719378</v>
      </c>
      <c r="G78" s="45">
        <v>726460</v>
      </c>
      <c r="H78" s="45">
        <v>734998</v>
      </c>
      <c r="I78" s="127"/>
      <c r="J78"/>
      <c r="K78"/>
    </row>
    <row r="79" spans="2:12" ht="17.25" x14ac:dyDescent="0.3">
      <c r="B79" s="52" t="s">
        <v>1</v>
      </c>
      <c r="C79" s="47">
        <v>16885</v>
      </c>
      <c r="D79" s="47">
        <v>17040</v>
      </c>
      <c r="E79" s="47">
        <v>17170</v>
      </c>
      <c r="F79" s="47">
        <v>17211</v>
      </c>
      <c r="G79" s="47">
        <v>17317</v>
      </c>
      <c r="H79" s="47">
        <v>17458</v>
      </c>
      <c r="I79" s="127"/>
      <c r="J79"/>
      <c r="K79"/>
    </row>
    <row r="80" spans="2:12" ht="17.25" x14ac:dyDescent="0.3">
      <c r="B80" s="53" t="s">
        <v>2</v>
      </c>
      <c r="C80" s="76">
        <v>4107</v>
      </c>
      <c r="D80" s="76">
        <v>4196</v>
      </c>
      <c r="E80" s="76">
        <v>4295</v>
      </c>
      <c r="F80" s="76">
        <v>4331</v>
      </c>
      <c r="G80" s="76">
        <v>4380</v>
      </c>
      <c r="H80" s="76">
        <v>4468</v>
      </c>
      <c r="I80" s="127"/>
      <c r="J80"/>
      <c r="K80"/>
    </row>
    <row r="81" spans="2:12" ht="18" thickBot="1" x14ac:dyDescent="0.35">
      <c r="B81" s="54" t="s">
        <v>3</v>
      </c>
      <c r="C81" s="43">
        <v>5189</v>
      </c>
      <c r="D81" s="43">
        <v>5255</v>
      </c>
      <c r="E81" s="43">
        <v>5348</v>
      </c>
      <c r="F81" s="43">
        <v>5399</v>
      </c>
      <c r="G81" s="43">
        <v>5477</v>
      </c>
      <c r="H81" s="43">
        <v>5562</v>
      </c>
      <c r="I81" s="127"/>
      <c r="J81"/>
      <c r="K81"/>
    </row>
    <row r="82" spans="2:12" ht="15.75" thickBot="1" x14ac:dyDescent="0.25">
      <c r="B82" s="30" t="s">
        <v>4</v>
      </c>
      <c r="C82" s="50">
        <v>723228</v>
      </c>
      <c r="D82" s="50">
        <v>732319</v>
      </c>
      <c r="E82" s="50">
        <v>741108</v>
      </c>
      <c r="F82" s="50">
        <v>746319</v>
      </c>
      <c r="G82" s="50">
        <v>753634</v>
      </c>
      <c r="H82" s="50">
        <v>762486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417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617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98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329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04">
        <v>144269</v>
      </c>
      <c r="H126" s="205"/>
    </row>
    <row r="127" spans="2:8" ht="17.25" customHeight="1" x14ac:dyDescent="0.2">
      <c r="B127" s="200"/>
      <c r="C127" s="201"/>
      <c r="D127" s="201"/>
      <c r="E127" s="201"/>
      <c r="F127" s="201"/>
      <c r="G127" s="113">
        <v>129134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449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416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182156</v>
      </c>
      <c r="H137" s="155">
        <v>182156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161456</v>
      </c>
      <c r="H138" s="149">
        <v>161456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94253</v>
      </c>
      <c r="H139" s="149">
        <v>94253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82527</v>
      </c>
      <c r="H140" s="149">
        <v>82527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50495</v>
      </c>
      <c r="H141" s="149">
        <v>50495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36966</v>
      </c>
      <c r="H142" s="149">
        <v>36966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21766</v>
      </c>
      <c r="H143" s="149">
        <v>21766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17598</v>
      </c>
      <c r="H144" s="149">
        <v>17598</v>
      </c>
      <c r="J144" s="105"/>
      <c r="K144" s="114"/>
    </row>
    <row r="145" spans="2:14" ht="17.25" customHeight="1" x14ac:dyDescent="0.25">
      <c r="B145" s="147" t="s">
        <v>336</v>
      </c>
      <c r="C145" s="147" t="s">
        <v>336</v>
      </c>
      <c r="D145" s="147" t="s">
        <v>336</v>
      </c>
      <c r="E145" s="147" t="s">
        <v>336</v>
      </c>
      <c r="F145" s="148" t="s">
        <v>336</v>
      </c>
      <c r="G145" s="177">
        <v>16886</v>
      </c>
      <c r="H145" s="149">
        <v>16886</v>
      </c>
      <c r="J145" s="105"/>
      <c r="K145" s="114"/>
      <c r="M145"/>
    </row>
    <row r="146" spans="2:14" ht="18" customHeight="1" thickBot="1" x14ac:dyDescent="0.3">
      <c r="B146" s="150" t="s">
        <v>373</v>
      </c>
      <c r="C146" s="150" t="s">
        <v>373</v>
      </c>
      <c r="D146" s="150" t="s">
        <v>373</v>
      </c>
      <c r="E146" s="150" t="s">
        <v>373</v>
      </c>
      <c r="F146" s="151" t="s">
        <v>373</v>
      </c>
      <c r="G146" s="178">
        <v>16742</v>
      </c>
      <c r="H146" s="152">
        <v>16742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22533</v>
      </c>
      <c r="H151" s="155">
        <v>22533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17819</v>
      </c>
      <c r="H152" s="149">
        <v>17819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14320</v>
      </c>
      <c r="H153" s="149">
        <v>14320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9817</v>
      </c>
      <c r="H154" s="149">
        <v>9817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372</v>
      </c>
      <c r="C155" s="147" t="s">
        <v>372</v>
      </c>
      <c r="D155" s="147" t="s">
        <v>372</v>
      </c>
      <c r="E155" s="147" t="s">
        <v>372</v>
      </c>
      <c r="F155" s="148" t="s">
        <v>372</v>
      </c>
      <c r="G155" s="177">
        <v>7181</v>
      </c>
      <c r="H155" s="149">
        <v>7181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371</v>
      </c>
      <c r="C156" s="147" t="s">
        <v>371</v>
      </c>
      <c r="D156" s="147" t="s">
        <v>371</v>
      </c>
      <c r="E156" s="147" t="s">
        <v>371</v>
      </c>
      <c r="F156" s="148" t="s">
        <v>371</v>
      </c>
      <c r="G156" s="177">
        <v>7061</v>
      </c>
      <c r="H156" s="149">
        <v>7061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382</v>
      </c>
      <c r="C157" s="147" t="s">
        <v>382</v>
      </c>
      <c r="D157" s="147" t="s">
        <v>382</v>
      </c>
      <c r="E157" s="147" t="s">
        <v>382</v>
      </c>
      <c r="F157" s="148" t="s">
        <v>382</v>
      </c>
      <c r="G157" s="177">
        <v>3500</v>
      </c>
      <c r="H157" s="149">
        <v>3500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3285</v>
      </c>
      <c r="H158" s="149">
        <v>3285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2997</v>
      </c>
      <c r="H159" s="149">
        <v>2997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1730</v>
      </c>
      <c r="H160" s="152">
        <v>1730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1201409122515.26</v>
      </c>
      <c r="H165" s="155">
        <v>1201409122515.26</v>
      </c>
      <c r="I165" s="128"/>
      <c r="J165" s="119"/>
      <c r="K165" s="120"/>
    </row>
    <row r="166" spans="2:14" ht="17.25" customHeight="1" x14ac:dyDescent="0.25">
      <c r="B166" s="147" t="s">
        <v>369</v>
      </c>
      <c r="C166" s="147" t="s">
        <v>369</v>
      </c>
      <c r="D166" s="147" t="s">
        <v>369</v>
      </c>
      <c r="E166" s="147" t="s">
        <v>369</v>
      </c>
      <c r="F166" s="148" t="s">
        <v>369</v>
      </c>
      <c r="G166" s="177">
        <v>560278696971.005</v>
      </c>
      <c r="H166" s="149">
        <v>560278696971.005</v>
      </c>
      <c r="I166" s="128"/>
      <c r="J166" s="119"/>
      <c r="K166" s="120"/>
    </row>
    <row r="167" spans="2:14" ht="17.25" customHeight="1" x14ac:dyDescent="0.25">
      <c r="B167" s="147" t="s">
        <v>382</v>
      </c>
      <c r="C167" s="147" t="s">
        <v>382</v>
      </c>
      <c r="D167" s="147" t="s">
        <v>382</v>
      </c>
      <c r="E167" s="147" t="s">
        <v>382</v>
      </c>
      <c r="F167" s="148" t="s">
        <v>382</v>
      </c>
      <c r="G167" s="177">
        <v>477512048124.22998</v>
      </c>
      <c r="H167" s="149">
        <v>477512048124.22998</v>
      </c>
      <c r="I167" s="128"/>
      <c r="J167" s="119"/>
      <c r="K167" s="120"/>
    </row>
    <row r="168" spans="2:14" ht="17.25" customHeight="1" x14ac:dyDescent="0.25">
      <c r="B168" s="147" t="s">
        <v>370</v>
      </c>
      <c r="C168" s="147" t="s">
        <v>370</v>
      </c>
      <c r="D168" s="147" t="s">
        <v>370</v>
      </c>
      <c r="E168" s="147" t="s">
        <v>370</v>
      </c>
      <c r="F168" s="148" t="s">
        <v>370</v>
      </c>
      <c r="G168" s="177">
        <v>442120560610.21802</v>
      </c>
      <c r="H168" s="149">
        <v>442120560610.21802</v>
      </c>
      <c r="I168" s="128"/>
      <c r="J168" s="119"/>
      <c r="K168" s="120"/>
    </row>
    <row r="169" spans="2:14" ht="17.25" customHeight="1" x14ac:dyDescent="0.25">
      <c r="B169" s="147" t="s">
        <v>372</v>
      </c>
      <c r="C169" s="147" t="s">
        <v>372</v>
      </c>
      <c r="D169" s="147" t="s">
        <v>372</v>
      </c>
      <c r="E169" s="147" t="s">
        <v>372</v>
      </c>
      <c r="F169" s="148" t="s">
        <v>372</v>
      </c>
      <c r="G169" s="177">
        <v>289026403310.35901</v>
      </c>
      <c r="H169" s="149">
        <v>289026403310.35901</v>
      </c>
      <c r="I169" s="128"/>
      <c r="J169" s="121"/>
      <c r="K169" s="114"/>
    </row>
    <row r="170" spans="2:14" ht="17.25" customHeight="1" x14ac:dyDescent="0.25">
      <c r="B170" s="147" t="s">
        <v>377</v>
      </c>
      <c r="C170" s="147" t="s">
        <v>377</v>
      </c>
      <c r="D170" s="147" t="s">
        <v>377</v>
      </c>
      <c r="E170" s="147" t="s">
        <v>377</v>
      </c>
      <c r="F170" s="148" t="s">
        <v>377</v>
      </c>
      <c r="G170" s="177">
        <v>288873351647.33899</v>
      </c>
      <c r="H170" s="149">
        <v>288873351647.33899</v>
      </c>
      <c r="I170" s="128"/>
      <c r="J170" s="119"/>
      <c r="K170" s="120"/>
    </row>
    <row r="171" spans="2:14" ht="17.25" customHeight="1" x14ac:dyDescent="0.25">
      <c r="B171" s="147" t="s">
        <v>335</v>
      </c>
      <c r="C171" s="147" t="s">
        <v>335</v>
      </c>
      <c r="D171" s="147" t="s">
        <v>335</v>
      </c>
      <c r="E171" s="147" t="s">
        <v>335</v>
      </c>
      <c r="F171" s="148" t="s">
        <v>335</v>
      </c>
      <c r="G171" s="177">
        <v>277065956958.66803</v>
      </c>
      <c r="H171" s="149">
        <v>277065956958.66803</v>
      </c>
      <c r="I171" s="128"/>
      <c r="J171" s="119"/>
      <c r="K171" s="120"/>
    </row>
    <row r="172" spans="2:14" ht="17.25" customHeight="1" x14ac:dyDescent="0.25">
      <c r="B172" s="147" t="s">
        <v>383</v>
      </c>
      <c r="C172" s="147" t="s">
        <v>383</v>
      </c>
      <c r="D172" s="147" t="s">
        <v>383</v>
      </c>
      <c r="E172" s="147" t="s">
        <v>383</v>
      </c>
      <c r="F172" s="148" t="s">
        <v>383</v>
      </c>
      <c r="G172" s="177">
        <v>216727736991.94901</v>
      </c>
      <c r="H172" s="149">
        <v>216727736991.94901</v>
      </c>
      <c r="I172" s="128"/>
      <c r="J172" s="119"/>
      <c r="K172" s="120"/>
    </row>
    <row r="173" spans="2:14" ht="17.25" customHeight="1" x14ac:dyDescent="0.25">
      <c r="B173" s="147" t="s">
        <v>293</v>
      </c>
      <c r="C173" s="147" t="s">
        <v>293</v>
      </c>
      <c r="D173" s="147" t="s">
        <v>293</v>
      </c>
      <c r="E173" s="147" t="s">
        <v>293</v>
      </c>
      <c r="F173" s="148" t="s">
        <v>293</v>
      </c>
      <c r="G173" s="177">
        <v>164279224139.14001</v>
      </c>
      <c r="H173" s="149">
        <v>164279224139.14001</v>
      </c>
      <c r="I173" s="128"/>
      <c r="J173" s="119"/>
      <c r="K173" s="120"/>
    </row>
    <row r="174" spans="2:14" ht="18" customHeight="1" thickBot="1" x14ac:dyDescent="0.3">
      <c r="B174" s="150" t="s">
        <v>384</v>
      </c>
      <c r="C174" s="150" t="s">
        <v>384</v>
      </c>
      <c r="D174" s="150" t="s">
        <v>384</v>
      </c>
      <c r="E174" s="150" t="s">
        <v>384</v>
      </c>
      <c r="F174" s="151" t="s">
        <v>384</v>
      </c>
      <c r="G174" s="178">
        <v>158872654389.37</v>
      </c>
      <c r="H174" s="152">
        <v>158872654389.37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173:F173"/>
    <mergeCell ref="G173:H173"/>
    <mergeCell ref="B174:F174"/>
    <mergeCell ref="G174:H174"/>
    <mergeCell ref="B171:F171"/>
    <mergeCell ref="G171:H171"/>
    <mergeCell ref="B172:F172"/>
    <mergeCell ref="G172:H172"/>
    <mergeCell ref="B169:F169"/>
    <mergeCell ref="G169:H169"/>
    <mergeCell ref="B170:F170"/>
    <mergeCell ref="G170:H170"/>
    <mergeCell ref="B167:F167"/>
    <mergeCell ref="G167:H167"/>
    <mergeCell ref="B168:F168"/>
    <mergeCell ref="G168:H168"/>
    <mergeCell ref="B165:F165"/>
    <mergeCell ref="G165:H165"/>
    <mergeCell ref="B166:F166"/>
    <mergeCell ref="G166:H166"/>
    <mergeCell ref="B160:F160"/>
    <mergeCell ref="G160:H160"/>
    <mergeCell ref="B164:F164"/>
    <mergeCell ref="G164:H164"/>
    <mergeCell ref="B158:F158"/>
    <mergeCell ref="G158:H158"/>
    <mergeCell ref="B159:F159"/>
    <mergeCell ref="G159:H159"/>
    <mergeCell ref="B156:F156"/>
    <mergeCell ref="G156:H156"/>
    <mergeCell ref="B157:F157"/>
    <mergeCell ref="G157:H157"/>
    <mergeCell ref="B154:F154"/>
    <mergeCell ref="G154:H154"/>
    <mergeCell ref="B155:F155"/>
    <mergeCell ref="G155:H155"/>
    <mergeCell ref="B152:F152"/>
    <mergeCell ref="G152:H152"/>
    <mergeCell ref="B153:F153"/>
    <mergeCell ref="G153:H153"/>
    <mergeCell ref="B150:F150"/>
    <mergeCell ref="G150:H150"/>
    <mergeCell ref="B151:F151"/>
    <mergeCell ref="G151:H151"/>
    <mergeCell ref="B145:F145"/>
    <mergeCell ref="G145:H145"/>
    <mergeCell ref="B146:F146"/>
    <mergeCell ref="G146:H146"/>
    <mergeCell ref="B143:F143"/>
    <mergeCell ref="G143:H143"/>
    <mergeCell ref="B144:F144"/>
    <mergeCell ref="G144:H144"/>
    <mergeCell ref="B141:F141"/>
    <mergeCell ref="G141:H141"/>
    <mergeCell ref="B142:F142"/>
    <mergeCell ref="G142:H142"/>
    <mergeCell ref="B139:F139"/>
    <mergeCell ref="G139:H139"/>
    <mergeCell ref="B140:F140"/>
    <mergeCell ref="G140:H140"/>
    <mergeCell ref="B137:F137"/>
    <mergeCell ref="G137:H137"/>
    <mergeCell ref="B138:F138"/>
    <mergeCell ref="G138:H138"/>
    <mergeCell ref="B128:F128"/>
    <mergeCell ref="G128:H128"/>
    <mergeCell ref="B136:F136"/>
    <mergeCell ref="G136:H136"/>
    <mergeCell ref="B125:F125"/>
    <mergeCell ref="G125:H125"/>
    <mergeCell ref="B126:F127"/>
    <mergeCell ref="G126:H126"/>
    <mergeCell ref="B123:F123"/>
    <mergeCell ref="G123:H123"/>
    <mergeCell ref="B124:F124"/>
    <mergeCell ref="G124:H124"/>
    <mergeCell ref="B47:D47"/>
    <mergeCell ref="B48:D48"/>
    <mergeCell ref="B122:F122"/>
    <mergeCell ref="G122:H122"/>
    <mergeCell ref="B43:D43"/>
    <mergeCell ref="B44:D44"/>
    <mergeCell ref="B45:D45"/>
    <mergeCell ref="B46:D46"/>
    <mergeCell ref="B32:D32"/>
    <mergeCell ref="B33:D33"/>
    <mergeCell ref="B34:D34"/>
    <mergeCell ref="B24:D24"/>
    <mergeCell ref="B25:D25"/>
    <mergeCell ref="B29:D29"/>
    <mergeCell ref="B30:D30"/>
    <mergeCell ref="B20:D20"/>
    <mergeCell ref="B21:D21"/>
    <mergeCell ref="B22:D22"/>
    <mergeCell ref="B23:D23"/>
    <mergeCell ref="B13:D13"/>
    <mergeCell ref="B14:D14"/>
    <mergeCell ref="B15:D15"/>
    <mergeCell ref="B16:D16"/>
    <mergeCell ref="B2:H2"/>
    <mergeCell ref="B3:H3"/>
    <mergeCell ref="B11:D11"/>
    <mergeCell ref="B12:D12"/>
    <mergeCell ref="B31:D31"/>
  </mergeCells>
  <phoneticPr fontId="10" type="noConversion"/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71"/>
  <dimension ref="B2:N176"/>
  <sheetViews>
    <sheetView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418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419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137">
        <v>40634</v>
      </c>
      <c r="F11" s="137">
        <v>40664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8"/>
      <c r="E12" s="129">
        <v>913882</v>
      </c>
      <c r="F12" s="129">
        <v>922892</v>
      </c>
      <c r="G12" s="139">
        <f>F12-E12</f>
        <v>9010</v>
      </c>
      <c r="H12" s="89">
        <f>F12/E12-1</f>
        <v>9.8590408827397003E-3</v>
      </c>
      <c r="I12" s="126"/>
      <c r="K12" s="107"/>
    </row>
    <row r="13" spans="2:11" s="90" customFormat="1" ht="17.25" x14ac:dyDescent="0.2">
      <c r="B13" s="180" t="s">
        <v>1</v>
      </c>
      <c r="C13" s="180"/>
      <c r="D13" s="180"/>
      <c r="E13" s="129">
        <v>36375</v>
      </c>
      <c r="F13" s="129">
        <v>36619</v>
      </c>
      <c r="G13" s="140">
        <f>F13-E13</f>
        <v>244</v>
      </c>
      <c r="H13" s="93">
        <f>F13/E13-1</f>
        <v>6.7079037800688024E-3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0"/>
      <c r="E14" s="129">
        <v>8740</v>
      </c>
      <c r="F14" s="129">
        <v>8842</v>
      </c>
      <c r="G14" s="140">
        <f>F14-E14</f>
        <v>102</v>
      </c>
      <c r="H14" s="93">
        <f>F14/E14-1</f>
        <v>1.1670480549199169E-2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2"/>
      <c r="E15" s="132">
        <v>16617</v>
      </c>
      <c r="F15" s="132">
        <v>16874</v>
      </c>
      <c r="G15" s="141">
        <f>F15-E15</f>
        <v>257</v>
      </c>
      <c r="H15" s="96">
        <f>F15/E15-1</f>
        <v>1.5466088945056189E-2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4"/>
      <c r="E16" s="130">
        <v>975614</v>
      </c>
      <c r="F16" s="130">
        <v>985227</v>
      </c>
      <c r="G16" s="98">
        <f>F16-E16</f>
        <v>9613</v>
      </c>
      <c r="H16" s="99">
        <f>F16/E16-1</f>
        <v>9.8532821382226743E-3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40634</v>
      </c>
      <c r="F20" s="82">
        <v>40664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734998</v>
      </c>
      <c r="F21" s="87">
        <v>741626</v>
      </c>
      <c r="G21" s="88">
        <f>F21-E21</f>
        <v>6628</v>
      </c>
      <c r="H21" s="89">
        <f>F21/E21-1</f>
        <v>9.0177116128207224E-3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17458</v>
      </c>
      <c r="F22" s="91">
        <v>17596</v>
      </c>
      <c r="G22" s="92">
        <f>F22-E22</f>
        <v>138</v>
      </c>
      <c r="H22" s="93">
        <f>F22/E22-1</f>
        <v>7.9046855309885533E-3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4468</v>
      </c>
      <c r="F23" s="91">
        <v>4550</v>
      </c>
      <c r="G23" s="92">
        <f>F23-E23</f>
        <v>82</v>
      </c>
      <c r="H23" s="93">
        <f>F23/E23-1</f>
        <v>1.8352730528200523E-2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5562</v>
      </c>
      <c r="F24" s="94">
        <v>5662</v>
      </c>
      <c r="G24" s="95">
        <f>F24-E24</f>
        <v>100</v>
      </c>
      <c r="H24" s="96">
        <f>F24/E24-1</f>
        <v>1.7979144192736385E-2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762486</v>
      </c>
      <c r="F25" s="97">
        <v>769434</v>
      </c>
      <c r="G25" s="98">
        <f>F25-E25</f>
        <v>6948</v>
      </c>
      <c r="H25" s="99">
        <f>F25/E25-1</f>
        <v>9.1122984553158037E-3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415</v>
      </c>
      <c r="F29" s="31" t="s">
        <v>420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106142</v>
      </c>
      <c r="F30" s="21">
        <v>103431</v>
      </c>
      <c r="G30" s="22">
        <f>F30-E30</f>
        <v>-2711</v>
      </c>
      <c r="H30" s="23">
        <f>F30/E30-1</f>
        <v>-2.554125605321178E-2</v>
      </c>
    </row>
    <row r="31" spans="2:11" ht="17.25" x14ac:dyDescent="0.2">
      <c r="B31" s="147" t="s">
        <v>1</v>
      </c>
      <c r="C31" s="147"/>
      <c r="D31" s="148"/>
      <c r="E31" s="12">
        <v>1993</v>
      </c>
      <c r="F31" s="12">
        <v>1911</v>
      </c>
      <c r="G31" s="13">
        <f>F31-E31</f>
        <v>-82</v>
      </c>
      <c r="H31" s="14">
        <f>F31/E31-1</f>
        <v>-4.1144004014049163E-2</v>
      </c>
    </row>
    <row r="32" spans="2:11" ht="17.25" x14ac:dyDescent="0.2">
      <c r="B32" s="147" t="s">
        <v>2</v>
      </c>
      <c r="C32" s="147"/>
      <c r="D32" s="148"/>
      <c r="E32" s="12">
        <v>664</v>
      </c>
      <c r="F32" s="12">
        <v>648</v>
      </c>
      <c r="G32" s="13">
        <f>F32-E32</f>
        <v>-16</v>
      </c>
      <c r="H32" s="14">
        <f>F32/E32-1</f>
        <v>-2.4096385542168641E-2</v>
      </c>
    </row>
    <row r="33" spans="2:8" ht="18" thickBot="1" x14ac:dyDescent="0.25">
      <c r="B33" s="173" t="s">
        <v>3</v>
      </c>
      <c r="C33" s="173"/>
      <c r="D33" s="174"/>
      <c r="E33" s="15">
        <v>3370</v>
      </c>
      <c r="F33" s="15">
        <v>3422</v>
      </c>
      <c r="G33" s="16">
        <f>F33-E33</f>
        <v>52</v>
      </c>
      <c r="H33" s="17">
        <f>F33/E33-1</f>
        <v>1.543026706231454E-2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112169</v>
      </c>
      <c r="F34" s="18">
        <f>SUM(F30:F33)</f>
        <v>109412</v>
      </c>
      <c r="G34" s="19">
        <f>F34-E34</f>
        <v>-2757</v>
      </c>
      <c r="H34" s="20">
        <f>F34/E34-1</f>
        <v>-2.4578983498114493E-2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39448</v>
      </c>
      <c r="F43" s="41">
        <v>39814</v>
      </c>
      <c r="G43" s="41">
        <v>40179</v>
      </c>
      <c r="H43" s="41">
        <v>40544</v>
      </c>
    </row>
    <row r="44" spans="2:8" ht="17.25" x14ac:dyDescent="0.3">
      <c r="B44" s="165" t="s">
        <v>0</v>
      </c>
      <c r="C44" s="165"/>
      <c r="D44" s="166"/>
      <c r="E44" s="45">
        <v>417403</v>
      </c>
      <c r="F44" s="45">
        <v>559320</v>
      </c>
      <c r="G44" s="45">
        <v>671475</v>
      </c>
      <c r="H44" s="45">
        <v>714295</v>
      </c>
    </row>
    <row r="45" spans="2:8" ht="17.25" x14ac:dyDescent="0.3">
      <c r="B45" s="167" t="s">
        <v>1</v>
      </c>
      <c r="C45" s="167"/>
      <c r="D45" s="168"/>
      <c r="E45" s="47">
        <v>12703</v>
      </c>
      <c r="F45" s="47">
        <v>14748</v>
      </c>
      <c r="G45" s="47">
        <v>16364</v>
      </c>
      <c r="H45" s="47">
        <v>17170</v>
      </c>
    </row>
    <row r="46" spans="2:8" ht="17.25" x14ac:dyDescent="0.3">
      <c r="B46" s="169" t="s">
        <v>2</v>
      </c>
      <c r="C46" s="169"/>
      <c r="D46" s="170"/>
      <c r="E46" s="76">
        <v>2078</v>
      </c>
      <c r="F46" s="76">
        <v>3097</v>
      </c>
      <c r="G46" s="76">
        <v>3851</v>
      </c>
      <c r="H46" s="76">
        <v>4295</v>
      </c>
    </row>
    <row r="47" spans="2:8" ht="18" thickBot="1" x14ac:dyDescent="0.35">
      <c r="B47" s="171" t="s">
        <v>3</v>
      </c>
      <c r="C47" s="171"/>
      <c r="D47" s="172"/>
      <c r="E47" s="43">
        <v>4061</v>
      </c>
      <c r="F47" s="43">
        <v>4512</v>
      </c>
      <c r="G47" s="43">
        <v>4717</v>
      </c>
      <c r="H47" s="43">
        <v>5348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436245</v>
      </c>
      <c r="F48" s="50">
        <f>SUM(F44:F47)</f>
        <v>581677</v>
      </c>
      <c r="G48" s="50">
        <f>SUM(G44:G47)</f>
        <v>696407</v>
      </c>
      <c r="H48" s="50">
        <v>741108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40513</v>
      </c>
      <c r="D77" s="82">
        <v>40544</v>
      </c>
      <c r="E77" s="82">
        <v>40575</v>
      </c>
      <c r="F77" s="82">
        <v>40603</v>
      </c>
      <c r="G77" s="82">
        <v>40634</v>
      </c>
      <c r="H77" s="82">
        <v>40664</v>
      </c>
      <c r="I77" s="127"/>
      <c r="J77"/>
      <c r="K77"/>
    </row>
    <row r="78" spans="2:12" ht="17.25" x14ac:dyDescent="0.3">
      <c r="B78" s="51" t="s">
        <v>0</v>
      </c>
      <c r="C78" s="45">
        <v>705828</v>
      </c>
      <c r="D78" s="45">
        <v>714295</v>
      </c>
      <c r="E78" s="45">
        <v>719378</v>
      </c>
      <c r="F78" s="45">
        <v>726460</v>
      </c>
      <c r="G78" s="45">
        <v>734998</v>
      </c>
      <c r="H78" s="45">
        <v>741626</v>
      </c>
      <c r="I78" s="127"/>
      <c r="J78"/>
      <c r="K78"/>
    </row>
    <row r="79" spans="2:12" ht="17.25" x14ac:dyDescent="0.3">
      <c r="B79" s="52" t="s">
        <v>1</v>
      </c>
      <c r="C79" s="47">
        <v>17040</v>
      </c>
      <c r="D79" s="47">
        <v>17170</v>
      </c>
      <c r="E79" s="47">
        <v>17211</v>
      </c>
      <c r="F79" s="47">
        <v>17317</v>
      </c>
      <c r="G79" s="47">
        <v>17458</v>
      </c>
      <c r="H79" s="47">
        <v>17596</v>
      </c>
      <c r="I79" s="127"/>
      <c r="J79"/>
      <c r="K79"/>
    </row>
    <row r="80" spans="2:12" ht="17.25" x14ac:dyDescent="0.3">
      <c r="B80" s="53" t="s">
        <v>2</v>
      </c>
      <c r="C80" s="76">
        <v>4196</v>
      </c>
      <c r="D80" s="76">
        <v>4295</v>
      </c>
      <c r="E80" s="76">
        <v>4331</v>
      </c>
      <c r="F80" s="76">
        <v>4380</v>
      </c>
      <c r="G80" s="76">
        <v>4468</v>
      </c>
      <c r="H80" s="76">
        <v>4550</v>
      </c>
      <c r="I80" s="127"/>
      <c r="J80"/>
      <c r="K80"/>
    </row>
    <row r="81" spans="2:12" ht="18" thickBot="1" x14ac:dyDescent="0.35">
      <c r="B81" s="54" t="s">
        <v>3</v>
      </c>
      <c r="C81" s="43">
        <v>5255</v>
      </c>
      <c r="D81" s="43">
        <v>5348</v>
      </c>
      <c r="E81" s="43">
        <v>5399</v>
      </c>
      <c r="F81" s="43">
        <v>5477</v>
      </c>
      <c r="G81" s="43">
        <v>5562</v>
      </c>
      <c r="H81" s="43">
        <v>5662</v>
      </c>
      <c r="I81" s="127"/>
      <c r="J81"/>
      <c r="K81"/>
    </row>
    <row r="82" spans="2:12" ht="15.75" thickBot="1" x14ac:dyDescent="0.25">
      <c r="B82" s="30" t="s">
        <v>4</v>
      </c>
      <c r="C82" s="50">
        <v>732319</v>
      </c>
      <c r="D82" s="50">
        <v>741108</v>
      </c>
      <c r="E82" s="50">
        <v>746319</v>
      </c>
      <c r="F82" s="50">
        <v>753634</v>
      </c>
      <c r="G82" s="50">
        <v>762486</v>
      </c>
      <c r="H82" s="50">
        <v>769434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426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618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98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330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04">
        <v>148838</v>
      </c>
      <c r="H126" s="205"/>
    </row>
    <row r="127" spans="2:8" ht="17.25" customHeight="1" x14ac:dyDescent="0.2">
      <c r="B127" s="200"/>
      <c r="C127" s="201"/>
      <c r="D127" s="201"/>
      <c r="E127" s="201"/>
      <c r="F127" s="201"/>
      <c r="G127" s="113">
        <v>133149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454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424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/>
      <c r="D137" s="153"/>
      <c r="E137" s="153"/>
      <c r="F137" s="154"/>
      <c r="G137" s="179">
        <v>183944</v>
      </c>
      <c r="H137" s="155">
        <v>183944</v>
      </c>
      <c r="J137" s="105"/>
      <c r="K137" s="114"/>
    </row>
    <row r="138" spans="2:11" ht="13.5" customHeight="1" x14ac:dyDescent="0.25">
      <c r="B138" s="147" t="s">
        <v>293</v>
      </c>
      <c r="C138" s="147"/>
      <c r="D138" s="147"/>
      <c r="E138" s="147"/>
      <c r="F138" s="148"/>
      <c r="G138" s="177">
        <v>162021</v>
      </c>
      <c r="H138" s="149">
        <v>162021</v>
      </c>
      <c r="J138" s="105"/>
      <c r="K138" s="114"/>
    </row>
    <row r="139" spans="2:11" ht="17.25" customHeight="1" x14ac:dyDescent="0.25">
      <c r="B139" s="147" t="s">
        <v>369</v>
      </c>
      <c r="C139" s="147"/>
      <c r="D139" s="147"/>
      <c r="E139" s="147"/>
      <c r="F139" s="148"/>
      <c r="G139" s="177">
        <v>96001</v>
      </c>
      <c r="H139" s="149">
        <v>96001</v>
      </c>
      <c r="J139" s="105"/>
      <c r="K139" s="114"/>
    </row>
    <row r="140" spans="2:11" ht="17.25" customHeight="1" x14ac:dyDescent="0.25">
      <c r="B140" s="147" t="s">
        <v>370</v>
      </c>
      <c r="C140" s="147"/>
      <c r="D140" s="147"/>
      <c r="E140" s="147"/>
      <c r="F140" s="148"/>
      <c r="G140" s="177">
        <v>83813</v>
      </c>
      <c r="H140" s="149">
        <v>83813</v>
      </c>
      <c r="J140" s="105"/>
      <c r="K140" s="114"/>
    </row>
    <row r="141" spans="2:11" ht="17.25" customHeight="1" x14ac:dyDescent="0.25">
      <c r="B141" s="147" t="s">
        <v>371</v>
      </c>
      <c r="C141" s="147"/>
      <c r="D141" s="147"/>
      <c r="E141" s="147"/>
      <c r="F141" s="148"/>
      <c r="G141" s="177">
        <v>51090</v>
      </c>
      <c r="H141" s="149">
        <v>51090</v>
      </c>
      <c r="J141" s="105"/>
      <c r="K141" s="114"/>
    </row>
    <row r="142" spans="2:11" ht="13.5" customHeight="1" x14ac:dyDescent="0.25">
      <c r="B142" s="147" t="s">
        <v>372</v>
      </c>
      <c r="C142" s="147"/>
      <c r="D142" s="147"/>
      <c r="E142" s="147"/>
      <c r="F142" s="148"/>
      <c r="G142" s="177">
        <v>37353</v>
      </c>
      <c r="H142" s="149">
        <v>37353</v>
      </c>
      <c r="J142" s="115"/>
      <c r="K142" s="114"/>
    </row>
    <row r="143" spans="2:11" ht="17.25" customHeight="1" x14ac:dyDescent="0.25">
      <c r="B143" s="147" t="s">
        <v>382</v>
      </c>
      <c r="C143" s="147"/>
      <c r="D143" s="147"/>
      <c r="E143" s="147"/>
      <c r="F143" s="148"/>
      <c r="G143" s="177">
        <v>22358</v>
      </c>
      <c r="H143" s="149">
        <v>22358</v>
      </c>
      <c r="J143" s="105"/>
      <c r="K143" s="114"/>
    </row>
    <row r="144" spans="2:11" ht="17.25" customHeight="1" x14ac:dyDescent="0.25">
      <c r="B144" s="147" t="s">
        <v>335</v>
      </c>
      <c r="C144" s="147"/>
      <c r="D144" s="147"/>
      <c r="E144" s="147"/>
      <c r="F144" s="148"/>
      <c r="G144" s="177">
        <v>17739</v>
      </c>
      <c r="H144" s="149">
        <v>17739</v>
      </c>
      <c r="J144" s="105"/>
      <c r="K144" s="114"/>
    </row>
    <row r="145" spans="2:14" ht="17.25" customHeight="1" x14ac:dyDescent="0.25">
      <c r="B145" s="147" t="s">
        <v>373</v>
      </c>
      <c r="C145" s="147"/>
      <c r="D145" s="147"/>
      <c r="E145" s="147"/>
      <c r="F145" s="148"/>
      <c r="G145" s="177">
        <v>17220</v>
      </c>
      <c r="H145" s="149">
        <v>17220</v>
      </c>
      <c r="J145" s="105"/>
      <c r="K145" s="114"/>
      <c r="M145"/>
    </row>
    <row r="146" spans="2:14" ht="18" customHeight="1" thickBot="1" x14ac:dyDescent="0.3">
      <c r="B146" s="150" t="s">
        <v>336</v>
      </c>
      <c r="C146" s="150"/>
      <c r="D146" s="150"/>
      <c r="E146" s="150"/>
      <c r="F146" s="151"/>
      <c r="G146" s="178">
        <v>16971</v>
      </c>
      <c r="H146" s="152">
        <v>16971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/>
      <c r="D151" s="153"/>
      <c r="E151" s="153"/>
      <c r="F151" s="154"/>
      <c r="G151" s="179">
        <v>22445</v>
      </c>
      <c r="H151" s="155">
        <v>22445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/>
      <c r="D152" s="147"/>
      <c r="E152" s="147"/>
      <c r="F152" s="148"/>
      <c r="G152" s="177">
        <v>17259</v>
      </c>
      <c r="H152" s="149">
        <v>17259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/>
      <c r="D153" s="147"/>
      <c r="E153" s="147"/>
      <c r="F153" s="148"/>
      <c r="G153" s="177">
        <v>13742</v>
      </c>
      <c r="H153" s="149">
        <v>13742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/>
      <c r="D154" s="147"/>
      <c r="E154" s="147"/>
      <c r="F154" s="148"/>
      <c r="G154" s="177">
        <v>9912</v>
      </c>
      <c r="H154" s="149">
        <v>9912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372</v>
      </c>
      <c r="C155" s="147"/>
      <c r="D155" s="147"/>
      <c r="E155" s="147"/>
      <c r="F155" s="148"/>
      <c r="G155" s="177">
        <v>7074</v>
      </c>
      <c r="H155" s="149">
        <v>7074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371</v>
      </c>
      <c r="C156" s="147"/>
      <c r="D156" s="147"/>
      <c r="E156" s="147"/>
      <c r="F156" s="148"/>
      <c r="G156" s="177">
        <v>6792</v>
      </c>
      <c r="H156" s="149">
        <v>6792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382</v>
      </c>
      <c r="C157" s="147"/>
      <c r="D157" s="147"/>
      <c r="E157" s="147"/>
      <c r="F157" s="148"/>
      <c r="G157" s="177">
        <v>3460</v>
      </c>
      <c r="H157" s="149">
        <v>3460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/>
      <c r="D158" s="147"/>
      <c r="E158" s="147"/>
      <c r="F158" s="148"/>
      <c r="G158" s="177">
        <v>3055</v>
      </c>
      <c r="H158" s="149">
        <v>3055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/>
      <c r="D159" s="147"/>
      <c r="E159" s="147"/>
      <c r="F159" s="148"/>
      <c r="G159" s="177">
        <v>2721</v>
      </c>
      <c r="H159" s="149">
        <v>2721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/>
      <c r="D160" s="150"/>
      <c r="E160" s="150"/>
      <c r="F160" s="151"/>
      <c r="G160" s="178">
        <v>1747</v>
      </c>
      <c r="H160" s="152">
        <v>1747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1085202244179.78</v>
      </c>
      <c r="H165" s="155">
        <v>1085202244179.78</v>
      </c>
      <c r="I165" s="128"/>
      <c r="J165" s="119"/>
      <c r="K165" s="120"/>
    </row>
    <row r="166" spans="2:14" ht="17.25" customHeight="1" x14ac:dyDescent="0.25">
      <c r="B166" s="147" t="s">
        <v>382</v>
      </c>
      <c r="C166" s="147" t="s">
        <v>382</v>
      </c>
      <c r="D166" s="147" t="s">
        <v>382</v>
      </c>
      <c r="E166" s="147" t="s">
        <v>382</v>
      </c>
      <c r="F166" s="148" t="s">
        <v>382</v>
      </c>
      <c r="G166" s="177">
        <v>505641493109.94098</v>
      </c>
      <c r="H166" s="149">
        <v>505641493109.94098</v>
      </c>
      <c r="I166" s="128"/>
      <c r="J166" s="119"/>
      <c r="K166" s="120"/>
    </row>
    <row r="167" spans="2:14" ht="17.25" customHeight="1" x14ac:dyDescent="0.25">
      <c r="B167" s="147" t="s">
        <v>369</v>
      </c>
      <c r="C167" s="147" t="s">
        <v>369</v>
      </c>
      <c r="D167" s="147" t="s">
        <v>369</v>
      </c>
      <c r="E167" s="147" t="s">
        <v>369</v>
      </c>
      <c r="F167" s="148" t="s">
        <v>369</v>
      </c>
      <c r="G167" s="177">
        <v>482360705385.47803</v>
      </c>
      <c r="H167" s="149">
        <v>482360705385.47803</v>
      </c>
      <c r="I167" s="128"/>
      <c r="J167" s="119"/>
      <c r="K167" s="120"/>
    </row>
    <row r="168" spans="2:14" ht="17.25" customHeight="1" x14ac:dyDescent="0.25">
      <c r="B168" s="147" t="s">
        <v>370</v>
      </c>
      <c r="C168" s="147" t="s">
        <v>370</v>
      </c>
      <c r="D168" s="147" t="s">
        <v>370</v>
      </c>
      <c r="E168" s="147" t="s">
        <v>370</v>
      </c>
      <c r="F168" s="148" t="s">
        <v>370</v>
      </c>
      <c r="G168" s="177">
        <v>385104454431.06799</v>
      </c>
      <c r="H168" s="149">
        <v>385104454431.06799</v>
      </c>
      <c r="I168" s="128"/>
      <c r="J168" s="119"/>
      <c r="K168" s="120"/>
    </row>
    <row r="169" spans="2:14" ht="17.25" customHeight="1" x14ac:dyDescent="0.25">
      <c r="B169" s="147" t="s">
        <v>372</v>
      </c>
      <c r="C169" s="147" t="s">
        <v>372</v>
      </c>
      <c r="D169" s="147" t="s">
        <v>372</v>
      </c>
      <c r="E169" s="147" t="s">
        <v>372</v>
      </c>
      <c r="F169" s="148" t="s">
        <v>372</v>
      </c>
      <c r="G169" s="177">
        <v>333856865527.90002</v>
      </c>
      <c r="H169" s="149">
        <v>333856865527.90002</v>
      </c>
      <c r="I169" s="128"/>
      <c r="J169" s="121"/>
      <c r="K169" s="114"/>
    </row>
    <row r="170" spans="2:14" ht="17.25" customHeight="1" x14ac:dyDescent="0.25">
      <c r="B170" s="147" t="s">
        <v>377</v>
      </c>
      <c r="C170" s="147" t="s">
        <v>377</v>
      </c>
      <c r="D170" s="147" t="s">
        <v>377</v>
      </c>
      <c r="E170" s="147" t="s">
        <v>377</v>
      </c>
      <c r="F170" s="148" t="s">
        <v>377</v>
      </c>
      <c r="G170" s="177">
        <v>264621930578.75</v>
      </c>
      <c r="H170" s="149">
        <v>264621930578.75</v>
      </c>
      <c r="I170" s="128"/>
      <c r="J170" s="119"/>
      <c r="K170" s="120"/>
    </row>
    <row r="171" spans="2:14" ht="17.25" customHeight="1" x14ac:dyDescent="0.25">
      <c r="B171" s="147" t="s">
        <v>335</v>
      </c>
      <c r="C171" s="147" t="s">
        <v>335</v>
      </c>
      <c r="D171" s="147" t="s">
        <v>335</v>
      </c>
      <c r="E171" s="147" t="s">
        <v>335</v>
      </c>
      <c r="F171" s="148" t="s">
        <v>335</v>
      </c>
      <c r="G171" s="177">
        <v>247334942367.92999</v>
      </c>
      <c r="H171" s="149">
        <v>247334942367.92999</v>
      </c>
      <c r="I171" s="128"/>
      <c r="J171" s="119"/>
      <c r="K171" s="120"/>
    </row>
    <row r="172" spans="2:14" ht="17.25" customHeight="1" x14ac:dyDescent="0.25">
      <c r="B172" s="147" t="s">
        <v>383</v>
      </c>
      <c r="C172" s="147" t="s">
        <v>383</v>
      </c>
      <c r="D172" s="147" t="s">
        <v>383</v>
      </c>
      <c r="E172" s="147" t="s">
        <v>383</v>
      </c>
      <c r="F172" s="148" t="s">
        <v>383</v>
      </c>
      <c r="G172" s="177">
        <v>201074686081.78</v>
      </c>
      <c r="H172" s="149">
        <v>201074686081.78</v>
      </c>
      <c r="I172" s="128"/>
      <c r="J172" s="119"/>
      <c r="K172" s="120"/>
    </row>
    <row r="173" spans="2:14" ht="17.25" customHeight="1" x14ac:dyDescent="0.25">
      <c r="B173" s="147" t="s">
        <v>384</v>
      </c>
      <c r="C173" s="147" t="s">
        <v>384</v>
      </c>
      <c r="D173" s="147" t="s">
        <v>384</v>
      </c>
      <c r="E173" s="147" t="s">
        <v>384</v>
      </c>
      <c r="F173" s="148" t="s">
        <v>384</v>
      </c>
      <c r="G173" s="177">
        <v>134307076948.03</v>
      </c>
      <c r="H173" s="149">
        <v>134307076948.03</v>
      </c>
      <c r="I173" s="128"/>
      <c r="J173" s="119"/>
      <c r="K173" s="120"/>
    </row>
    <row r="174" spans="2:14" ht="18" customHeight="1" thickBot="1" x14ac:dyDescent="0.3">
      <c r="B174" s="150" t="s">
        <v>293</v>
      </c>
      <c r="C174" s="150" t="s">
        <v>293</v>
      </c>
      <c r="D174" s="150" t="s">
        <v>293</v>
      </c>
      <c r="E174" s="150" t="s">
        <v>293</v>
      </c>
      <c r="F174" s="151" t="s">
        <v>293</v>
      </c>
      <c r="G174" s="178">
        <v>131784717935.399</v>
      </c>
      <c r="H174" s="152">
        <v>131784717935.399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2:H2"/>
    <mergeCell ref="B3:H3"/>
    <mergeCell ref="B11:D11"/>
    <mergeCell ref="B12:D12"/>
    <mergeCell ref="B13:D13"/>
    <mergeCell ref="B14:D14"/>
    <mergeCell ref="B15:D15"/>
    <mergeCell ref="B16:D16"/>
    <mergeCell ref="B20:D20"/>
    <mergeCell ref="B21:D21"/>
    <mergeCell ref="B22:D22"/>
    <mergeCell ref="B23:D23"/>
    <mergeCell ref="B24:D24"/>
    <mergeCell ref="B25:D25"/>
    <mergeCell ref="B29:D29"/>
    <mergeCell ref="B30:D30"/>
    <mergeCell ref="B31:D31"/>
    <mergeCell ref="B32:D32"/>
    <mergeCell ref="B33:D33"/>
    <mergeCell ref="B34:D34"/>
    <mergeCell ref="B43:D43"/>
    <mergeCell ref="B44:D44"/>
    <mergeCell ref="B45:D45"/>
    <mergeCell ref="B46:D46"/>
    <mergeCell ref="B47:D47"/>
    <mergeCell ref="B48:D48"/>
    <mergeCell ref="B122:F122"/>
    <mergeCell ref="G122:H122"/>
    <mergeCell ref="B123:F123"/>
    <mergeCell ref="G123:H123"/>
    <mergeCell ref="B124:F124"/>
    <mergeCell ref="G124:H124"/>
    <mergeCell ref="B125:F125"/>
    <mergeCell ref="G125:H125"/>
    <mergeCell ref="B126:F127"/>
    <mergeCell ref="G126:H126"/>
    <mergeCell ref="B128:F128"/>
    <mergeCell ref="G128:H128"/>
    <mergeCell ref="B136:F136"/>
    <mergeCell ref="G136:H136"/>
    <mergeCell ref="B137:F137"/>
    <mergeCell ref="G137:H137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50:F150"/>
    <mergeCell ref="G150:H150"/>
    <mergeCell ref="B151:F151"/>
    <mergeCell ref="G151:H151"/>
    <mergeCell ref="B152:F152"/>
    <mergeCell ref="G152:H152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4:F164"/>
    <mergeCell ref="G164:H164"/>
    <mergeCell ref="B165:F165"/>
    <mergeCell ref="G165:H165"/>
    <mergeCell ref="B174:F174"/>
    <mergeCell ref="G174:H174"/>
    <mergeCell ref="B171:F171"/>
    <mergeCell ref="G171:H171"/>
    <mergeCell ref="B172:F172"/>
    <mergeCell ref="G172:H172"/>
    <mergeCell ref="B173:F173"/>
    <mergeCell ref="G173:H173"/>
    <mergeCell ref="B166:F166"/>
    <mergeCell ref="G166:H166"/>
    <mergeCell ref="B167:F167"/>
    <mergeCell ref="G167:H167"/>
    <mergeCell ref="B168:F168"/>
    <mergeCell ref="G168:H168"/>
    <mergeCell ref="B169:F169"/>
    <mergeCell ref="G169:H169"/>
    <mergeCell ref="B170:F170"/>
    <mergeCell ref="G170:H170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81"/>
  <dimension ref="B2:N176"/>
  <sheetViews>
    <sheetView topLeftCell="A16" zoomScaleNormal="100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421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422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137">
        <v>40664</v>
      </c>
      <c r="F11" s="137">
        <v>40695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8"/>
      <c r="E12" s="129">
        <v>922892</v>
      </c>
      <c r="F12" s="129">
        <v>930366</v>
      </c>
      <c r="G12" s="139">
        <f>F12-E12</f>
        <v>7474</v>
      </c>
      <c r="H12" s="89">
        <f>F12/E12-1</f>
        <v>8.0984557239633936E-3</v>
      </c>
      <c r="I12" s="126"/>
      <c r="K12" s="107"/>
    </row>
    <row r="13" spans="2:11" s="90" customFormat="1" ht="17.25" x14ac:dyDescent="0.2">
      <c r="B13" s="180" t="s">
        <v>1</v>
      </c>
      <c r="C13" s="180"/>
      <c r="D13" s="180"/>
      <c r="E13" s="129">
        <v>36619</v>
      </c>
      <c r="F13" s="129">
        <v>36747</v>
      </c>
      <c r="G13" s="140">
        <f>F13-E13</f>
        <v>128</v>
      </c>
      <c r="H13" s="93">
        <f>F13/E13-1</f>
        <v>3.4954531800430733E-3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0"/>
      <c r="E14" s="129">
        <v>8842</v>
      </c>
      <c r="F14" s="129">
        <v>8457</v>
      </c>
      <c r="G14" s="140">
        <f>F14-E14</f>
        <v>-385</v>
      </c>
      <c r="H14" s="93">
        <f>F14/E14-1</f>
        <v>-4.3542185026012259E-2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2"/>
      <c r="E15" s="132">
        <v>16874</v>
      </c>
      <c r="F15" s="132">
        <v>17035</v>
      </c>
      <c r="G15" s="141">
        <f>F15-E15</f>
        <v>161</v>
      </c>
      <c r="H15" s="96">
        <f>F15/E15-1</f>
        <v>9.541306151475748E-3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4"/>
      <c r="E16" s="130">
        <v>985227</v>
      </c>
      <c r="F16" s="130">
        <v>993052</v>
      </c>
      <c r="G16" s="98">
        <f>F16-E16</f>
        <v>7825</v>
      </c>
      <c r="H16" s="99">
        <f>F16/E16-1</f>
        <v>7.9423320716951462E-3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40664</v>
      </c>
      <c r="F20" s="82">
        <v>40695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741626</v>
      </c>
      <c r="F21" s="87">
        <v>747171</v>
      </c>
      <c r="G21" s="88">
        <f>F21-E21</f>
        <v>5545</v>
      </c>
      <c r="H21" s="89">
        <f>F21/E21-1</f>
        <v>7.4768144590400265E-3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17596</v>
      </c>
      <c r="F22" s="91">
        <v>17659</v>
      </c>
      <c r="G22" s="92">
        <f>F22-E22</f>
        <v>63</v>
      </c>
      <c r="H22" s="93">
        <f>F22/E22-1</f>
        <v>3.5803591725391826E-3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4550</v>
      </c>
      <c r="F23" s="91">
        <v>4154</v>
      </c>
      <c r="G23" s="92">
        <f>F23-E23</f>
        <v>-396</v>
      </c>
      <c r="H23" s="93">
        <f>F23/E23-1</f>
        <v>-8.7032967032967035E-2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5662</v>
      </c>
      <c r="F24" s="94">
        <v>5720</v>
      </c>
      <c r="G24" s="95">
        <f>F24-E24</f>
        <v>58</v>
      </c>
      <c r="H24" s="96">
        <f>F24/E24-1</f>
        <v>1.0243730130695905E-2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769434</v>
      </c>
      <c r="F25" s="97">
        <v>775140</v>
      </c>
      <c r="G25" s="98">
        <f>F25-E25</f>
        <v>5706</v>
      </c>
      <c r="H25" s="99">
        <f>F25/E25-1</f>
        <v>7.4158407348778876E-3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420</v>
      </c>
      <c r="F29" s="31" t="s">
        <v>427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103431</v>
      </c>
      <c r="F30" s="21">
        <v>87297</v>
      </c>
      <c r="G30" s="22">
        <f>F30-E30</f>
        <v>-16134</v>
      </c>
      <c r="H30" s="23">
        <f>F30/E30-1</f>
        <v>-0.15598805000435068</v>
      </c>
    </row>
    <row r="31" spans="2:11" ht="17.25" x14ac:dyDescent="0.2">
      <c r="B31" s="147" t="s">
        <v>1</v>
      </c>
      <c r="C31" s="147"/>
      <c r="D31" s="148"/>
      <c r="E31" s="12">
        <v>1911</v>
      </c>
      <c r="F31" s="12">
        <v>1719</v>
      </c>
      <c r="G31" s="13">
        <f>F31-E31</f>
        <v>-192</v>
      </c>
      <c r="H31" s="14">
        <f>F31/E31-1</f>
        <v>-0.10047095761381475</v>
      </c>
    </row>
    <row r="32" spans="2:11" ht="17.25" x14ac:dyDescent="0.2">
      <c r="B32" s="147" t="s">
        <v>2</v>
      </c>
      <c r="C32" s="147"/>
      <c r="D32" s="148"/>
      <c r="E32" s="12">
        <v>648</v>
      </c>
      <c r="F32" s="12">
        <v>570</v>
      </c>
      <c r="G32" s="13">
        <f>F32-E32</f>
        <v>-78</v>
      </c>
      <c r="H32" s="14">
        <f>F32/E32-1</f>
        <v>-0.12037037037037035</v>
      </c>
    </row>
    <row r="33" spans="2:8" ht="18" thickBot="1" x14ac:dyDescent="0.25">
      <c r="B33" s="173" t="s">
        <v>3</v>
      </c>
      <c r="C33" s="173"/>
      <c r="D33" s="174"/>
      <c r="E33" s="15">
        <v>3422</v>
      </c>
      <c r="F33" s="15">
        <v>3157</v>
      </c>
      <c r="G33" s="16">
        <f>F33-E33</f>
        <v>-265</v>
      </c>
      <c r="H33" s="17">
        <f>F33/E33-1</f>
        <v>-7.7440093512565755E-2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109412</v>
      </c>
      <c r="F34" s="18">
        <f>SUM(F30:F33)</f>
        <v>92743</v>
      </c>
      <c r="G34" s="19">
        <f>F34-E34</f>
        <v>-16669</v>
      </c>
      <c r="H34" s="20">
        <f>F34/E34-1</f>
        <v>-0.15235074763280076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39448</v>
      </c>
      <c r="F43" s="41">
        <v>39814</v>
      </c>
      <c r="G43" s="41">
        <v>40179</v>
      </c>
      <c r="H43" s="41">
        <v>40544</v>
      </c>
    </row>
    <row r="44" spans="2:8" ht="17.25" x14ac:dyDescent="0.3">
      <c r="B44" s="165" t="s">
        <v>0</v>
      </c>
      <c r="C44" s="165"/>
      <c r="D44" s="166"/>
      <c r="E44" s="45">
        <v>417403</v>
      </c>
      <c r="F44" s="45">
        <v>559320</v>
      </c>
      <c r="G44" s="45">
        <v>671475</v>
      </c>
      <c r="H44" s="45">
        <v>714295</v>
      </c>
    </row>
    <row r="45" spans="2:8" ht="17.25" x14ac:dyDescent="0.3">
      <c r="B45" s="167" t="s">
        <v>1</v>
      </c>
      <c r="C45" s="167"/>
      <c r="D45" s="168"/>
      <c r="E45" s="47">
        <v>12703</v>
      </c>
      <c r="F45" s="47">
        <v>14748</v>
      </c>
      <c r="G45" s="47">
        <v>16364</v>
      </c>
      <c r="H45" s="47">
        <v>17170</v>
      </c>
    </row>
    <row r="46" spans="2:8" ht="17.25" x14ac:dyDescent="0.3">
      <c r="B46" s="169" t="s">
        <v>2</v>
      </c>
      <c r="C46" s="169"/>
      <c r="D46" s="170"/>
      <c r="E46" s="76">
        <v>2078</v>
      </c>
      <c r="F46" s="76">
        <v>3097</v>
      </c>
      <c r="G46" s="76">
        <v>3851</v>
      </c>
      <c r="H46" s="76">
        <v>4295</v>
      </c>
    </row>
    <row r="47" spans="2:8" ht="18" thickBot="1" x14ac:dyDescent="0.35">
      <c r="B47" s="171" t="s">
        <v>3</v>
      </c>
      <c r="C47" s="171"/>
      <c r="D47" s="172"/>
      <c r="E47" s="43">
        <v>4061</v>
      </c>
      <c r="F47" s="43">
        <v>4512</v>
      </c>
      <c r="G47" s="43">
        <v>4717</v>
      </c>
      <c r="H47" s="43">
        <v>5348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436245</v>
      </c>
      <c r="F48" s="50">
        <f>SUM(F44:F47)</f>
        <v>581677</v>
      </c>
      <c r="G48" s="50">
        <f>SUM(G44:G47)</f>
        <v>696407</v>
      </c>
      <c r="H48" s="50">
        <v>741108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40544</v>
      </c>
      <c r="D77" s="82">
        <v>40575</v>
      </c>
      <c r="E77" s="82">
        <v>40603</v>
      </c>
      <c r="F77" s="82">
        <v>40634</v>
      </c>
      <c r="G77" s="82">
        <v>40664</v>
      </c>
      <c r="H77" s="82">
        <v>40695</v>
      </c>
      <c r="I77" s="127"/>
      <c r="J77"/>
      <c r="K77"/>
    </row>
    <row r="78" spans="2:12" ht="17.25" x14ac:dyDescent="0.3">
      <c r="B78" s="51" t="s">
        <v>0</v>
      </c>
      <c r="C78" s="45">
        <v>714295</v>
      </c>
      <c r="D78" s="45">
        <v>719378</v>
      </c>
      <c r="E78" s="45">
        <v>726460</v>
      </c>
      <c r="F78" s="45">
        <v>734998</v>
      </c>
      <c r="G78" s="45">
        <v>741626</v>
      </c>
      <c r="H78" s="45">
        <v>747171</v>
      </c>
      <c r="I78" s="127"/>
      <c r="J78"/>
      <c r="K78"/>
    </row>
    <row r="79" spans="2:12" ht="17.25" x14ac:dyDescent="0.3">
      <c r="B79" s="52" t="s">
        <v>1</v>
      </c>
      <c r="C79" s="47">
        <v>17170</v>
      </c>
      <c r="D79" s="47">
        <v>17211</v>
      </c>
      <c r="E79" s="47">
        <v>17317</v>
      </c>
      <c r="F79" s="47">
        <v>17458</v>
      </c>
      <c r="G79" s="47">
        <v>17596</v>
      </c>
      <c r="H79" s="47">
        <v>17659</v>
      </c>
      <c r="I79" s="127"/>
      <c r="J79"/>
      <c r="K79"/>
    </row>
    <row r="80" spans="2:12" ht="17.25" x14ac:dyDescent="0.3">
      <c r="B80" s="53" t="s">
        <v>2</v>
      </c>
      <c r="C80" s="76">
        <v>4295</v>
      </c>
      <c r="D80" s="76">
        <v>4331</v>
      </c>
      <c r="E80" s="76">
        <v>4380</v>
      </c>
      <c r="F80" s="76">
        <v>4468</v>
      </c>
      <c r="G80" s="76">
        <v>4550</v>
      </c>
      <c r="H80" s="76">
        <v>4154</v>
      </c>
      <c r="I80" s="127"/>
      <c r="J80"/>
      <c r="K80"/>
    </row>
    <row r="81" spans="2:12" ht="18" thickBot="1" x14ac:dyDescent="0.35">
      <c r="B81" s="54" t="s">
        <v>3</v>
      </c>
      <c r="C81" s="43">
        <v>5348</v>
      </c>
      <c r="D81" s="43">
        <v>5399</v>
      </c>
      <c r="E81" s="43">
        <v>5477</v>
      </c>
      <c r="F81" s="43">
        <v>5562</v>
      </c>
      <c r="G81" s="43">
        <v>5662</v>
      </c>
      <c r="H81" s="43">
        <v>5720</v>
      </c>
      <c r="I81" s="127"/>
      <c r="J81"/>
      <c r="K81"/>
    </row>
    <row r="82" spans="2:12" ht="15.75" thickBot="1" x14ac:dyDescent="0.25">
      <c r="B82" s="30" t="s">
        <v>4</v>
      </c>
      <c r="C82" s="50">
        <v>741108</v>
      </c>
      <c r="D82" s="50">
        <v>746319</v>
      </c>
      <c r="E82" s="50">
        <v>753634</v>
      </c>
      <c r="F82" s="50">
        <v>762486</v>
      </c>
      <c r="G82" s="50">
        <v>769434</v>
      </c>
      <c r="H82" s="50">
        <v>775140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425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619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97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333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04">
        <v>153621</v>
      </c>
      <c r="H126" s="205"/>
    </row>
    <row r="127" spans="2:8" ht="17.25" customHeight="1" x14ac:dyDescent="0.2">
      <c r="B127" s="200"/>
      <c r="C127" s="201"/>
      <c r="D127" s="201"/>
      <c r="E127" s="201"/>
      <c r="F127" s="201"/>
      <c r="G127" s="113">
        <v>137394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454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423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185098</v>
      </c>
      <c r="H137" s="155">
        <v>185098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162630</v>
      </c>
      <c r="H138" s="149">
        <v>162630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97379</v>
      </c>
      <c r="H139" s="149">
        <v>97379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85057</v>
      </c>
      <c r="H140" s="149">
        <v>85057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51546</v>
      </c>
      <c r="H141" s="149">
        <v>51546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37639</v>
      </c>
      <c r="H142" s="149">
        <v>37639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22747</v>
      </c>
      <c r="H143" s="149">
        <v>22747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17855</v>
      </c>
      <c r="H144" s="149">
        <v>17855</v>
      </c>
      <c r="J144" s="105"/>
      <c r="K144" s="114"/>
    </row>
    <row r="145" spans="2:14" ht="17.25" customHeight="1" x14ac:dyDescent="0.25">
      <c r="B145" s="147" t="s">
        <v>373</v>
      </c>
      <c r="C145" s="147" t="s">
        <v>373</v>
      </c>
      <c r="D145" s="147" t="s">
        <v>373</v>
      </c>
      <c r="E145" s="147" t="s">
        <v>373</v>
      </c>
      <c r="F145" s="148" t="s">
        <v>373</v>
      </c>
      <c r="G145" s="177">
        <v>17399</v>
      </c>
      <c r="H145" s="149">
        <v>17399</v>
      </c>
      <c r="J145" s="105"/>
      <c r="K145" s="114"/>
      <c r="M145"/>
    </row>
    <row r="146" spans="2:14" ht="18" customHeight="1" thickBot="1" x14ac:dyDescent="0.3">
      <c r="B146" s="150" t="s">
        <v>336</v>
      </c>
      <c r="C146" s="150" t="s">
        <v>336</v>
      </c>
      <c r="D146" s="150" t="s">
        <v>336</v>
      </c>
      <c r="E146" s="150" t="s">
        <v>336</v>
      </c>
      <c r="F146" s="151" t="s">
        <v>336</v>
      </c>
      <c r="G146" s="178">
        <v>17146</v>
      </c>
      <c r="H146" s="152">
        <v>17146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19217</v>
      </c>
      <c r="H151" s="155">
        <v>19217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15213</v>
      </c>
      <c r="H152" s="149">
        <v>15213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9774</v>
      </c>
      <c r="H153" s="149">
        <v>9774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8272</v>
      </c>
      <c r="H154" s="149">
        <v>8272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372</v>
      </c>
      <c r="C155" s="147" t="s">
        <v>372</v>
      </c>
      <c r="D155" s="147" t="s">
        <v>372</v>
      </c>
      <c r="E155" s="147" t="s">
        <v>372</v>
      </c>
      <c r="F155" s="148" t="s">
        <v>372</v>
      </c>
      <c r="G155" s="177">
        <v>6039</v>
      </c>
      <c r="H155" s="149">
        <v>6039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371</v>
      </c>
      <c r="C156" s="147" t="s">
        <v>371</v>
      </c>
      <c r="D156" s="147" t="s">
        <v>371</v>
      </c>
      <c r="E156" s="147" t="s">
        <v>371</v>
      </c>
      <c r="F156" s="148" t="s">
        <v>371</v>
      </c>
      <c r="G156" s="177">
        <v>6032</v>
      </c>
      <c r="H156" s="149">
        <v>6032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382</v>
      </c>
      <c r="C157" s="147" t="s">
        <v>382</v>
      </c>
      <c r="D157" s="147" t="s">
        <v>382</v>
      </c>
      <c r="E157" s="147" t="s">
        <v>382</v>
      </c>
      <c r="F157" s="148" t="s">
        <v>382</v>
      </c>
      <c r="G157" s="177">
        <v>3118</v>
      </c>
      <c r="H157" s="149">
        <v>3118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2680</v>
      </c>
      <c r="H158" s="149">
        <v>2680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2367</v>
      </c>
      <c r="H159" s="149">
        <v>2367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1523</v>
      </c>
      <c r="H160" s="152">
        <v>1523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1130648905863.6201</v>
      </c>
      <c r="H165" s="155">
        <v>1130648905863.6201</v>
      </c>
      <c r="I165" s="128"/>
      <c r="J165" s="119"/>
      <c r="K165" s="120"/>
    </row>
    <row r="166" spans="2:14" ht="17.25" customHeight="1" x14ac:dyDescent="0.25">
      <c r="B166" s="147" t="s">
        <v>382</v>
      </c>
      <c r="C166" s="147" t="s">
        <v>382</v>
      </c>
      <c r="D166" s="147" t="s">
        <v>382</v>
      </c>
      <c r="E166" s="147" t="s">
        <v>382</v>
      </c>
      <c r="F166" s="148" t="s">
        <v>382</v>
      </c>
      <c r="G166" s="177">
        <v>608155057958.40198</v>
      </c>
      <c r="H166" s="149">
        <v>608155057958.40198</v>
      </c>
      <c r="I166" s="128"/>
      <c r="J166" s="119"/>
      <c r="K166" s="120"/>
    </row>
    <row r="167" spans="2:14" ht="17.25" customHeight="1" x14ac:dyDescent="0.25">
      <c r="B167" s="147" t="s">
        <v>369</v>
      </c>
      <c r="C167" s="147" t="s">
        <v>369</v>
      </c>
      <c r="D167" s="147" t="s">
        <v>369</v>
      </c>
      <c r="E167" s="147" t="s">
        <v>369</v>
      </c>
      <c r="F167" s="148" t="s">
        <v>369</v>
      </c>
      <c r="G167" s="177">
        <v>429917867451.76501</v>
      </c>
      <c r="H167" s="149">
        <v>429917867451.76501</v>
      </c>
      <c r="I167" s="128"/>
      <c r="J167" s="119"/>
      <c r="K167" s="120"/>
    </row>
    <row r="168" spans="2:14" ht="17.25" customHeight="1" x14ac:dyDescent="0.25">
      <c r="B168" s="147" t="s">
        <v>370</v>
      </c>
      <c r="C168" s="147" t="s">
        <v>370</v>
      </c>
      <c r="D168" s="147" t="s">
        <v>370</v>
      </c>
      <c r="E168" s="147" t="s">
        <v>370</v>
      </c>
      <c r="F168" s="148" t="s">
        <v>370</v>
      </c>
      <c r="G168" s="177">
        <v>348881633627.14001</v>
      </c>
      <c r="H168" s="149">
        <v>348881633627.14001</v>
      </c>
      <c r="I168" s="128"/>
      <c r="J168" s="119"/>
      <c r="K168" s="120"/>
    </row>
    <row r="169" spans="2:14" ht="17.25" customHeight="1" x14ac:dyDescent="0.25">
      <c r="B169" s="147" t="s">
        <v>377</v>
      </c>
      <c r="C169" s="147" t="s">
        <v>377</v>
      </c>
      <c r="D169" s="147" t="s">
        <v>377</v>
      </c>
      <c r="E169" s="147" t="s">
        <v>377</v>
      </c>
      <c r="F169" s="148" t="s">
        <v>377</v>
      </c>
      <c r="G169" s="177">
        <v>254120825776.48901</v>
      </c>
      <c r="H169" s="149">
        <v>254120825776.48901</v>
      </c>
      <c r="I169" s="128"/>
      <c r="J169" s="121"/>
      <c r="K169" s="114"/>
    </row>
    <row r="170" spans="2:14" ht="17.25" customHeight="1" x14ac:dyDescent="0.25">
      <c r="B170" s="147" t="s">
        <v>335</v>
      </c>
      <c r="C170" s="147" t="s">
        <v>335</v>
      </c>
      <c r="D170" s="147" t="s">
        <v>335</v>
      </c>
      <c r="E170" s="147" t="s">
        <v>335</v>
      </c>
      <c r="F170" s="148" t="s">
        <v>335</v>
      </c>
      <c r="G170" s="177">
        <v>232206858801.63</v>
      </c>
      <c r="H170" s="149">
        <v>232206858801.63</v>
      </c>
      <c r="I170" s="128"/>
      <c r="J170" s="119"/>
      <c r="K170" s="120"/>
    </row>
    <row r="171" spans="2:14" ht="17.25" customHeight="1" x14ac:dyDescent="0.25">
      <c r="B171" s="147" t="s">
        <v>372</v>
      </c>
      <c r="C171" s="147" t="s">
        <v>372</v>
      </c>
      <c r="D171" s="147" t="s">
        <v>372</v>
      </c>
      <c r="E171" s="147" t="s">
        <v>372</v>
      </c>
      <c r="F171" s="148" t="s">
        <v>372</v>
      </c>
      <c r="G171" s="177">
        <v>229571162497.189</v>
      </c>
      <c r="H171" s="149">
        <v>229571162497.189</v>
      </c>
      <c r="I171" s="128"/>
      <c r="J171" s="119"/>
      <c r="K171" s="120"/>
    </row>
    <row r="172" spans="2:14" ht="17.25" customHeight="1" x14ac:dyDescent="0.25">
      <c r="B172" s="147" t="s">
        <v>383</v>
      </c>
      <c r="C172" s="147" t="s">
        <v>383</v>
      </c>
      <c r="D172" s="147" t="s">
        <v>383</v>
      </c>
      <c r="E172" s="147" t="s">
        <v>383</v>
      </c>
      <c r="F172" s="148" t="s">
        <v>383</v>
      </c>
      <c r="G172" s="177">
        <v>173017383406.84</v>
      </c>
      <c r="H172" s="149">
        <v>173017383406.84</v>
      </c>
      <c r="I172" s="128"/>
      <c r="J172" s="119"/>
      <c r="K172" s="120"/>
    </row>
    <row r="173" spans="2:14" ht="17.25" customHeight="1" x14ac:dyDescent="0.25">
      <c r="B173" s="147" t="s">
        <v>293</v>
      </c>
      <c r="C173" s="147" t="s">
        <v>293</v>
      </c>
      <c r="D173" s="147" t="s">
        <v>293</v>
      </c>
      <c r="E173" s="147" t="s">
        <v>293</v>
      </c>
      <c r="F173" s="148" t="s">
        <v>293</v>
      </c>
      <c r="G173" s="177">
        <v>129752180979.91901</v>
      </c>
      <c r="H173" s="149">
        <v>129752180979.91901</v>
      </c>
      <c r="I173" s="128"/>
      <c r="J173" s="119"/>
      <c r="K173" s="120"/>
    </row>
    <row r="174" spans="2:14" ht="18" customHeight="1" thickBot="1" x14ac:dyDescent="0.3">
      <c r="B174" s="150" t="s">
        <v>428</v>
      </c>
      <c r="C174" s="150" t="s">
        <v>428</v>
      </c>
      <c r="D174" s="150" t="s">
        <v>428</v>
      </c>
      <c r="E174" s="150" t="s">
        <v>428</v>
      </c>
      <c r="F174" s="151" t="s">
        <v>428</v>
      </c>
      <c r="G174" s="178">
        <v>123864465572.03999</v>
      </c>
      <c r="H174" s="152">
        <v>123864465572.03999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173:F173"/>
    <mergeCell ref="G173:H173"/>
    <mergeCell ref="B174:F174"/>
    <mergeCell ref="G174:H174"/>
    <mergeCell ref="B171:F171"/>
    <mergeCell ref="G171:H171"/>
    <mergeCell ref="B172:F172"/>
    <mergeCell ref="G172:H172"/>
    <mergeCell ref="B169:F169"/>
    <mergeCell ref="G169:H169"/>
    <mergeCell ref="B170:F170"/>
    <mergeCell ref="G170:H170"/>
    <mergeCell ref="B167:F167"/>
    <mergeCell ref="G167:H167"/>
    <mergeCell ref="B168:F168"/>
    <mergeCell ref="G168:H168"/>
    <mergeCell ref="B165:F165"/>
    <mergeCell ref="G165:H165"/>
    <mergeCell ref="B166:F166"/>
    <mergeCell ref="G166:H166"/>
    <mergeCell ref="B160:F160"/>
    <mergeCell ref="G160:H160"/>
    <mergeCell ref="B164:F164"/>
    <mergeCell ref="G164:H164"/>
    <mergeCell ref="B158:F158"/>
    <mergeCell ref="G158:H158"/>
    <mergeCell ref="B159:F159"/>
    <mergeCell ref="G159:H159"/>
    <mergeCell ref="B156:F156"/>
    <mergeCell ref="G156:H156"/>
    <mergeCell ref="B157:F157"/>
    <mergeCell ref="G157:H157"/>
    <mergeCell ref="B154:F154"/>
    <mergeCell ref="G154:H154"/>
    <mergeCell ref="B155:F155"/>
    <mergeCell ref="G155:H155"/>
    <mergeCell ref="B152:F152"/>
    <mergeCell ref="G152:H152"/>
    <mergeCell ref="B153:F153"/>
    <mergeCell ref="G153:H153"/>
    <mergeCell ref="B150:F150"/>
    <mergeCell ref="G150:H150"/>
    <mergeCell ref="B151:F151"/>
    <mergeCell ref="G151:H151"/>
    <mergeCell ref="B145:F145"/>
    <mergeCell ref="G145:H145"/>
    <mergeCell ref="B146:F146"/>
    <mergeCell ref="G146:H146"/>
    <mergeCell ref="B143:F143"/>
    <mergeCell ref="G143:H143"/>
    <mergeCell ref="B144:F144"/>
    <mergeCell ref="G144:H144"/>
    <mergeCell ref="B141:F141"/>
    <mergeCell ref="G141:H141"/>
    <mergeCell ref="B142:F142"/>
    <mergeCell ref="G142:H142"/>
    <mergeCell ref="B139:F139"/>
    <mergeCell ref="G139:H139"/>
    <mergeCell ref="B140:F140"/>
    <mergeCell ref="G140:H140"/>
    <mergeCell ref="B137:F137"/>
    <mergeCell ref="G137:H137"/>
    <mergeCell ref="B138:F138"/>
    <mergeCell ref="G138:H138"/>
    <mergeCell ref="B128:F128"/>
    <mergeCell ref="G128:H128"/>
    <mergeCell ref="B136:F136"/>
    <mergeCell ref="G136:H136"/>
    <mergeCell ref="B125:F125"/>
    <mergeCell ref="G125:H125"/>
    <mergeCell ref="B126:F127"/>
    <mergeCell ref="G126:H126"/>
    <mergeCell ref="B123:F123"/>
    <mergeCell ref="G123:H123"/>
    <mergeCell ref="B124:F124"/>
    <mergeCell ref="G124:H124"/>
    <mergeCell ref="B47:D47"/>
    <mergeCell ref="B48:D48"/>
    <mergeCell ref="B122:F122"/>
    <mergeCell ref="G122:H122"/>
    <mergeCell ref="B43:D43"/>
    <mergeCell ref="B44:D44"/>
    <mergeCell ref="B45:D45"/>
    <mergeCell ref="B46:D46"/>
    <mergeCell ref="B32:D32"/>
    <mergeCell ref="B33:D33"/>
    <mergeCell ref="B34:D34"/>
    <mergeCell ref="B24:D24"/>
    <mergeCell ref="B25:D25"/>
    <mergeCell ref="B29:D29"/>
    <mergeCell ref="B30:D30"/>
    <mergeCell ref="B20:D20"/>
    <mergeCell ref="B21:D21"/>
    <mergeCell ref="B22:D22"/>
    <mergeCell ref="B23:D23"/>
    <mergeCell ref="B13:D13"/>
    <mergeCell ref="B14:D14"/>
    <mergeCell ref="B15:D15"/>
    <mergeCell ref="B16:D16"/>
    <mergeCell ref="B2:H2"/>
    <mergeCell ref="B3:H3"/>
    <mergeCell ref="B11:D11"/>
    <mergeCell ref="B12:D12"/>
    <mergeCell ref="B31:D31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91"/>
  <dimension ref="B2:N176"/>
  <sheetViews>
    <sheetView topLeftCell="A4" workbookViewId="0">
      <selection activeCell="F36" sqref="F36"/>
    </sheetView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429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430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137">
        <v>40695</v>
      </c>
      <c r="F11" s="137">
        <v>40725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8"/>
      <c r="E12" s="129">
        <v>930366</v>
      </c>
      <c r="F12" s="129">
        <v>938320</v>
      </c>
      <c r="G12" s="139">
        <f>F12-E12</f>
        <v>7954</v>
      </c>
      <c r="H12" s="89">
        <f>F12/E12-1</f>
        <v>8.5493235995297567E-3</v>
      </c>
      <c r="I12" s="126"/>
      <c r="K12" s="107"/>
    </row>
    <row r="13" spans="2:11" s="90" customFormat="1" ht="17.25" x14ac:dyDescent="0.2">
      <c r="B13" s="180" t="s">
        <v>1</v>
      </c>
      <c r="C13" s="180"/>
      <c r="D13" s="180"/>
      <c r="E13" s="129">
        <v>36747</v>
      </c>
      <c r="F13" s="129">
        <v>36732</v>
      </c>
      <c r="G13" s="140">
        <f>F13-E13</f>
        <v>-15</v>
      </c>
      <c r="H13" s="93">
        <f>F13/E13-1</f>
        <v>-4.0819658747648369E-4</v>
      </c>
      <c r="I13" s="126"/>
      <c r="K13" s="107"/>
    </row>
    <row r="14" spans="2:11" s="90" customFormat="1" ht="17.25" x14ac:dyDescent="0.2">
      <c r="B14" s="180" t="s">
        <v>2</v>
      </c>
      <c r="C14" s="180"/>
      <c r="D14" s="180"/>
      <c r="E14" s="129">
        <v>8457</v>
      </c>
      <c r="F14" s="129">
        <v>8133</v>
      </c>
      <c r="G14" s="140">
        <f>F14-E14</f>
        <v>-324</v>
      </c>
      <c r="H14" s="93">
        <f>F14/E14-1</f>
        <v>-3.8311457963816964E-2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2"/>
      <c r="E15" s="132">
        <v>17035</v>
      </c>
      <c r="F15" s="132">
        <v>17144</v>
      </c>
      <c r="G15" s="141">
        <f>F15-E15</f>
        <v>109</v>
      </c>
      <c r="H15" s="96">
        <f>F15/E15-1</f>
        <v>6.3985911358965808E-3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4"/>
      <c r="E16" s="130">
        <v>993052</v>
      </c>
      <c r="F16" s="130">
        <v>1001686</v>
      </c>
      <c r="G16" s="98">
        <f>F16-E16</f>
        <v>8634</v>
      </c>
      <c r="H16" s="99">
        <f>F16/E16-1</f>
        <v>8.6944087520088864E-3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40695</v>
      </c>
      <c r="F20" s="82">
        <v>40725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747171</v>
      </c>
      <c r="F21" s="87">
        <v>753268</v>
      </c>
      <c r="G21" s="88">
        <f>F21-E21</f>
        <v>6097</v>
      </c>
      <c r="H21" s="89">
        <f>F21/E21-1</f>
        <v>8.1601132806279342E-3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17659</v>
      </c>
      <c r="F22" s="91">
        <v>17785</v>
      </c>
      <c r="G22" s="92">
        <f>F22-E22</f>
        <v>126</v>
      </c>
      <c r="H22" s="93">
        <f>F22/E22-1</f>
        <v>7.1351718670367159E-3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4154</v>
      </c>
      <c r="F23" s="91">
        <v>3840</v>
      </c>
      <c r="G23" s="92">
        <f>F23-E23</f>
        <v>-314</v>
      </c>
      <c r="H23" s="93">
        <f>F23/E23-1</f>
        <v>-7.5589792970630731E-2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5720</v>
      </c>
      <c r="F24" s="94">
        <v>5765</v>
      </c>
      <c r="G24" s="95">
        <f>F24-E24</f>
        <v>45</v>
      </c>
      <c r="H24" s="96">
        <f>F24/E24-1</f>
        <v>7.8671328671329199E-3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775140</v>
      </c>
      <c r="F25" s="97">
        <v>781761</v>
      </c>
      <c r="G25" s="98">
        <f>F25-E25</f>
        <v>6621</v>
      </c>
      <c r="H25" s="99">
        <f>F25/E25-1</f>
        <v>8.5416827927857764E-3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433</v>
      </c>
      <c r="F29" s="31" t="s">
        <v>431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87297</v>
      </c>
      <c r="F30" s="21">
        <v>80887</v>
      </c>
      <c r="G30" s="22">
        <f>F30-E30</f>
        <v>-6410</v>
      </c>
      <c r="H30" s="23">
        <f>F30/E30-1</f>
        <v>-7.3427494644718649E-2</v>
      </c>
    </row>
    <row r="31" spans="2:11" ht="17.25" x14ac:dyDescent="0.2">
      <c r="B31" s="147" t="s">
        <v>1</v>
      </c>
      <c r="C31" s="147"/>
      <c r="D31" s="148"/>
      <c r="E31" s="12">
        <v>1719</v>
      </c>
      <c r="F31" s="12">
        <v>1755</v>
      </c>
      <c r="G31" s="13">
        <f>F31-E31</f>
        <v>36</v>
      </c>
      <c r="H31" s="14">
        <f>F31/E31-1</f>
        <v>2.0942408376963373E-2</v>
      </c>
    </row>
    <row r="32" spans="2:11" ht="17.25" x14ac:dyDescent="0.2">
      <c r="B32" s="147" t="s">
        <v>2</v>
      </c>
      <c r="C32" s="147"/>
      <c r="D32" s="148"/>
      <c r="E32" s="12">
        <v>570</v>
      </c>
      <c r="F32" s="12">
        <v>503</v>
      </c>
      <c r="G32" s="13">
        <f>F32-E32</f>
        <v>-67</v>
      </c>
      <c r="H32" s="14">
        <f>F32/E32-1</f>
        <v>-0.11754385964912284</v>
      </c>
    </row>
    <row r="33" spans="2:8" ht="18" thickBot="1" x14ac:dyDescent="0.25">
      <c r="B33" s="173" t="s">
        <v>3</v>
      </c>
      <c r="C33" s="173"/>
      <c r="D33" s="174"/>
      <c r="E33" s="15">
        <v>3157</v>
      </c>
      <c r="F33" s="15">
        <v>3007</v>
      </c>
      <c r="G33" s="16">
        <f>F33-E33</f>
        <v>-150</v>
      </c>
      <c r="H33" s="17">
        <f>F33/E33-1</f>
        <v>-4.7513462147608543E-2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92743</v>
      </c>
      <c r="F34" s="18">
        <f>SUM(F30:F33)</f>
        <v>86152</v>
      </c>
      <c r="G34" s="19">
        <f>F34-E34</f>
        <v>-6591</v>
      </c>
      <c r="H34" s="20">
        <f>F34/E34-1</f>
        <v>-7.1067358183366958E-2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39448</v>
      </c>
      <c r="F43" s="41">
        <v>39814</v>
      </c>
      <c r="G43" s="41">
        <v>40179</v>
      </c>
      <c r="H43" s="41">
        <v>40544</v>
      </c>
    </row>
    <row r="44" spans="2:8" ht="17.25" x14ac:dyDescent="0.3">
      <c r="B44" s="165" t="s">
        <v>0</v>
      </c>
      <c r="C44" s="165"/>
      <c r="D44" s="166"/>
      <c r="E44" s="45">
        <v>417403</v>
      </c>
      <c r="F44" s="45">
        <v>559320</v>
      </c>
      <c r="G44" s="45">
        <v>671475</v>
      </c>
      <c r="H44" s="45">
        <v>714295</v>
      </c>
    </row>
    <row r="45" spans="2:8" ht="17.25" x14ac:dyDescent="0.3">
      <c r="B45" s="167" t="s">
        <v>1</v>
      </c>
      <c r="C45" s="167"/>
      <c r="D45" s="168"/>
      <c r="E45" s="47">
        <v>12703</v>
      </c>
      <c r="F45" s="47">
        <v>14748</v>
      </c>
      <c r="G45" s="47">
        <v>16364</v>
      </c>
      <c r="H45" s="47">
        <v>17170</v>
      </c>
    </row>
    <row r="46" spans="2:8" ht="17.25" x14ac:dyDescent="0.3">
      <c r="B46" s="169" t="s">
        <v>2</v>
      </c>
      <c r="C46" s="169"/>
      <c r="D46" s="170"/>
      <c r="E46" s="76">
        <v>2078</v>
      </c>
      <c r="F46" s="76">
        <v>3097</v>
      </c>
      <c r="G46" s="76">
        <v>3851</v>
      </c>
      <c r="H46" s="76">
        <v>4295</v>
      </c>
    </row>
    <row r="47" spans="2:8" ht="18" thickBot="1" x14ac:dyDescent="0.35">
      <c r="B47" s="171" t="s">
        <v>3</v>
      </c>
      <c r="C47" s="171"/>
      <c r="D47" s="172"/>
      <c r="E47" s="43">
        <v>4061</v>
      </c>
      <c r="F47" s="43">
        <v>4512</v>
      </c>
      <c r="G47" s="43">
        <v>4717</v>
      </c>
      <c r="H47" s="43">
        <v>5348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436245</v>
      </c>
      <c r="F48" s="50">
        <f>SUM(F44:F47)</f>
        <v>581677</v>
      </c>
      <c r="G48" s="50">
        <f>SUM(G44:G47)</f>
        <v>696407</v>
      </c>
      <c r="H48" s="50">
        <v>741108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40575</v>
      </c>
      <c r="D77" s="82">
        <v>40603</v>
      </c>
      <c r="E77" s="82">
        <v>40634</v>
      </c>
      <c r="F77" s="82">
        <v>40664</v>
      </c>
      <c r="G77" s="82">
        <v>40695</v>
      </c>
      <c r="H77" s="82">
        <v>40725</v>
      </c>
      <c r="I77" s="127"/>
      <c r="J77"/>
      <c r="K77"/>
    </row>
    <row r="78" spans="2:12" ht="17.25" x14ac:dyDescent="0.3">
      <c r="B78" s="51" t="s">
        <v>0</v>
      </c>
      <c r="C78" s="45">
        <v>719378</v>
      </c>
      <c r="D78" s="45">
        <v>726460</v>
      </c>
      <c r="E78" s="45">
        <v>734998</v>
      </c>
      <c r="F78" s="45">
        <v>741626</v>
      </c>
      <c r="G78" s="45">
        <v>747171</v>
      </c>
      <c r="H78" s="45">
        <v>753268</v>
      </c>
      <c r="I78" s="127"/>
      <c r="J78"/>
      <c r="K78"/>
    </row>
    <row r="79" spans="2:12" ht="17.25" x14ac:dyDescent="0.3">
      <c r="B79" s="52" t="s">
        <v>1</v>
      </c>
      <c r="C79" s="47">
        <v>17211</v>
      </c>
      <c r="D79" s="47">
        <v>17317</v>
      </c>
      <c r="E79" s="47">
        <v>17458</v>
      </c>
      <c r="F79" s="47">
        <v>17596</v>
      </c>
      <c r="G79" s="47">
        <v>17659</v>
      </c>
      <c r="H79" s="47">
        <v>17785</v>
      </c>
      <c r="I79" s="127"/>
      <c r="J79"/>
      <c r="K79"/>
    </row>
    <row r="80" spans="2:12" ht="17.25" x14ac:dyDescent="0.3">
      <c r="B80" s="53" t="s">
        <v>2</v>
      </c>
      <c r="C80" s="76">
        <v>4331</v>
      </c>
      <c r="D80" s="76">
        <v>4380</v>
      </c>
      <c r="E80" s="76">
        <v>4468</v>
      </c>
      <c r="F80" s="76">
        <v>4550</v>
      </c>
      <c r="G80" s="76">
        <v>4154</v>
      </c>
      <c r="H80" s="76">
        <v>3840</v>
      </c>
      <c r="I80" s="127"/>
      <c r="J80"/>
      <c r="K80"/>
    </row>
    <row r="81" spans="2:12" ht="18" thickBot="1" x14ac:dyDescent="0.35">
      <c r="B81" s="54" t="s">
        <v>3</v>
      </c>
      <c r="C81" s="43">
        <v>5399</v>
      </c>
      <c r="D81" s="43">
        <v>5477</v>
      </c>
      <c r="E81" s="43">
        <v>5562</v>
      </c>
      <c r="F81" s="43">
        <v>5662</v>
      </c>
      <c r="G81" s="43">
        <v>5720</v>
      </c>
      <c r="H81" s="43">
        <v>5765</v>
      </c>
      <c r="I81" s="127"/>
      <c r="J81"/>
      <c r="K81"/>
    </row>
    <row r="82" spans="2:12" ht="15.75" thickBot="1" x14ac:dyDescent="0.25">
      <c r="B82" s="30" t="s">
        <v>4</v>
      </c>
      <c r="C82" s="50">
        <v>746319</v>
      </c>
      <c r="D82" s="50">
        <v>753634</v>
      </c>
      <c r="E82" s="50">
        <v>762486</v>
      </c>
      <c r="F82" s="50">
        <v>769434</v>
      </c>
      <c r="G82" s="50">
        <v>775140</v>
      </c>
      <c r="H82" s="50">
        <v>781761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434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622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97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333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04">
        <v>158491</v>
      </c>
      <c r="H126" s="205"/>
    </row>
    <row r="127" spans="2:8" ht="17.25" customHeight="1" x14ac:dyDescent="0.2">
      <c r="B127" s="200"/>
      <c r="C127" s="201"/>
      <c r="D127" s="201"/>
      <c r="E127" s="201"/>
      <c r="F127" s="201"/>
      <c r="G127" s="113">
        <v>141872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455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432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186648</v>
      </c>
      <c r="H137" s="155">
        <v>186648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163320</v>
      </c>
      <c r="H138" s="149">
        <v>163320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98666</v>
      </c>
      <c r="H139" s="149">
        <v>98666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86242</v>
      </c>
      <c r="H140" s="149">
        <v>86242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51960</v>
      </c>
      <c r="H141" s="149">
        <v>51960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37936</v>
      </c>
      <c r="H142" s="149">
        <v>37936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23146</v>
      </c>
      <c r="H143" s="149">
        <v>23146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17965</v>
      </c>
      <c r="H144" s="149">
        <v>17965</v>
      </c>
      <c r="J144" s="105"/>
      <c r="K144" s="114"/>
    </row>
    <row r="145" spans="2:14" ht="17.25" customHeight="1" x14ac:dyDescent="0.25">
      <c r="B145" s="147" t="s">
        <v>373</v>
      </c>
      <c r="C145" s="147" t="s">
        <v>373</v>
      </c>
      <c r="D145" s="147" t="s">
        <v>373</v>
      </c>
      <c r="E145" s="147" t="s">
        <v>373</v>
      </c>
      <c r="F145" s="148" t="s">
        <v>373</v>
      </c>
      <c r="G145" s="177">
        <v>17557</v>
      </c>
      <c r="H145" s="149">
        <v>17557</v>
      </c>
      <c r="J145" s="105"/>
      <c r="K145" s="114"/>
      <c r="M145"/>
    </row>
    <row r="146" spans="2:14" ht="18" customHeight="1" thickBot="1" x14ac:dyDescent="0.3">
      <c r="B146" s="150" t="s">
        <v>336</v>
      </c>
      <c r="C146" s="150" t="s">
        <v>336</v>
      </c>
      <c r="D146" s="150" t="s">
        <v>336</v>
      </c>
      <c r="E146" s="150" t="s">
        <v>336</v>
      </c>
      <c r="F146" s="151" t="s">
        <v>336</v>
      </c>
      <c r="G146" s="178">
        <v>17354</v>
      </c>
      <c r="H146" s="152">
        <v>17354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16830</v>
      </c>
      <c r="H151" s="155">
        <v>16830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14249</v>
      </c>
      <c r="H152" s="149">
        <v>14249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9925</v>
      </c>
      <c r="H153" s="149">
        <v>9925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7566</v>
      </c>
      <c r="H154" s="149">
        <v>7566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372</v>
      </c>
      <c r="C155" s="147" t="s">
        <v>372</v>
      </c>
      <c r="D155" s="147" t="s">
        <v>372</v>
      </c>
      <c r="E155" s="147" t="s">
        <v>372</v>
      </c>
      <c r="F155" s="148" t="s">
        <v>372</v>
      </c>
      <c r="G155" s="177">
        <v>5560</v>
      </c>
      <c r="H155" s="149">
        <v>5560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371</v>
      </c>
      <c r="C156" s="147" t="s">
        <v>371</v>
      </c>
      <c r="D156" s="147" t="s">
        <v>371</v>
      </c>
      <c r="E156" s="147" t="s">
        <v>371</v>
      </c>
      <c r="F156" s="148" t="s">
        <v>371</v>
      </c>
      <c r="G156" s="177">
        <v>5483</v>
      </c>
      <c r="H156" s="149">
        <v>5483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382</v>
      </c>
      <c r="C157" s="147" t="s">
        <v>382</v>
      </c>
      <c r="D157" s="147" t="s">
        <v>382</v>
      </c>
      <c r="E157" s="147" t="s">
        <v>382</v>
      </c>
      <c r="F157" s="148" t="s">
        <v>382</v>
      </c>
      <c r="G157" s="177">
        <v>2944</v>
      </c>
      <c r="H157" s="149">
        <v>2944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2511</v>
      </c>
      <c r="H158" s="149">
        <v>2511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2245</v>
      </c>
      <c r="H159" s="149">
        <v>2245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1426</v>
      </c>
      <c r="H160" s="152">
        <v>1426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1315947586397.3601</v>
      </c>
      <c r="H165" s="155">
        <v>1315947586397.3601</v>
      </c>
      <c r="I165" s="128"/>
      <c r="J165" s="119"/>
      <c r="K165" s="120"/>
    </row>
    <row r="166" spans="2:14" ht="17.25" customHeight="1" x14ac:dyDescent="0.25">
      <c r="B166" s="147" t="s">
        <v>382</v>
      </c>
      <c r="C166" s="147" t="s">
        <v>382</v>
      </c>
      <c r="D166" s="147" t="s">
        <v>382</v>
      </c>
      <c r="E166" s="147" t="s">
        <v>382</v>
      </c>
      <c r="F166" s="148" t="s">
        <v>382</v>
      </c>
      <c r="G166" s="177">
        <v>598771548031.58301</v>
      </c>
      <c r="H166" s="149">
        <v>598771548031.58301</v>
      </c>
      <c r="I166" s="128"/>
      <c r="J166" s="119"/>
      <c r="K166" s="120"/>
    </row>
    <row r="167" spans="2:14" ht="17.25" customHeight="1" x14ac:dyDescent="0.25">
      <c r="B167" s="147" t="s">
        <v>369</v>
      </c>
      <c r="C167" s="147" t="s">
        <v>369</v>
      </c>
      <c r="D167" s="147" t="s">
        <v>369</v>
      </c>
      <c r="E167" s="147" t="s">
        <v>369</v>
      </c>
      <c r="F167" s="148" t="s">
        <v>369</v>
      </c>
      <c r="G167" s="177">
        <v>452559140794.94598</v>
      </c>
      <c r="H167" s="149">
        <v>452559140794.94598</v>
      </c>
      <c r="I167" s="128"/>
      <c r="J167" s="119"/>
      <c r="K167" s="120"/>
    </row>
    <row r="168" spans="2:14" ht="17.25" customHeight="1" x14ac:dyDescent="0.25">
      <c r="B168" s="147" t="s">
        <v>370</v>
      </c>
      <c r="C168" s="147" t="s">
        <v>370</v>
      </c>
      <c r="D168" s="147" t="s">
        <v>370</v>
      </c>
      <c r="E168" s="147" t="s">
        <v>370</v>
      </c>
      <c r="F168" s="148" t="s">
        <v>370</v>
      </c>
      <c r="G168" s="177">
        <v>351801781867.37</v>
      </c>
      <c r="H168" s="149">
        <v>351801781867.37</v>
      </c>
      <c r="I168" s="128"/>
      <c r="J168" s="119"/>
      <c r="K168" s="120"/>
    </row>
    <row r="169" spans="2:14" ht="17.25" customHeight="1" x14ac:dyDescent="0.25">
      <c r="B169" s="147" t="s">
        <v>377</v>
      </c>
      <c r="C169" s="147" t="s">
        <v>377</v>
      </c>
      <c r="D169" s="147" t="s">
        <v>377</v>
      </c>
      <c r="E169" s="147" t="s">
        <v>377</v>
      </c>
      <c r="F169" s="148" t="s">
        <v>377</v>
      </c>
      <c r="G169" s="177">
        <v>299717761969.71997</v>
      </c>
      <c r="H169" s="149">
        <v>299717761969.71997</v>
      </c>
      <c r="I169" s="128"/>
      <c r="J169" s="121"/>
      <c r="K169" s="114"/>
    </row>
    <row r="170" spans="2:14" ht="17.25" customHeight="1" x14ac:dyDescent="0.25">
      <c r="B170" s="147" t="s">
        <v>372</v>
      </c>
      <c r="C170" s="147" t="s">
        <v>372</v>
      </c>
      <c r="D170" s="147" t="s">
        <v>372</v>
      </c>
      <c r="E170" s="147" t="s">
        <v>372</v>
      </c>
      <c r="F170" s="148" t="s">
        <v>372</v>
      </c>
      <c r="G170" s="177">
        <v>230096850769.70999</v>
      </c>
      <c r="H170" s="149">
        <v>230096850769.70999</v>
      </c>
      <c r="I170" s="128"/>
      <c r="J170" s="119"/>
      <c r="K170" s="120"/>
    </row>
    <row r="171" spans="2:14" ht="17.25" customHeight="1" x14ac:dyDescent="0.25">
      <c r="B171" s="147" t="s">
        <v>335</v>
      </c>
      <c r="C171" s="147" t="s">
        <v>335</v>
      </c>
      <c r="D171" s="147" t="s">
        <v>335</v>
      </c>
      <c r="E171" s="147" t="s">
        <v>335</v>
      </c>
      <c r="F171" s="148" t="s">
        <v>335</v>
      </c>
      <c r="G171" s="177">
        <v>224833695306.73199</v>
      </c>
      <c r="H171" s="149">
        <v>224833695306.73199</v>
      </c>
      <c r="I171" s="128"/>
      <c r="J171" s="119"/>
      <c r="K171" s="120"/>
    </row>
    <row r="172" spans="2:14" ht="17.25" customHeight="1" x14ac:dyDescent="0.25">
      <c r="B172" s="147" t="s">
        <v>383</v>
      </c>
      <c r="C172" s="147" t="s">
        <v>383</v>
      </c>
      <c r="D172" s="147" t="s">
        <v>383</v>
      </c>
      <c r="E172" s="147" t="s">
        <v>383</v>
      </c>
      <c r="F172" s="148" t="s">
        <v>383</v>
      </c>
      <c r="G172" s="177">
        <v>215315957371.34</v>
      </c>
      <c r="H172" s="149">
        <v>215315957371.34</v>
      </c>
      <c r="I172" s="128"/>
      <c r="J172" s="119"/>
      <c r="K172" s="120"/>
    </row>
    <row r="173" spans="2:14" ht="17.25" customHeight="1" x14ac:dyDescent="0.25">
      <c r="B173" s="147" t="s">
        <v>428</v>
      </c>
      <c r="C173" s="147" t="s">
        <v>428</v>
      </c>
      <c r="D173" s="147" t="s">
        <v>428</v>
      </c>
      <c r="E173" s="147" t="s">
        <v>428</v>
      </c>
      <c r="F173" s="148" t="s">
        <v>428</v>
      </c>
      <c r="G173" s="177">
        <v>166870840075.32901</v>
      </c>
      <c r="H173" s="149">
        <v>166870840075.32901</v>
      </c>
      <c r="I173" s="128"/>
      <c r="J173" s="119"/>
      <c r="K173" s="120"/>
    </row>
    <row r="174" spans="2:14" ht="18" customHeight="1" thickBot="1" x14ac:dyDescent="0.3">
      <c r="B174" s="150" t="s">
        <v>384</v>
      </c>
      <c r="C174" s="150" t="s">
        <v>384</v>
      </c>
      <c r="D174" s="150" t="s">
        <v>384</v>
      </c>
      <c r="E174" s="150" t="s">
        <v>384</v>
      </c>
      <c r="F174" s="151" t="s">
        <v>384</v>
      </c>
      <c r="G174" s="178">
        <v>110265134829.25999</v>
      </c>
      <c r="H174" s="152">
        <v>110265134829.25999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2:H2"/>
    <mergeCell ref="B3:H3"/>
    <mergeCell ref="B11:D11"/>
    <mergeCell ref="B12:D12"/>
    <mergeCell ref="B13:D13"/>
    <mergeCell ref="B14:D14"/>
    <mergeCell ref="B15:D15"/>
    <mergeCell ref="B16:D16"/>
    <mergeCell ref="B20:D20"/>
    <mergeCell ref="B21:D21"/>
    <mergeCell ref="B22:D22"/>
    <mergeCell ref="B23:D23"/>
    <mergeCell ref="B24:D24"/>
    <mergeCell ref="B25:D25"/>
    <mergeCell ref="B29:D29"/>
    <mergeCell ref="B30:D30"/>
    <mergeCell ref="B31:D31"/>
    <mergeCell ref="B32:D32"/>
    <mergeCell ref="B33:D33"/>
    <mergeCell ref="B34:D34"/>
    <mergeCell ref="B43:D43"/>
    <mergeCell ref="B44:D44"/>
    <mergeCell ref="B45:D45"/>
    <mergeCell ref="B46:D46"/>
    <mergeCell ref="B47:D47"/>
    <mergeCell ref="B48:D48"/>
    <mergeCell ref="B122:F122"/>
    <mergeCell ref="G122:H122"/>
    <mergeCell ref="B123:F123"/>
    <mergeCell ref="G123:H123"/>
    <mergeCell ref="B124:F124"/>
    <mergeCell ref="G124:H124"/>
    <mergeCell ref="B125:F125"/>
    <mergeCell ref="G125:H125"/>
    <mergeCell ref="B126:F127"/>
    <mergeCell ref="G126:H126"/>
    <mergeCell ref="B128:F128"/>
    <mergeCell ref="G128:H128"/>
    <mergeCell ref="B136:F136"/>
    <mergeCell ref="G136:H136"/>
    <mergeCell ref="B137:F137"/>
    <mergeCell ref="G137:H137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50:F150"/>
    <mergeCell ref="G150:H150"/>
    <mergeCell ref="B151:F151"/>
    <mergeCell ref="G151:H151"/>
    <mergeCell ref="B152:F152"/>
    <mergeCell ref="G152:H152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4:F164"/>
    <mergeCell ref="G164:H164"/>
    <mergeCell ref="B165:F165"/>
    <mergeCell ref="G165:H165"/>
    <mergeCell ref="B174:F174"/>
    <mergeCell ref="G174:H174"/>
    <mergeCell ref="B171:F171"/>
    <mergeCell ref="G171:H171"/>
    <mergeCell ref="B172:F172"/>
    <mergeCell ref="G172:H172"/>
    <mergeCell ref="B173:F173"/>
    <mergeCell ref="G173:H173"/>
    <mergeCell ref="B166:F166"/>
    <mergeCell ref="G166:H166"/>
    <mergeCell ref="B167:F167"/>
    <mergeCell ref="G167:H167"/>
    <mergeCell ref="B168:F168"/>
    <mergeCell ref="G168:H168"/>
    <mergeCell ref="B169:F169"/>
    <mergeCell ref="G169:H169"/>
    <mergeCell ref="B170:F170"/>
    <mergeCell ref="G170:H170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01"/>
  <dimension ref="B2:N176"/>
  <sheetViews>
    <sheetView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435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436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137">
        <v>40725</v>
      </c>
      <c r="F11" s="137">
        <v>40756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8"/>
      <c r="E12" s="129">
        <v>938320</v>
      </c>
      <c r="F12" s="129">
        <v>945160</v>
      </c>
      <c r="G12" s="139">
        <f>F12-E12</f>
        <v>6840</v>
      </c>
      <c r="H12" s="89">
        <f>F12/E12-1</f>
        <v>7.2896240088669018E-3</v>
      </c>
      <c r="I12" s="126"/>
      <c r="K12" s="107"/>
    </row>
    <row r="13" spans="2:11" s="90" customFormat="1" ht="17.25" x14ac:dyDescent="0.2">
      <c r="B13" s="180" t="s">
        <v>1</v>
      </c>
      <c r="C13" s="180"/>
      <c r="D13" s="180"/>
      <c r="E13" s="129">
        <v>36732</v>
      </c>
      <c r="F13" s="129">
        <v>36686</v>
      </c>
      <c r="G13" s="140">
        <f>F13-E13</f>
        <v>-46</v>
      </c>
      <c r="H13" s="93">
        <f>F13/E13-1</f>
        <v>-1.2523140585865011E-3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0"/>
      <c r="E14" s="129">
        <v>8133</v>
      </c>
      <c r="F14" s="129">
        <v>8066</v>
      </c>
      <c r="G14" s="140">
        <f>F14-E14</f>
        <v>-67</v>
      </c>
      <c r="H14" s="93">
        <f>F14/E14-1</f>
        <v>-8.2380425427271975E-3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2"/>
      <c r="E15" s="132">
        <v>17144</v>
      </c>
      <c r="F15" s="132">
        <v>17274</v>
      </c>
      <c r="G15" s="141">
        <f>F15-E15</f>
        <v>130</v>
      </c>
      <c r="H15" s="96">
        <f>F15/E15-1</f>
        <v>7.5828278114793424E-3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4"/>
      <c r="E16" s="130">
        <v>1001686</v>
      </c>
      <c r="F16" s="130">
        <v>1008687</v>
      </c>
      <c r="G16" s="98">
        <f>F16-E16</f>
        <v>7001</v>
      </c>
      <c r="H16" s="99">
        <f>F16/E16-1</f>
        <v>6.9892161815179321E-3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40725</v>
      </c>
      <c r="F20" s="82">
        <v>40756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753268</v>
      </c>
      <c r="F21" s="87">
        <v>758399</v>
      </c>
      <c r="G21" s="88">
        <f>F21-E21</f>
        <v>5131</v>
      </c>
      <c r="H21" s="89">
        <f>F21/E21-1</f>
        <v>6.8116526920034559E-3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17785</v>
      </c>
      <c r="F22" s="91">
        <v>17882</v>
      </c>
      <c r="G22" s="92">
        <f>F22-E22</f>
        <v>97</v>
      </c>
      <c r="H22" s="93">
        <f>F22/E22-1</f>
        <v>5.4540342985662793E-3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3840</v>
      </c>
      <c r="F23" s="91">
        <v>3763</v>
      </c>
      <c r="G23" s="92">
        <f>F23-E23</f>
        <v>-77</v>
      </c>
      <c r="H23" s="93">
        <f>F23/E23-1</f>
        <v>-2.0052083333333304E-2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5765</v>
      </c>
      <c r="F24" s="94">
        <v>5809</v>
      </c>
      <c r="G24" s="95">
        <f>F24-E24</f>
        <v>44</v>
      </c>
      <c r="H24" s="96">
        <f>F24/E24-1</f>
        <v>7.6322636600172356E-3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781761</v>
      </c>
      <c r="F25" s="97">
        <v>787097</v>
      </c>
      <c r="G25" s="98">
        <f>F25-E25</f>
        <v>5336</v>
      </c>
      <c r="H25" s="99">
        <f>F25/E25-1</f>
        <v>6.8256155014128073E-3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431</v>
      </c>
      <c r="F29" s="31" t="s">
        <v>437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80887</v>
      </c>
      <c r="F30" s="21">
        <v>85338</v>
      </c>
      <c r="G30" s="22">
        <f>F30-E30</f>
        <v>4451</v>
      </c>
      <c r="H30" s="23">
        <f>F30/E30-1</f>
        <v>5.5027383881216974E-2</v>
      </c>
    </row>
    <row r="31" spans="2:11" ht="17.25" x14ac:dyDescent="0.2">
      <c r="B31" s="147" t="s">
        <v>1</v>
      </c>
      <c r="C31" s="147"/>
      <c r="D31" s="148"/>
      <c r="E31" s="12">
        <v>1755</v>
      </c>
      <c r="F31" s="12">
        <v>1746</v>
      </c>
      <c r="G31" s="13">
        <f>F31-E31</f>
        <v>-9</v>
      </c>
      <c r="H31" s="14">
        <f>F31/E31-1</f>
        <v>-5.12820512820511E-3</v>
      </c>
    </row>
    <row r="32" spans="2:11" ht="17.25" x14ac:dyDescent="0.2">
      <c r="B32" s="147" t="s">
        <v>2</v>
      </c>
      <c r="C32" s="147"/>
      <c r="D32" s="148"/>
      <c r="E32" s="12">
        <v>503</v>
      </c>
      <c r="F32" s="12">
        <v>477</v>
      </c>
      <c r="G32" s="13">
        <f>F32-E32</f>
        <v>-26</v>
      </c>
      <c r="H32" s="14">
        <f>F32/E32-1</f>
        <v>-5.1689860834990053E-2</v>
      </c>
    </row>
    <row r="33" spans="2:8" ht="18" thickBot="1" x14ac:dyDescent="0.25">
      <c r="B33" s="173" t="s">
        <v>3</v>
      </c>
      <c r="C33" s="173"/>
      <c r="D33" s="174"/>
      <c r="E33" s="15">
        <v>3007</v>
      </c>
      <c r="F33" s="15">
        <v>3545</v>
      </c>
      <c r="G33" s="16">
        <f>F33-E33</f>
        <v>538</v>
      </c>
      <c r="H33" s="17">
        <f>F33/E33-1</f>
        <v>0.17891586298636519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86152</v>
      </c>
      <c r="F34" s="18">
        <f>SUM(F30:F33)</f>
        <v>91106</v>
      </c>
      <c r="G34" s="19">
        <f>F34-E34</f>
        <v>4954</v>
      </c>
      <c r="H34" s="20">
        <f>F34/E34-1</f>
        <v>5.750301792181256E-2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39448</v>
      </c>
      <c r="F43" s="41">
        <v>39814</v>
      </c>
      <c r="G43" s="41">
        <v>40179</v>
      </c>
      <c r="H43" s="41">
        <v>40544</v>
      </c>
    </row>
    <row r="44" spans="2:8" ht="17.25" x14ac:dyDescent="0.3">
      <c r="B44" s="165" t="s">
        <v>0</v>
      </c>
      <c r="C44" s="165"/>
      <c r="D44" s="166"/>
      <c r="E44" s="45">
        <v>417403</v>
      </c>
      <c r="F44" s="45">
        <v>559320</v>
      </c>
      <c r="G44" s="45">
        <v>671475</v>
      </c>
      <c r="H44" s="45">
        <v>714295</v>
      </c>
    </row>
    <row r="45" spans="2:8" ht="17.25" x14ac:dyDescent="0.3">
      <c r="B45" s="167" t="s">
        <v>1</v>
      </c>
      <c r="C45" s="167"/>
      <c r="D45" s="168"/>
      <c r="E45" s="47">
        <v>12703</v>
      </c>
      <c r="F45" s="47">
        <v>14748</v>
      </c>
      <c r="G45" s="47">
        <v>16364</v>
      </c>
      <c r="H45" s="47">
        <v>17170</v>
      </c>
    </row>
    <row r="46" spans="2:8" ht="17.25" x14ac:dyDescent="0.3">
      <c r="B46" s="169" t="s">
        <v>2</v>
      </c>
      <c r="C46" s="169"/>
      <c r="D46" s="170"/>
      <c r="E46" s="76">
        <v>2078</v>
      </c>
      <c r="F46" s="76">
        <v>3097</v>
      </c>
      <c r="G46" s="76">
        <v>3851</v>
      </c>
      <c r="H46" s="76">
        <v>4295</v>
      </c>
    </row>
    <row r="47" spans="2:8" ht="18" thickBot="1" x14ac:dyDescent="0.35">
      <c r="B47" s="171" t="s">
        <v>3</v>
      </c>
      <c r="C47" s="171"/>
      <c r="D47" s="172"/>
      <c r="E47" s="43">
        <v>4061</v>
      </c>
      <c r="F47" s="43">
        <v>4512</v>
      </c>
      <c r="G47" s="43">
        <v>4717</v>
      </c>
      <c r="H47" s="43">
        <v>5348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436245</v>
      </c>
      <c r="F48" s="50">
        <f>SUM(F44:F47)</f>
        <v>581677</v>
      </c>
      <c r="G48" s="50">
        <f>SUM(G44:G47)</f>
        <v>696407</v>
      </c>
      <c r="H48" s="50">
        <v>741108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40603</v>
      </c>
      <c r="D77" s="82">
        <v>40634</v>
      </c>
      <c r="E77" s="82">
        <v>40664</v>
      </c>
      <c r="F77" s="82">
        <v>40695</v>
      </c>
      <c r="G77" s="82">
        <v>40725</v>
      </c>
      <c r="H77" s="82">
        <v>40756</v>
      </c>
      <c r="I77" s="127"/>
      <c r="J77"/>
      <c r="K77"/>
    </row>
    <row r="78" spans="2:12" ht="17.25" x14ac:dyDescent="0.3">
      <c r="B78" s="51" t="s">
        <v>0</v>
      </c>
      <c r="C78" s="45">
        <v>726460</v>
      </c>
      <c r="D78" s="45">
        <v>734998</v>
      </c>
      <c r="E78" s="45">
        <v>741626</v>
      </c>
      <c r="F78" s="45">
        <v>747171</v>
      </c>
      <c r="G78" s="45">
        <v>753268</v>
      </c>
      <c r="H78" s="45">
        <v>758399</v>
      </c>
      <c r="I78" s="127"/>
      <c r="J78"/>
      <c r="K78"/>
    </row>
    <row r="79" spans="2:12" ht="17.25" x14ac:dyDescent="0.3">
      <c r="B79" s="52" t="s">
        <v>1</v>
      </c>
      <c r="C79" s="47">
        <v>17317</v>
      </c>
      <c r="D79" s="47">
        <v>17458</v>
      </c>
      <c r="E79" s="47">
        <v>17596</v>
      </c>
      <c r="F79" s="47">
        <v>17659</v>
      </c>
      <c r="G79" s="47">
        <v>17785</v>
      </c>
      <c r="H79" s="47">
        <v>17882</v>
      </c>
      <c r="I79" s="127"/>
      <c r="J79"/>
      <c r="K79"/>
    </row>
    <row r="80" spans="2:12" ht="17.25" x14ac:dyDescent="0.3">
      <c r="B80" s="53" t="s">
        <v>2</v>
      </c>
      <c r="C80" s="76">
        <v>4380</v>
      </c>
      <c r="D80" s="76">
        <v>4468</v>
      </c>
      <c r="E80" s="76">
        <v>4550</v>
      </c>
      <c r="F80" s="76">
        <v>4154</v>
      </c>
      <c r="G80" s="76">
        <v>3840</v>
      </c>
      <c r="H80" s="76">
        <v>3763</v>
      </c>
      <c r="I80" s="127"/>
      <c r="J80"/>
      <c r="K80"/>
    </row>
    <row r="81" spans="2:12" ht="18" thickBot="1" x14ac:dyDescent="0.35">
      <c r="B81" s="54" t="s">
        <v>3</v>
      </c>
      <c r="C81" s="43">
        <v>5477</v>
      </c>
      <c r="D81" s="43">
        <v>5562</v>
      </c>
      <c r="E81" s="43">
        <v>5662</v>
      </c>
      <c r="F81" s="43">
        <v>5720</v>
      </c>
      <c r="G81" s="43">
        <v>5765</v>
      </c>
      <c r="H81" s="43">
        <v>5809</v>
      </c>
      <c r="I81" s="127"/>
      <c r="J81"/>
      <c r="K81"/>
    </row>
    <row r="82" spans="2:12" ht="15.75" thickBot="1" x14ac:dyDescent="0.25">
      <c r="B82" s="30" t="s">
        <v>4</v>
      </c>
      <c r="C82" s="50">
        <v>753634</v>
      </c>
      <c r="D82" s="50">
        <v>762486</v>
      </c>
      <c r="E82" s="50">
        <v>769434</v>
      </c>
      <c r="F82" s="50">
        <v>775140</v>
      </c>
      <c r="G82" s="50">
        <v>781761</v>
      </c>
      <c r="H82" s="50">
        <v>787097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439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625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97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334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12">
        <v>163382</v>
      </c>
      <c r="H126" s="213"/>
    </row>
    <row r="127" spans="2:8" ht="17.25" customHeight="1" x14ac:dyDescent="0.2">
      <c r="B127" s="200"/>
      <c r="C127" s="201"/>
      <c r="D127" s="201"/>
      <c r="E127" s="201"/>
      <c r="F127" s="201"/>
      <c r="G127" s="135">
        <v>146344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459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438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187883</v>
      </c>
      <c r="H137" s="155">
        <v>187883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164013</v>
      </c>
      <c r="H138" s="149">
        <v>164013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100054</v>
      </c>
      <c r="H139" s="149">
        <v>100054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87217</v>
      </c>
      <c r="H140" s="149">
        <v>87217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52419</v>
      </c>
      <c r="H141" s="149">
        <v>52419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38226</v>
      </c>
      <c r="H142" s="149">
        <v>38226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23517</v>
      </c>
      <c r="H143" s="149">
        <v>23517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18057</v>
      </c>
      <c r="H144" s="149">
        <v>18057</v>
      </c>
      <c r="J144" s="105"/>
      <c r="K144" s="114"/>
    </row>
    <row r="145" spans="2:14" ht="17.25" customHeight="1" x14ac:dyDescent="0.25">
      <c r="B145" s="147" t="s">
        <v>373</v>
      </c>
      <c r="C145" s="147" t="s">
        <v>373</v>
      </c>
      <c r="D145" s="147" t="s">
        <v>373</v>
      </c>
      <c r="E145" s="147" t="s">
        <v>373</v>
      </c>
      <c r="F145" s="148" t="s">
        <v>373</v>
      </c>
      <c r="G145" s="177">
        <v>17698</v>
      </c>
      <c r="H145" s="149">
        <v>17698</v>
      </c>
      <c r="J145" s="105"/>
      <c r="K145" s="114"/>
      <c r="M145"/>
    </row>
    <row r="146" spans="2:14" ht="18" customHeight="1" thickBot="1" x14ac:dyDescent="0.3">
      <c r="B146" s="150" t="s">
        <v>336</v>
      </c>
      <c r="C146" s="150" t="s">
        <v>336</v>
      </c>
      <c r="D146" s="150" t="s">
        <v>336</v>
      </c>
      <c r="E146" s="150" t="s">
        <v>336</v>
      </c>
      <c r="F146" s="151" t="s">
        <v>336</v>
      </c>
      <c r="G146" s="178">
        <v>17521</v>
      </c>
      <c r="H146" s="152">
        <v>17521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17634</v>
      </c>
      <c r="H151" s="155">
        <v>17634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14585</v>
      </c>
      <c r="H152" s="149">
        <v>14585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11381</v>
      </c>
      <c r="H153" s="149">
        <v>11381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8101</v>
      </c>
      <c r="H154" s="149">
        <v>8101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372</v>
      </c>
      <c r="C155" s="147" t="s">
        <v>372</v>
      </c>
      <c r="D155" s="147" t="s">
        <v>372</v>
      </c>
      <c r="E155" s="147" t="s">
        <v>372</v>
      </c>
      <c r="F155" s="148" t="s">
        <v>372</v>
      </c>
      <c r="G155" s="177">
        <v>5910</v>
      </c>
      <c r="H155" s="149">
        <v>5910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371</v>
      </c>
      <c r="C156" s="147" t="s">
        <v>371</v>
      </c>
      <c r="D156" s="147" t="s">
        <v>371</v>
      </c>
      <c r="E156" s="147" t="s">
        <v>371</v>
      </c>
      <c r="F156" s="148" t="s">
        <v>371</v>
      </c>
      <c r="G156" s="177">
        <v>5669</v>
      </c>
      <c r="H156" s="149">
        <v>5669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382</v>
      </c>
      <c r="C157" s="147" t="s">
        <v>382</v>
      </c>
      <c r="D157" s="147" t="s">
        <v>382</v>
      </c>
      <c r="E157" s="147" t="s">
        <v>382</v>
      </c>
      <c r="F157" s="148" t="s">
        <v>382</v>
      </c>
      <c r="G157" s="177">
        <v>3094</v>
      </c>
      <c r="H157" s="149">
        <v>3094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2507</v>
      </c>
      <c r="H158" s="149">
        <v>2507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2250</v>
      </c>
      <c r="H159" s="149">
        <v>2250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1498</v>
      </c>
      <c r="H160" s="152">
        <v>1498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1352702829282.1001</v>
      </c>
      <c r="H165" s="155">
        <v>1352702829282.1001</v>
      </c>
      <c r="I165" s="128"/>
      <c r="J165" s="119"/>
      <c r="K165" s="120"/>
    </row>
    <row r="166" spans="2:14" ht="17.25" customHeight="1" x14ac:dyDescent="0.25">
      <c r="B166" s="147" t="s">
        <v>382</v>
      </c>
      <c r="C166" s="147" t="s">
        <v>382</v>
      </c>
      <c r="D166" s="147" t="s">
        <v>382</v>
      </c>
      <c r="E166" s="147" t="s">
        <v>382</v>
      </c>
      <c r="F166" s="148" t="s">
        <v>382</v>
      </c>
      <c r="G166" s="177">
        <v>610964282706.79504</v>
      </c>
      <c r="H166" s="149">
        <v>610964282706.79504</v>
      </c>
      <c r="I166" s="128"/>
      <c r="J166" s="119"/>
      <c r="K166" s="120"/>
    </row>
    <row r="167" spans="2:14" ht="17.25" customHeight="1" x14ac:dyDescent="0.25">
      <c r="B167" s="147" t="s">
        <v>369</v>
      </c>
      <c r="C167" s="147" t="s">
        <v>369</v>
      </c>
      <c r="D167" s="147" t="s">
        <v>369</v>
      </c>
      <c r="E167" s="147" t="s">
        <v>369</v>
      </c>
      <c r="F167" s="148" t="s">
        <v>369</v>
      </c>
      <c r="G167" s="177">
        <v>459519598056.36401</v>
      </c>
      <c r="H167" s="149">
        <v>459519598056.36401</v>
      </c>
      <c r="I167" s="128"/>
      <c r="J167" s="119"/>
      <c r="K167" s="120"/>
    </row>
    <row r="168" spans="2:14" ht="17.25" customHeight="1" x14ac:dyDescent="0.25">
      <c r="B168" s="147" t="s">
        <v>428</v>
      </c>
      <c r="C168" s="147" t="s">
        <v>428</v>
      </c>
      <c r="D168" s="147" t="s">
        <v>428</v>
      </c>
      <c r="E168" s="147" t="s">
        <v>428</v>
      </c>
      <c r="F168" s="148" t="s">
        <v>428</v>
      </c>
      <c r="G168" s="177">
        <v>396742889232.599</v>
      </c>
      <c r="H168" s="149">
        <v>396742889232.599</v>
      </c>
      <c r="I168" s="128"/>
      <c r="J168" s="119"/>
      <c r="K168" s="120"/>
    </row>
    <row r="169" spans="2:14" ht="17.25" customHeight="1" x14ac:dyDescent="0.25">
      <c r="B169" s="147" t="s">
        <v>370</v>
      </c>
      <c r="C169" s="147" t="s">
        <v>370</v>
      </c>
      <c r="D169" s="147" t="s">
        <v>370</v>
      </c>
      <c r="E169" s="147" t="s">
        <v>370</v>
      </c>
      <c r="F169" s="148" t="s">
        <v>370</v>
      </c>
      <c r="G169" s="177">
        <v>347618369266.06897</v>
      </c>
      <c r="H169" s="149">
        <v>347618369266.06897</v>
      </c>
      <c r="I169" s="128"/>
      <c r="J169" s="121"/>
      <c r="K169" s="114"/>
    </row>
    <row r="170" spans="2:14" ht="17.25" customHeight="1" x14ac:dyDescent="0.25">
      <c r="B170" s="147" t="s">
        <v>377</v>
      </c>
      <c r="C170" s="147" t="s">
        <v>377</v>
      </c>
      <c r="D170" s="147" t="s">
        <v>377</v>
      </c>
      <c r="E170" s="147" t="s">
        <v>377</v>
      </c>
      <c r="F170" s="148" t="s">
        <v>377</v>
      </c>
      <c r="G170" s="177">
        <v>287783166262.51898</v>
      </c>
      <c r="H170" s="149">
        <v>287783166262.51898</v>
      </c>
      <c r="I170" s="128"/>
      <c r="J170" s="119"/>
      <c r="K170" s="120"/>
    </row>
    <row r="171" spans="2:14" ht="17.25" customHeight="1" x14ac:dyDescent="0.25">
      <c r="B171" s="147" t="s">
        <v>372</v>
      </c>
      <c r="C171" s="147" t="s">
        <v>372</v>
      </c>
      <c r="D171" s="147" t="s">
        <v>372</v>
      </c>
      <c r="E171" s="147" t="s">
        <v>372</v>
      </c>
      <c r="F171" s="148" t="s">
        <v>372</v>
      </c>
      <c r="G171" s="177">
        <v>252180494398.94</v>
      </c>
      <c r="H171" s="149">
        <v>252180494398.94</v>
      </c>
      <c r="I171" s="128"/>
      <c r="J171" s="119"/>
      <c r="K171" s="120"/>
    </row>
    <row r="172" spans="2:14" ht="17.25" customHeight="1" x14ac:dyDescent="0.25">
      <c r="B172" s="147" t="s">
        <v>383</v>
      </c>
      <c r="C172" s="147" t="s">
        <v>383</v>
      </c>
      <c r="D172" s="147" t="s">
        <v>383</v>
      </c>
      <c r="E172" s="147" t="s">
        <v>383</v>
      </c>
      <c r="F172" s="148" t="s">
        <v>383</v>
      </c>
      <c r="G172" s="177">
        <v>227275273273.48001</v>
      </c>
      <c r="H172" s="149">
        <v>227275273273.48001</v>
      </c>
      <c r="I172" s="128"/>
      <c r="J172" s="119"/>
      <c r="K172" s="120"/>
    </row>
    <row r="173" spans="2:14" ht="17.25" customHeight="1" x14ac:dyDescent="0.25">
      <c r="B173" s="147" t="s">
        <v>335</v>
      </c>
      <c r="C173" s="147" t="s">
        <v>335</v>
      </c>
      <c r="D173" s="147" t="s">
        <v>335</v>
      </c>
      <c r="E173" s="147" t="s">
        <v>335</v>
      </c>
      <c r="F173" s="148" t="s">
        <v>335</v>
      </c>
      <c r="G173" s="177">
        <v>212415189917.939</v>
      </c>
      <c r="H173" s="149">
        <v>212415189917.939</v>
      </c>
      <c r="I173" s="128"/>
      <c r="J173" s="119"/>
      <c r="K173" s="120"/>
    </row>
    <row r="174" spans="2:14" ht="18" customHeight="1" thickBot="1" x14ac:dyDescent="0.3">
      <c r="B174" s="150" t="s">
        <v>393</v>
      </c>
      <c r="C174" s="150" t="s">
        <v>393</v>
      </c>
      <c r="D174" s="150" t="s">
        <v>393</v>
      </c>
      <c r="E174" s="150" t="s">
        <v>393</v>
      </c>
      <c r="F174" s="151" t="s">
        <v>393</v>
      </c>
      <c r="G174" s="178">
        <v>130270710249.77</v>
      </c>
      <c r="H174" s="152">
        <v>130270710249.77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173:F173"/>
    <mergeCell ref="G173:H173"/>
    <mergeCell ref="B174:F174"/>
    <mergeCell ref="G174:H174"/>
    <mergeCell ref="B171:F171"/>
    <mergeCell ref="G171:H171"/>
    <mergeCell ref="B172:F172"/>
    <mergeCell ref="G172:H172"/>
    <mergeCell ref="B169:F169"/>
    <mergeCell ref="G169:H169"/>
    <mergeCell ref="B170:F170"/>
    <mergeCell ref="G170:H170"/>
    <mergeCell ref="B167:F167"/>
    <mergeCell ref="G167:H167"/>
    <mergeCell ref="B168:F168"/>
    <mergeCell ref="G168:H168"/>
    <mergeCell ref="B165:F165"/>
    <mergeCell ref="G165:H165"/>
    <mergeCell ref="B166:F166"/>
    <mergeCell ref="G166:H166"/>
    <mergeCell ref="B160:F160"/>
    <mergeCell ref="G160:H160"/>
    <mergeCell ref="B164:F164"/>
    <mergeCell ref="G164:H164"/>
    <mergeCell ref="B158:F158"/>
    <mergeCell ref="G158:H158"/>
    <mergeCell ref="B159:F159"/>
    <mergeCell ref="G159:H159"/>
    <mergeCell ref="B156:F156"/>
    <mergeCell ref="G156:H156"/>
    <mergeCell ref="B157:F157"/>
    <mergeCell ref="G157:H157"/>
    <mergeCell ref="B154:F154"/>
    <mergeCell ref="G154:H154"/>
    <mergeCell ref="B155:F155"/>
    <mergeCell ref="G155:H155"/>
    <mergeCell ref="B152:F152"/>
    <mergeCell ref="G152:H152"/>
    <mergeCell ref="B153:F153"/>
    <mergeCell ref="G153:H153"/>
    <mergeCell ref="B150:F150"/>
    <mergeCell ref="G150:H150"/>
    <mergeCell ref="B151:F151"/>
    <mergeCell ref="G151:H151"/>
    <mergeCell ref="B145:F145"/>
    <mergeCell ref="G145:H145"/>
    <mergeCell ref="B146:F146"/>
    <mergeCell ref="G146:H146"/>
    <mergeCell ref="B143:F143"/>
    <mergeCell ref="G143:H143"/>
    <mergeCell ref="B144:F144"/>
    <mergeCell ref="G144:H144"/>
    <mergeCell ref="B141:F141"/>
    <mergeCell ref="G141:H141"/>
    <mergeCell ref="B142:F142"/>
    <mergeCell ref="G142:H142"/>
    <mergeCell ref="B139:F139"/>
    <mergeCell ref="G139:H139"/>
    <mergeCell ref="B140:F140"/>
    <mergeCell ref="G140:H140"/>
    <mergeCell ref="B137:F137"/>
    <mergeCell ref="G137:H137"/>
    <mergeCell ref="B138:F138"/>
    <mergeCell ref="G138:H138"/>
    <mergeCell ref="B128:F128"/>
    <mergeCell ref="G128:H128"/>
    <mergeCell ref="B136:F136"/>
    <mergeCell ref="G136:H136"/>
    <mergeCell ref="B125:F125"/>
    <mergeCell ref="G125:H125"/>
    <mergeCell ref="B126:F127"/>
    <mergeCell ref="G126:H126"/>
    <mergeCell ref="B123:F123"/>
    <mergeCell ref="G123:H123"/>
    <mergeCell ref="B124:F124"/>
    <mergeCell ref="G124:H124"/>
    <mergeCell ref="B47:D47"/>
    <mergeCell ref="B48:D48"/>
    <mergeCell ref="B122:F122"/>
    <mergeCell ref="G122:H122"/>
    <mergeCell ref="B43:D43"/>
    <mergeCell ref="B44:D44"/>
    <mergeCell ref="B45:D45"/>
    <mergeCell ref="B46:D46"/>
    <mergeCell ref="B32:D32"/>
    <mergeCell ref="B33:D33"/>
    <mergeCell ref="B34:D34"/>
    <mergeCell ref="B24:D24"/>
    <mergeCell ref="B25:D25"/>
    <mergeCell ref="B29:D29"/>
    <mergeCell ref="B30:D30"/>
    <mergeCell ref="B20:D20"/>
    <mergeCell ref="B21:D21"/>
    <mergeCell ref="B22:D22"/>
    <mergeCell ref="B23:D23"/>
    <mergeCell ref="B13:D13"/>
    <mergeCell ref="B14:D14"/>
    <mergeCell ref="B15:D15"/>
    <mergeCell ref="B16:D16"/>
    <mergeCell ref="B2:H2"/>
    <mergeCell ref="B3:H3"/>
    <mergeCell ref="B11:D11"/>
    <mergeCell ref="B12:D12"/>
    <mergeCell ref="B31:D31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11"/>
  <dimension ref="B2:N176"/>
  <sheetViews>
    <sheetView topLeftCell="A22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440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441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137">
        <v>40756</v>
      </c>
      <c r="F11" s="137">
        <v>40787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8"/>
      <c r="E12" s="129">
        <v>945160</v>
      </c>
      <c r="F12" s="129">
        <v>949052</v>
      </c>
      <c r="G12" s="139">
        <f>F12-E12</f>
        <v>3892</v>
      </c>
      <c r="H12" s="89">
        <f>F12/E12-1</f>
        <v>4.1178213212578196E-3</v>
      </c>
      <c r="I12" s="126"/>
      <c r="K12" s="107"/>
    </row>
    <row r="13" spans="2:11" s="90" customFormat="1" ht="17.25" x14ac:dyDescent="0.2">
      <c r="B13" s="180" t="s">
        <v>1</v>
      </c>
      <c r="C13" s="180"/>
      <c r="D13" s="180"/>
      <c r="E13" s="129">
        <v>36686</v>
      </c>
      <c r="F13" s="129">
        <v>36904</v>
      </c>
      <c r="G13" s="140">
        <f>F13-E13</f>
        <v>218</v>
      </c>
      <c r="H13" s="93">
        <f>F13/E13-1</f>
        <v>5.942321321485089E-3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0"/>
      <c r="E14" s="129">
        <v>8066</v>
      </c>
      <c r="F14" s="129">
        <v>7538</v>
      </c>
      <c r="G14" s="140">
        <f>F14-E14</f>
        <v>-528</v>
      </c>
      <c r="H14" s="93">
        <f>F14/E14-1</f>
        <v>-6.5459955368212253E-2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2"/>
      <c r="E15" s="132">
        <v>17274</v>
      </c>
      <c r="F15" s="132">
        <v>17461</v>
      </c>
      <c r="G15" s="141">
        <f>F15-E15</f>
        <v>187</v>
      </c>
      <c r="H15" s="96">
        <f>F15/E15-1</f>
        <v>1.0825518119717437E-2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4"/>
      <c r="E16" s="130">
        <v>1008687</v>
      </c>
      <c r="F16" s="130">
        <v>1013475</v>
      </c>
      <c r="G16" s="98">
        <f>F16-E16</f>
        <v>4788</v>
      </c>
      <c r="H16" s="99">
        <f>F16/E16-1</f>
        <v>4.7467648537158347E-3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40756</v>
      </c>
      <c r="F20" s="82">
        <v>40787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758399</v>
      </c>
      <c r="F21" s="87">
        <v>760620</v>
      </c>
      <c r="G21" s="88">
        <f>F21-E21</f>
        <v>2221</v>
      </c>
      <c r="H21" s="89">
        <f>F21/E21-1</f>
        <v>2.9285376167427213E-3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17882</v>
      </c>
      <c r="F22" s="91">
        <v>17914</v>
      </c>
      <c r="G22" s="92">
        <f>F22-E22</f>
        <v>32</v>
      </c>
      <c r="H22" s="93">
        <f>F22/E22-1</f>
        <v>1.7895090034671934E-3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3763</v>
      </c>
      <c r="F23" s="91">
        <v>3165</v>
      </c>
      <c r="G23" s="92">
        <f>F23-E23</f>
        <v>-598</v>
      </c>
      <c r="H23" s="93">
        <f>F23/E23-1</f>
        <v>-0.15891575870316232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5809</v>
      </c>
      <c r="F24" s="94">
        <v>5845</v>
      </c>
      <c r="G24" s="95">
        <f>F24-E24</f>
        <v>36</v>
      </c>
      <c r="H24" s="96">
        <f>F24/E24-1</f>
        <v>6.1972800826304297E-3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787097</v>
      </c>
      <c r="F25" s="97">
        <v>789701</v>
      </c>
      <c r="G25" s="98">
        <f>F25-E25</f>
        <v>2604</v>
      </c>
      <c r="H25" s="99">
        <f>F25/E25-1</f>
        <v>3.3083597066181358E-3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437</v>
      </c>
      <c r="F29" s="31" t="s">
        <v>437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85338</v>
      </c>
      <c r="F30" s="21">
        <v>106025</v>
      </c>
      <c r="G30" s="22">
        <f>F30-E30</f>
        <v>20687</v>
      </c>
      <c r="H30" s="23">
        <f>F30/E30-1</f>
        <v>0.24241252431507654</v>
      </c>
    </row>
    <row r="31" spans="2:11" ht="17.25" x14ac:dyDescent="0.2">
      <c r="B31" s="147" t="s">
        <v>1</v>
      </c>
      <c r="C31" s="147"/>
      <c r="D31" s="148"/>
      <c r="E31" s="12">
        <v>1746</v>
      </c>
      <c r="F31" s="12">
        <v>1836</v>
      </c>
      <c r="G31" s="13">
        <f>F31-E31</f>
        <v>90</v>
      </c>
      <c r="H31" s="14">
        <f>F31/E31-1</f>
        <v>5.1546391752577359E-2</v>
      </c>
    </row>
    <row r="32" spans="2:11" ht="17.25" x14ac:dyDescent="0.2">
      <c r="B32" s="147" t="s">
        <v>2</v>
      </c>
      <c r="C32" s="147"/>
      <c r="D32" s="148"/>
      <c r="E32" s="12">
        <v>477</v>
      </c>
      <c r="F32" s="12">
        <v>459</v>
      </c>
      <c r="G32" s="13">
        <f>F32-E32</f>
        <v>-18</v>
      </c>
      <c r="H32" s="14">
        <f>F32/E32-1</f>
        <v>-3.7735849056603765E-2</v>
      </c>
    </row>
    <row r="33" spans="2:8" ht="18" thickBot="1" x14ac:dyDescent="0.25">
      <c r="B33" s="173" t="s">
        <v>3</v>
      </c>
      <c r="C33" s="173"/>
      <c r="D33" s="174"/>
      <c r="E33" s="15">
        <v>3545</v>
      </c>
      <c r="F33" s="15">
        <v>3417</v>
      </c>
      <c r="G33" s="16">
        <f>F33-E33</f>
        <v>-128</v>
      </c>
      <c r="H33" s="17">
        <f>F33/E33-1</f>
        <v>-3.6107193229901302E-2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91106</v>
      </c>
      <c r="F34" s="18">
        <f>SUM(F30:F33)</f>
        <v>111737</v>
      </c>
      <c r="G34" s="19">
        <f>F34-E34</f>
        <v>20631</v>
      </c>
      <c r="H34" s="20">
        <f>F34/E34-1</f>
        <v>0.22645050819924051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39448</v>
      </c>
      <c r="F43" s="41">
        <v>39814</v>
      </c>
      <c r="G43" s="41">
        <v>40179</v>
      </c>
      <c r="H43" s="41">
        <v>40544</v>
      </c>
    </row>
    <row r="44" spans="2:8" ht="17.25" x14ac:dyDescent="0.3">
      <c r="B44" s="165" t="s">
        <v>0</v>
      </c>
      <c r="C44" s="165"/>
      <c r="D44" s="166"/>
      <c r="E44" s="45">
        <v>417403</v>
      </c>
      <c r="F44" s="45">
        <v>559320</v>
      </c>
      <c r="G44" s="45">
        <v>671475</v>
      </c>
      <c r="H44" s="45">
        <v>714295</v>
      </c>
    </row>
    <row r="45" spans="2:8" ht="17.25" x14ac:dyDescent="0.3">
      <c r="B45" s="167" t="s">
        <v>1</v>
      </c>
      <c r="C45" s="167"/>
      <c r="D45" s="168"/>
      <c r="E45" s="47">
        <v>12703</v>
      </c>
      <c r="F45" s="47">
        <v>14748</v>
      </c>
      <c r="G45" s="47">
        <v>16364</v>
      </c>
      <c r="H45" s="47">
        <v>17170</v>
      </c>
    </row>
    <row r="46" spans="2:8" ht="17.25" x14ac:dyDescent="0.3">
      <c r="B46" s="169" t="s">
        <v>2</v>
      </c>
      <c r="C46" s="169"/>
      <c r="D46" s="170"/>
      <c r="E46" s="76">
        <v>2078</v>
      </c>
      <c r="F46" s="76">
        <v>3097</v>
      </c>
      <c r="G46" s="76">
        <v>3851</v>
      </c>
      <c r="H46" s="76">
        <v>4295</v>
      </c>
    </row>
    <row r="47" spans="2:8" ht="18" thickBot="1" x14ac:dyDescent="0.35">
      <c r="B47" s="171" t="s">
        <v>3</v>
      </c>
      <c r="C47" s="171"/>
      <c r="D47" s="172"/>
      <c r="E47" s="43">
        <v>4061</v>
      </c>
      <c r="F47" s="43">
        <v>4512</v>
      </c>
      <c r="G47" s="43">
        <v>4717</v>
      </c>
      <c r="H47" s="43">
        <v>5348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436245</v>
      </c>
      <c r="F48" s="50">
        <f>SUM(F44:F47)</f>
        <v>581677</v>
      </c>
      <c r="G48" s="50">
        <f>SUM(G44:G47)</f>
        <v>696407</v>
      </c>
      <c r="H48" s="50">
        <v>741108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40634</v>
      </c>
      <c r="D77" s="82">
        <v>40664</v>
      </c>
      <c r="E77" s="82">
        <v>40695</v>
      </c>
      <c r="F77" s="82">
        <v>40725</v>
      </c>
      <c r="G77" s="82">
        <v>40756</v>
      </c>
      <c r="H77" s="82">
        <v>40787</v>
      </c>
      <c r="I77" s="127"/>
      <c r="J77"/>
      <c r="K77"/>
    </row>
    <row r="78" spans="2:12" ht="17.25" x14ac:dyDescent="0.3">
      <c r="B78" s="51" t="s">
        <v>0</v>
      </c>
      <c r="C78" s="45">
        <v>734998</v>
      </c>
      <c r="D78" s="45">
        <v>741626</v>
      </c>
      <c r="E78" s="45">
        <v>747171</v>
      </c>
      <c r="F78" s="45">
        <v>753268</v>
      </c>
      <c r="G78" s="45">
        <v>758399</v>
      </c>
      <c r="H78" s="45">
        <v>760620</v>
      </c>
      <c r="I78" s="127"/>
      <c r="J78"/>
      <c r="K78"/>
    </row>
    <row r="79" spans="2:12" ht="17.25" x14ac:dyDescent="0.3">
      <c r="B79" s="52" t="s">
        <v>1</v>
      </c>
      <c r="C79" s="47">
        <v>17458</v>
      </c>
      <c r="D79" s="47">
        <v>17596</v>
      </c>
      <c r="E79" s="47">
        <v>17659</v>
      </c>
      <c r="F79" s="47">
        <v>17785</v>
      </c>
      <c r="G79" s="47">
        <v>17882</v>
      </c>
      <c r="H79" s="47">
        <v>17914</v>
      </c>
      <c r="I79" s="127"/>
      <c r="J79"/>
      <c r="K79"/>
    </row>
    <row r="80" spans="2:12" ht="17.25" x14ac:dyDescent="0.3">
      <c r="B80" s="53" t="s">
        <v>2</v>
      </c>
      <c r="C80" s="76">
        <v>4468</v>
      </c>
      <c r="D80" s="76">
        <v>4550</v>
      </c>
      <c r="E80" s="76">
        <v>4154</v>
      </c>
      <c r="F80" s="76">
        <v>3840</v>
      </c>
      <c r="G80" s="76">
        <v>3763</v>
      </c>
      <c r="H80" s="76">
        <v>3165</v>
      </c>
      <c r="I80" s="127"/>
      <c r="J80"/>
      <c r="K80"/>
    </row>
    <row r="81" spans="2:12" ht="18" thickBot="1" x14ac:dyDescent="0.35">
      <c r="B81" s="54" t="s">
        <v>3</v>
      </c>
      <c r="C81" s="43">
        <v>5562</v>
      </c>
      <c r="D81" s="43">
        <v>5662</v>
      </c>
      <c r="E81" s="43">
        <v>5720</v>
      </c>
      <c r="F81" s="43">
        <v>5765</v>
      </c>
      <c r="G81" s="43">
        <v>5809</v>
      </c>
      <c r="H81" s="43">
        <v>5845</v>
      </c>
      <c r="I81" s="127"/>
      <c r="J81"/>
      <c r="K81"/>
    </row>
    <row r="82" spans="2:12" ht="15.75" thickBot="1" x14ac:dyDescent="0.25">
      <c r="B82" s="30" t="s">
        <v>4</v>
      </c>
      <c r="C82" s="50">
        <v>762486</v>
      </c>
      <c r="D82" s="50">
        <v>769434</v>
      </c>
      <c r="E82" s="50">
        <v>775140</v>
      </c>
      <c r="F82" s="50">
        <v>781761</v>
      </c>
      <c r="G82" s="50">
        <v>787097</v>
      </c>
      <c r="H82" s="50">
        <v>789701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442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629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98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332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12">
        <v>171283</v>
      </c>
      <c r="H126" s="213"/>
    </row>
    <row r="127" spans="2:8" ht="17.25" customHeight="1" x14ac:dyDescent="0.2">
      <c r="B127" s="200"/>
      <c r="C127" s="201"/>
      <c r="D127" s="201"/>
      <c r="E127" s="201"/>
      <c r="F127" s="201"/>
      <c r="G127" s="135">
        <v>153174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467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443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181407</v>
      </c>
      <c r="H137" s="155">
        <v>181407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165361</v>
      </c>
      <c r="H138" s="149">
        <v>165361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101908</v>
      </c>
      <c r="H139" s="149">
        <v>101908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88818</v>
      </c>
      <c r="H140" s="149">
        <v>88818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53128</v>
      </c>
      <c r="H141" s="149">
        <v>53128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38600</v>
      </c>
      <c r="H142" s="149">
        <v>38600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23999</v>
      </c>
      <c r="H143" s="149">
        <v>23999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18199</v>
      </c>
      <c r="H144" s="149">
        <v>18199</v>
      </c>
      <c r="J144" s="105"/>
      <c r="K144" s="114"/>
    </row>
    <row r="145" spans="2:14" ht="17.25" customHeight="1" x14ac:dyDescent="0.25">
      <c r="B145" s="147" t="s">
        <v>373</v>
      </c>
      <c r="C145" s="147" t="s">
        <v>373</v>
      </c>
      <c r="D145" s="147" t="s">
        <v>373</v>
      </c>
      <c r="E145" s="147" t="s">
        <v>373</v>
      </c>
      <c r="F145" s="148" t="s">
        <v>373</v>
      </c>
      <c r="G145" s="177">
        <v>17815</v>
      </c>
      <c r="H145" s="149">
        <v>17815</v>
      </c>
      <c r="J145" s="105"/>
      <c r="K145" s="114"/>
      <c r="M145"/>
    </row>
    <row r="146" spans="2:14" ht="18" customHeight="1" thickBot="1" x14ac:dyDescent="0.3">
      <c r="B146" s="150" t="s">
        <v>336</v>
      </c>
      <c r="C146" s="150" t="s">
        <v>336</v>
      </c>
      <c r="D146" s="150" t="s">
        <v>336</v>
      </c>
      <c r="E146" s="150" t="s">
        <v>336</v>
      </c>
      <c r="F146" s="151" t="s">
        <v>336</v>
      </c>
      <c r="G146" s="178">
        <v>17751</v>
      </c>
      <c r="H146" s="152">
        <v>17751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21741</v>
      </c>
      <c r="H151" s="155">
        <v>21741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17910</v>
      </c>
      <c r="H152" s="149">
        <v>17910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13864</v>
      </c>
      <c r="H153" s="149">
        <v>13864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10512</v>
      </c>
      <c r="H154" s="149">
        <v>10512</v>
      </c>
      <c r="I154" s="128"/>
      <c r="J154" s="117"/>
      <c r="K154" s="114"/>
      <c r="L154" s="108"/>
      <c r="M154"/>
      <c r="N154"/>
    </row>
    <row r="155" spans="2:14" ht="17.25" x14ac:dyDescent="0.25">
      <c r="B155" s="147" t="s">
        <v>371</v>
      </c>
      <c r="C155" s="147" t="s">
        <v>371</v>
      </c>
      <c r="D155" s="147" t="s">
        <v>371</v>
      </c>
      <c r="E155" s="147" t="s">
        <v>371</v>
      </c>
      <c r="F155" s="148" t="s">
        <v>371</v>
      </c>
      <c r="G155" s="177">
        <v>7374</v>
      </c>
      <c r="H155" s="149">
        <v>7374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372</v>
      </c>
      <c r="C156" s="147" t="s">
        <v>372</v>
      </c>
      <c r="D156" s="147" t="s">
        <v>372</v>
      </c>
      <c r="E156" s="147" t="s">
        <v>372</v>
      </c>
      <c r="F156" s="148" t="s">
        <v>372</v>
      </c>
      <c r="G156" s="177">
        <v>6920</v>
      </c>
      <c r="H156" s="149">
        <v>6920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382</v>
      </c>
      <c r="C157" s="147" t="s">
        <v>382</v>
      </c>
      <c r="D157" s="147" t="s">
        <v>382</v>
      </c>
      <c r="E157" s="147" t="s">
        <v>382</v>
      </c>
      <c r="F157" s="148" t="s">
        <v>382</v>
      </c>
      <c r="G157" s="177">
        <v>3887</v>
      </c>
      <c r="H157" s="149">
        <v>3887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3139</v>
      </c>
      <c r="H158" s="149">
        <v>3139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2795</v>
      </c>
      <c r="H159" s="149">
        <v>2795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1875</v>
      </c>
      <c r="H160" s="152">
        <v>1875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1498062423324.6599</v>
      </c>
      <c r="H165" s="155">
        <v>1498062423324.6599</v>
      </c>
      <c r="I165" s="128"/>
      <c r="J165" s="119"/>
      <c r="K165" s="120"/>
    </row>
    <row r="166" spans="2:14" ht="17.25" customHeight="1" x14ac:dyDescent="0.25">
      <c r="B166" s="147" t="s">
        <v>382</v>
      </c>
      <c r="C166" s="147" t="s">
        <v>382</v>
      </c>
      <c r="D166" s="147" t="s">
        <v>382</v>
      </c>
      <c r="E166" s="147" t="s">
        <v>382</v>
      </c>
      <c r="F166" s="148" t="s">
        <v>382</v>
      </c>
      <c r="G166" s="177">
        <v>813940561850.66003</v>
      </c>
      <c r="H166" s="149">
        <v>813940561850.66003</v>
      </c>
      <c r="I166" s="128"/>
      <c r="J166" s="119"/>
      <c r="K166" s="120"/>
    </row>
    <row r="167" spans="2:14" ht="17.25" customHeight="1" x14ac:dyDescent="0.25">
      <c r="B167" s="147" t="s">
        <v>369</v>
      </c>
      <c r="C167" s="147" t="s">
        <v>369</v>
      </c>
      <c r="D167" s="147" t="s">
        <v>369</v>
      </c>
      <c r="E167" s="147" t="s">
        <v>369</v>
      </c>
      <c r="F167" s="148" t="s">
        <v>369</v>
      </c>
      <c r="G167" s="177">
        <v>587370959530.66895</v>
      </c>
      <c r="H167" s="149">
        <v>587370959530.66895</v>
      </c>
      <c r="I167" s="128"/>
      <c r="J167" s="119"/>
      <c r="K167" s="120"/>
    </row>
    <row r="168" spans="2:14" ht="17.25" customHeight="1" x14ac:dyDescent="0.25">
      <c r="B168" s="147" t="s">
        <v>370</v>
      </c>
      <c r="C168" s="147" t="s">
        <v>370</v>
      </c>
      <c r="D168" s="147" t="s">
        <v>370</v>
      </c>
      <c r="E168" s="147" t="s">
        <v>370</v>
      </c>
      <c r="F168" s="148" t="s">
        <v>370</v>
      </c>
      <c r="G168" s="177">
        <v>513166298603.09198</v>
      </c>
      <c r="H168" s="149">
        <v>513166298603.09198</v>
      </c>
      <c r="I168" s="128"/>
      <c r="J168" s="119"/>
      <c r="K168" s="120"/>
    </row>
    <row r="169" spans="2:14" ht="17.25" customHeight="1" x14ac:dyDescent="0.25">
      <c r="B169" s="147" t="s">
        <v>428</v>
      </c>
      <c r="C169" s="147" t="s">
        <v>428</v>
      </c>
      <c r="D169" s="147" t="s">
        <v>428</v>
      </c>
      <c r="E169" s="147" t="s">
        <v>428</v>
      </c>
      <c r="F169" s="148" t="s">
        <v>428</v>
      </c>
      <c r="G169" s="177">
        <v>505066769765.98901</v>
      </c>
      <c r="H169" s="149">
        <v>505066769765.98901</v>
      </c>
      <c r="I169" s="128"/>
      <c r="J169" s="121"/>
      <c r="K169" s="114"/>
    </row>
    <row r="170" spans="2:14" ht="17.25" customHeight="1" x14ac:dyDescent="0.25">
      <c r="B170" s="147" t="s">
        <v>335</v>
      </c>
      <c r="C170" s="147" t="s">
        <v>335</v>
      </c>
      <c r="D170" s="147" t="s">
        <v>335</v>
      </c>
      <c r="E170" s="147" t="s">
        <v>335</v>
      </c>
      <c r="F170" s="148" t="s">
        <v>335</v>
      </c>
      <c r="G170" s="177">
        <v>417862013761.05493</v>
      </c>
      <c r="H170" s="149">
        <v>417862013761.05493</v>
      </c>
      <c r="I170" s="128"/>
      <c r="J170" s="119"/>
      <c r="K170" s="120"/>
    </row>
    <row r="171" spans="2:14" ht="17.25" customHeight="1" x14ac:dyDescent="0.25">
      <c r="B171" s="147" t="s">
        <v>372</v>
      </c>
      <c r="C171" s="147" t="s">
        <v>372</v>
      </c>
      <c r="D171" s="147" t="s">
        <v>372</v>
      </c>
      <c r="E171" s="147" t="s">
        <v>372</v>
      </c>
      <c r="F171" s="148" t="s">
        <v>372</v>
      </c>
      <c r="G171" s="177">
        <v>293390744650.46802</v>
      </c>
      <c r="H171" s="149">
        <v>293390744650.46802</v>
      </c>
      <c r="I171" s="128"/>
      <c r="J171" s="119"/>
      <c r="K171" s="120"/>
    </row>
    <row r="172" spans="2:14" ht="17.25" customHeight="1" x14ac:dyDescent="0.25">
      <c r="B172" s="147" t="s">
        <v>377</v>
      </c>
      <c r="C172" s="147" t="s">
        <v>377</v>
      </c>
      <c r="D172" s="147" t="s">
        <v>377</v>
      </c>
      <c r="E172" s="147" t="s">
        <v>377</v>
      </c>
      <c r="F172" s="148" t="s">
        <v>377</v>
      </c>
      <c r="G172" s="177">
        <v>246384017515.88901</v>
      </c>
      <c r="H172" s="149">
        <v>246384017515.88901</v>
      </c>
      <c r="I172" s="128"/>
      <c r="J172" s="119"/>
      <c r="K172" s="120"/>
    </row>
    <row r="173" spans="2:14" ht="17.25" customHeight="1" x14ac:dyDescent="0.25">
      <c r="B173" s="147" t="s">
        <v>384</v>
      </c>
      <c r="C173" s="147" t="s">
        <v>384</v>
      </c>
      <c r="D173" s="147" t="s">
        <v>384</v>
      </c>
      <c r="E173" s="147" t="s">
        <v>384</v>
      </c>
      <c r="F173" s="148" t="s">
        <v>384</v>
      </c>
      <c r="G173" s="177">
        <v>206685631030.75</v>
      </c>
      <c r="H173" s="149">
        <v>206685631030.75</v>
      </c>
      <c r="I173" s="128"/>
      <c r="J173" s="119"/>
      <c r="K173" s="120"/>
    </row>
    <row r="174" spans="2:14" ht="18" customHeight="1" thickBot="1" x14ac:dyDescent="0.3">
      <c r="B174" s="150" t="s">
        <v>293</v>
      </c>
      <c r="C174" s="150" t="s">
        <v>293</v>
      </c>
      <c r="D174" s="150" t="s">
        <v>293</v>
      </c>
      <c r="E174" s="150" t="s">
        <v>293</v>
      </c>
      <c r="F174" s="151" t="s">
        <v>293</v>
      </c>
      <c r="G174" s="178">
        <v>199425741725.259</v>
      </c>
      <c r="H174" s="152">
        <v>199425741725.259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173:F173"/>
    <mergeCell ref="G173:H173"/>
    <mergeCell ref="B174:F174"/>
    <mergeCell ref="G174:H174"/>
    <mergeCell ref="B171:F171"/>
    <mergeCell ref="G171:H171"/>
    <mergeCell ref="B172:F172"/>
    <mergeCell ref="G172:H172"/>
    <mergeCell ref="B169:F169"/>
    <mergeCell ref="G169:H169"/>
    <mergeCell ref="B170:F170"/>
    <mergeCell ref="G170:H170"/>
    <mergeCell ref="B167:F167"/>
    <mergeCell ref="G167:H167"/>
    <mergeCell ref="B168:F168"/>
    <mergeCell ref="G168:H168"/>
    <mergeCell ref="B165:F165"/>
    <mergeCell ref="G165:H165"/>
    <mergeCell ref="B166:F166"/>
    <mergeCell ref="G166:H166"/>
    <mergeCell ref="B160:F160"/>
    <mergeCell ref="G160:H160"/>
    <mergeCell ref="B164:F164"/>
    <mergeCell ref="G164:H164"/>
    <mergeCell ref="B158:F158"/>
    <mergeCell ref="G158:H158"/>
    <mergeCell ref="B159:F159"/>
    <mergeCell ref="G159:H159"/>
    <mergeCell ref="B156:F156"/>
    <mergeCell ref="G156:H156"/>
    <mergeCell ref="B157:F157"/>
    <mergeCell ref="G157:H157"/>
    <mergeCell ref="B154:F154"/>
    <mergeCell ref="G154:H154"/>
    <mergeCell ref="B155:F155"/>
    <mergeCell ref="G155:H155"/>
    <mergeCell ref="B152:F152"/>
    <mergeCell ref="G152:H152"/>
    <mergeCell ref="B153:F153"/>
    <mergeCell ref="G153:H153"/>
    <mergeCell ref="B150:F150"/>
    <mergeCell ref="G150:H150"/>
    <mergeCell ref="B151:F151"/>
    <mergeCell ref="G151:H151"/>
    <mergeCell ref="B145:F145"/>
    <mergeCell ref="G145:H145"/>
    <mergeCell ref="B146:F146"/>
    <mergeCell ref="G146:H146"/>
    <mergeCell ref="B143:F143"/>
    <mergeCell ref="G143:H143"/>
    <mergeCell ref="B144:F144"/>
    <mergeCell ref="G144:H144"/>
    <mergeCell ref="B141:F141"/>
    <mergeCell ref="G141:H141"/>
    <mergeCell ref="B142:F142"/>
    <mergeCell ref="G142:H142"/>
    <mergeCell ref="B139:F139"/>
    <mergeCell ref="G139:H139"/>
    <mergeCell ref="B140:F140"/>
    <mergeCell ref="G140:H140"/>
    <mergeCell ref="B137:F137"/>
    <mergeCell ref="G137:H137"/>
    <mergeCell ref="B138:F138"/>
    <mergeCell ref="G138:H138"/>
    <mergeCell ref="B128:F128"/>
    <mergeCell ref="G128:H128"/>
    <mergeCell ref="B136:F136"/>
    <mergeCell ref="G136:H136"/>
    <mergeCell ref="B125:F125"/>
    <mergeCell ref="G125:H125"/>
    <mergeCell ref="B126:F127"/>
    <mergeCell ref="G126:H126"/>
    <mergeCell ref="B123:F123"/>
    <mergeCell ref="G123:H123"/>
    <mergeCell ref="B124:F124"/>
    <mergeCell ref="G124:H124"/>
    <mergeCell ref="B47:D47"/>
    <mergeCell ref="B48:D48"/>
    <mergeCell ref="B122:F122"/>
    <mergeCell ref="G122:H122"/>
    <mergeCell ref="B43:D43"/>
    <mergeCell ref="B44:D44"/>
    <mergeCell ref="B45:D45"/>
    <mergeCell ref="B46:D46"/>
    <mergeCell ref="B32:D32"/>
    <mergeCell ref="B33:D33"/>
    <mergeCell ref="B34:D34"/>
    <mergeCell ref="B24:D24"/>
    <mergeCell ref="B25:D25"/>
    <mergeCell ref="B29:D29"/>
    <mergeCell ref="B30:D30"/>
    <mergeCell ref="B20:D20"/>
    <mergeCell ref="B21:D21"/>
    <mergeCell ref="B22:D22"/>
    <mergeCell ref="B23:D23"/>
    <mergeCell ref="B13:D13"/>
    <mergeCell ref="B14:D14"/>
    <mergeCell ref="B15:D15"/>
    <mergeCell ref="B16:D16"/>
    <mergeCell ref="B2:H2"/>
    <mergeCell ref="B3:H3"/>
    <mergeCell ref="B11:D11"/>
    <mergeCell ref="B12:D12"/>
    <mergeCell ref="B31:D31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21"/>
  <dimension ref="B2:N176"/>
  <sheetViews>
    <sheetView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444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445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137">
        <v>40787</v>
      </c>
      <c r="F11" s="137">
        <v>40817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8"/>
      <c r="E12" s="138">
        <v>949052</v>
      </c>
      <c r="F12" s="138">
        <v>934122</v>
      </c>
      <c r="G12" s="139">
        <f>F12-E12</f>
        <v>-14930</v>
      </c>
      <c r="H12" s="89">
        <f>F12/E12-1</f>
        <v>-1.573148784260503E-2</v>
      </c>
      <c r="I12" s="126"/>
      <c r="K12" s="107"/>
    </row>
    <row r="13" spans="2:11" s="90" customFormat="1" ht="17.25" x14ac:dyDescent="0.2">
      <c r="B13" s="180" t="s">
        <v>1</v>
      </c>
      <c r="C13" s="180"/>
      <c r="D13" s="180"/>
      <c r="E13" s="91">
        <v>36904</v>
      </c>
      <c r="F13" s="91">
        <v>32702</v>
      </c>
      <c r="G13" s="140">
        <f>F13-E13</f>
        <v>-4202</v>
      </c>
      <c r="H13" s="93">
        <f>F13/E13-1</f>
        <v>-0.1138629958812053</v>
      </c>
      <c r="I13" s="126"/>
      <c r="K13" s="107"/>
    </row>
    <row r="14" spans="2:11" s="90" customFormat="1" ht="17.25" x14ac:dyDescent="0.2">
      <c r="B14" s="180" t="s">
        <v>2</v>
      </c>
      <c r="C14" s="180"/>
      <c r="D14" s="180"/>
      <c r="E14" s="91">
        <v>7538</v>
      </c>
      <c r="F14" s="91">
        <v>7125</v>
      </c>
      <c r="G14" s="140">
        <f>F14-E14</f>
        <v>-413</v>
      </c>
      <c r="H14" s="93">
        <f>F14/E14-1</f>
        <v>-5.4789068718492984E-2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2"/>
      <c r="E15" s="94">
        <v>17461</v>
      </c>
      <c r="F15" s="94">
        <v>16329</v>
      </c>
      <c r="G15" s="141">
        <f>F15-E15</f>
        <v>-1132</v>
      </c>
      <c r="H15" s="96">
        <f>F15/E15-1</f>
        <v>-6.4830193001546355E-2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4"/>
      <c r="E16" s="97">
        <v>1013475</v>
      </c>
      <c r="F16" s="97">
        <v>992850</v>
      </c>
      <c r="G16" s="98">
        <f>F16-E16</f>
        <v>-20625</v>
      </c>
      <c r="H16" s="99">
        <f>F16/E16-1</f>
        <v>-2.0350773329386507E-2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40787</v>
      </c>
      <c r="F20" s="82">
        <v>40817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760620</v>
      </c>
      <c r="F21" s="87">
        <v>756182</v>
      </c>
      <c r="G21" s="88">
        <f>F21-E21</f>
        <v>-4438</v>
      </c>
      <c r="H21" s="89">
        <f>F21/E21-1</f>
        <v>-5.8347137861218812E-3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17914</v>
      </c>
      <c r="F22" s="91">
        <v>16858</v>
      </c>
      <c r="G22" s="92">
        <f>F22-E22</f>
        <v>-1056</v>
      </c>
      <c r="H22" s="93">
        <f>F22/E22-1</f>
        <v>-5.8948308585463849E-2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3165</v>
      </c>
      <c r="F23" s="91">
        <v>2939</v>
      </c>
      <c r="G23" s="92">
        <f>F23-E23</f>
        <v>-226</v>
      </c>
      <c r="H23" s="93">
        <f>F23/E23-1</f>
        <v>-7.1406003159557696E-2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5845</v>
      </c>
      <c r="F24" s="94">
        <v>5301</v>
      </c>
      <c r="G24" s="95">
        <f>F24-E24</f>
        <v>-544</v>
      </c>
      <c r="H24" s="96">
        <f>F24/E24-1</f>
        <v>-9.3071000855431962E-2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789701</v>
      </c>
      <c r="F25" s="97">
        <v>783477</v>
      </c>
      <c r="G25" s="98">
        <f>F25-E25</f>
        <v>-6224</v>
      </c>
      <c r="H25" s="99">
        <f>F25/E25-1</f>
        <v>-7.8814639971330758E-3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446</v>
      </c>
      <c r="F29" s="31" t="s">
        <v>447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106025</v>
      </c>
      <c r="F30" s="21">
        <v>92800</v>
      </c>
      <c r="G30" s="22">
        <f>F30-E30</f>
        <v>-13225</v>
      </c>
      <c r="H30" s="23">
        <f>F30/E30-1</f>
        <v>-0.12473473237443999</v>
      </c>
    </row>
    <row r="31" spans="2:11" ht="17.25" x14ac:dyDescent="0.2">
      <c r="B31" s="147" t="s">
        <v>1</v>
      </c>
      <c r="C31" s="147"/>
      <c r="D31" s="148"/>
      <c r="E31" s="12">
        <v>1836</v>
      </c>
      <c r="F31" s="12">
        <v>1744</v>
      </c>
      <c r="G31" s="13">
        <f>F31-E31</f>
        <v>-92</v>
      </c>
      <c r="H31" s="14">
        <f>F31/E31-1</f>
        <v>-5.0108932461873645E-2</v>
      </c>
    </row>
    <row r="32" spans="2:11" ht="17.25" x14ac:dyDescent="0.2">
      <c r="B32" s="147" t="s">
        <v>2</v>
      </c>
      <c r="C32" s="147"/>
      <c r="D32" s="148"/>
      <c r="E32" s="12">
        <v>459</v>
      </c>
      <c r="F32" s="12">
        <v>422</v>
      </c>
      <c r="G32" s="13">
        <f>F32-E32</f>
        <v>-37</v>
      </c>
      <c r="H32" s="14">
        <f>F32/E32-1</f>
        <v>-8.0610021786492347E-2</v>
      </c>
    </row>
    <row r="33" spans="2:8" ht="18" thickBot="1" x14ac:dyDescent="0.25">
      <c r="B33" s="173" t="s">
        <v>3</v>
      </c>
      <c r="C33" s="173"/>
      <c r="D33" s="174"/>
      <c r="E33" s="15">
        <v>3417</v>
      </c>
      <c r="F33" s="15">
        <v>3245</v>
      </c>
      <c r="G33" s="16">
        <f>F33-E33</f>
        <v>-172</v>
      </c>
      <c r="H33" s="17">
        <f>F33/E33-1</f>
        <v>-5.0336552531460299E-2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111737</v>
      </c>
      <c r="F34" s="18">
        <f>SUM(F30:F33)</f>
        <v>98211</v>
      </c>
      <c r="G34" s="19">
        <f>F34-E34</f>
        <v>-13526</v>
      </c>
      <c r="H34" s="20">
        <f>F34/E34-1</f>
        <v>-0.12105211344496447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39448</v>
      </c>
      <c r="F43" s="41">
        <v>39814</v>
      </c>
      <c r="G43" s="41">
        <v>40179</v>
      </c>
      <c r="H43" s="41">
        <v>40544</v>
      </c>
    </row>
    <row r="44" spans="2:8" ht="17.25" x14ac:dyDescent="0.3">
      <c r="B44" s="165" t="s">
        <v>0</v>
      </c>
      <c r="C44" s="165"/>
      <c r="D44" s="166"/>
      <c r="E44" s="45">
        <v>417403</v>
      </c>
      <c r="F44" s="45">
        <v>559320</v>
      </c>
      <c r="G44" s="45">
        <v>671475</v>
      </c>
      <c r="H44" s="45">
        <v>714295</v>
      </c>
    </row>
    <row r="45" spans="2:8" ht="17.25" x14ac:dyDescent="0.3">
      <c r="B45" s="167" t="s">
        <v>1</v>
      </c>
      <c r="C45" s="167"/>
      <c r="D45" s="168"/>
      <c r="E45" s="47">
        <v>12703</v>
      </c>
      <c r="F45" s="47">
        <v>14748</v>
      </c>
      <c r="G45" s="47">
        <v>16364</v>
      </c>
      <c r="H45" s="47">
        <v>17170</v>
      </c>
    </row>
    <row r="46" spans="2:8" ht="17.25" x14ac:dyDescent="0.3">
      <c r="B46" s="169" t="s">
        <v>2</v>
      </c>
      <c r="C46" s="169"/>
      <c r="D46" s="170"/>
      <c r="E46" s="76">
        <v>2078</v>
      </c>
      <c r="F46" s="76">
        <v>3097</v>
      </c>
      <c r="G46" s="76">
        <v>3851</v>
      </c>
      <c r="H46" s="76">
        <v>4295</v>
      </c>
    </row>
    <row r="47" spans="2:8" ht="18" thickBot="1" x14ac:dyDescent="0.35">
      <c r="B47" s="171" t="s">
        <v>3</v>
      </c>
      <c r="C47" s="171"/>
      <c r="D47" s="172"/>
      <c r="E47" s="43">
        <v>4061</v>
      </c>
      <c r="F47" s="43">
        <v>4512</v>
      </c>
      <c r="G47" s="43">
        <v>4717</v>
      </c>
      <c r="H47" s="43">
        <v>5348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436245</v>
      </c>
      <c r="F48" s="50">
        <f>SUM(F44:F47)</f>
        <v>581677</v>
      </c>
      <c r="G48" s="50">
        <f>SUM(G44:G47)</f>
        <v>696407</v>
      </c>
      <c r="H48" s="50">
        <v>741108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40664</v>
      </c>
      <c r="D77" s="82">
        <v>40695</v>
      </c>
      <c r="E77" s="82">
        <v>40725</v>
      </c>
      <c r="F77" s="82">
        <v>40756</v>
      </c>
      <c r="G77" s="82">
        <v>40787</v>
      </c>
      <c r="H77" s="82">
        <v>40817</v>
      </c>
      <c r="I77" s="127"/>
      <c r="J77"/>
      <c r="K77"/>
    </row>
    <row r="78" spans="2:12" ht="17.25" x14ac:dyDescent="0.3">
      <c r="B78" s="51" t="s">
        <v>0</v>
      </c>
      <c r="C78" s="45">
        <v>741626</v>
      </c>
      <c r="D78" s="45">
        <v>747171</v>
      </c>
      <c r="E78" s="45">
        <v>753268</v>
      </c>
      <c r="F78" s="45">
        <v>758399</v>
      </c>
      <c r="G78" s="45">
        <v>760620</v>
      </c>
      <c r="H78" s="45">
        <v>756182</v>
      </c>
      <c r="I78" s="127"/>
      <c r="J78"/>
      <c r="K78"/>
    </row>
    <row r="79" spans="2:12" ht="17.25" x14ac:dyDescent="0.3">
      <c r="B79" s="52" t="s">
        <v>1</v>
      </c>
      <c r="C79" s="47">
        <v>17596</v>
      </c>
      <c r="D79" s="47">
        <v>17659</v>
      </c>
      <c r="E79" s="47">
        <v>17785</v>
      </c>
      <c r="F79" s="47">
        <v>17882</v>
      </c>
      <c r="G79" s="47">
        <v>17914</v>
      </c>
      <c r="H79" s="47">
        <v>16858</v>
      </c>
      <c r="I79" s="127"/>
      <c r="J79"/>
      <c r="K79"/>
    </row>
    <row r="80" spans="2:12" ht="17.25" x14ac:dyDescent="0.3">
      <c r="B80" s="53" t="s">
        <v>2</v>
      </c>
      <c r="C80" s="76">
        <v>4550</v>
      </c>
      <c r="D80" s="76">
        <v>4154</v>
      </c>
      <c r="E80" s="76">
        <v>3840</v>
      </c>
      <c r="F80" s="76">
        <v>3763</v>
      </c>
      <c r="G80" s="76">
        <v>3165</v>
      </c>
      <c r="H80" s="76">
        <v>2939</v>
      </c>
      <c r="I80" s="127"/>
      <c r="J80"/>
      <c r="K80"/>
    </row>
    <row r="81" spans="2:12" ht="18" thickBot="1" x14ac:dyDescent="0.35">
      <c r="B81" s="54" t="s">
        <v>3</v>
      </c>
      <c r="C81" s="43">
        <v>5662</v>
      </c>
      <c r="D81" s="43">
        <v>5720</v>
      </c>
      <c r="E81" s="43">
        <v>5765</v>
      </c>
      <c r="F81" s="43">
        <v>5809</v>
      </c>
      <c r="G81" s="43">
        <v>5845</v>
      </c>
      <c r="H81" s="43">
        <v>5301</v>
      </c>
      <c r="I81" s="127"/>
      <c r="J81"/>
      <c r="K81"/>
    </row>
    <row r="82" spans="2:12" ht="15.75" thickBot="1" x14ac:dyDescent="0.25">
      <c r="B82" s="30" t="s">
        <v>4</v>
      </c>
      <c r="C82" s="50">
        <v>769434</v>
      </c>
      <c r="D82" s="50">
        <v>775140</v>
      </c>
      <c r="E82" s="50">
        <v>781761</v>
      </c>
      <c r="F82" s="50">
        <v>787097</v>
      </c>
      <c r="G82" s="50">
        <v>789701</v>
      </c>
      <c r="H82" s="50">
        <v>783477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448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491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97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276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12">
        <v>174745</v>
      </c>
      <c r="H126" s="213"/>
    </row>
    <row r="127" spans="2:8" ht="17.25" customHeight="1" x14ac:dyDescent="0.2">
      <c r="B127" s="200"/>
      <c r="C127" s="201"/>
      <c r="D127" s="201"/>
      <c r="E127" s="201"/>
      <c r="F127" s="201"/>
      <c r="G127" s="135">
        <v>157153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391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449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182970</v>
      </c>
      <c r="H137" s="155">
        <v>182970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166825</v>
      </c>
      <c r="H138" s="149">
        <v>166825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103529</v>
      </c>
      <c r="H139" s="149">
        <v>103529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90129</v>
      </c>
      <c r="H140" s="149">
        <v>90129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53763</v>
      </c>
      <c r="H141" s="149">
        <v>53763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38926</v>
      </c>
      <c r="H142" s="149">
        <v>38926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24463</v>
      </c>
      <c r="H143" s="149">
        <v>24463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18347</v>
      </c>
      <c r="H144" s="149">
        <v>18347</v>
      </c>
      <c r="J144" s="105"/>
      <c r="K144" s="114"/>
    </row>
    <row r="145" spans="2:14" ht="17.25" customHeight="1" x14ac:dyDescent="0.25">
      <c r="B145" s="147" t="s">
        <v>373</v>
      </c>
      <c r="C145" s="147" t="s">
        <v>373</v>
      </c>
      <c r="D145" s="147" t="s">
        <v>373</v>
      </c>
      <c r="E145" s="147" t="s">
        <v>373</v>
      </c>
      <c r="F145" s="148" t="s">
        <v>373</v>
      </c>
      <c r="G145" s="177">
        <v>17944</v>
      </c>
      <c r="H145" s="149">
        <v>17944</v>
      </c>
      <c r="J145" s="105"/>
      <c r="K145" s="114"/>
      <c r="M145"/>
    </row>
    <row r="146" spans="2:14" ht="18" customHeight="1" thickBot="1" x14ac:dyDescent="0.3">
      <c r="B146" s="150" t="s">
        <v>336</v>
      </c>
      <c r="C146" s="150" t="s">
        <v>336</v>
      </c>
      <c r="D146" s="150" t="s">
        <v>336</v>
      </c>
      <c r="E146" s="150" t="s">
        <v>336</v>
      </c>
      <c r="F146" s="151" t="s">
        <v>336</v>
      </c>
      <c r="G146" s="178">
        <v>17928</v>
      </c>
      <c r="H146" s="152">
        <v>17928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19441</v>
      </c>
      <c r="H151" s="155">
        <v>19441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15813</v>
      </c>
      <c r="H152" s="149">
        <v>15813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10920</v>
      </c>
      <c r="H153" s="149">
        <v>10920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9404</v>
      </c>
      <c r="H154" s="149">
        <v>9404</v>
      </c>
      <c r="I154" s="128"/>
      <c r="J154" s="117"/>
      <c r="K154" s="114"/>
      <c r="L154" s="108"/>
      <c r="M154"/>
      <c r="N154"/>
    </row>
    <row r="155" spans="2:14" ht="17.25" customHeight="1" x14ac:dyDescent="0.25">
      <c r="B155" s="147" t="s">
        <v>371</v>
      </c>
      <c r="C155" s="147" t="s">
        <v>371</v>
      </c>
      <c r="D155" s="147" t="s">
        <v>371</v>
      </c>
      <c r="E155" s="147" t="s">
        <v>371</v>
      </c>
      <c r="F155" s="148" t="s">
        <v>371</v>
      </c>
      <c r="G155" s="177">
        <v>6667</v>
      </c>
      <c r="H155" s="149">
        <v>6667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372</v>
      </c>
      <c r="C156" s="147" t="s">
        <v>372</v>
      </c>
      <c r="D156" s="147" t="s">
        <v>372</v>
      </c>
      <c r="E156" s="147" t="s">
        <v>372</v>
      </c>
      <c r="F156" s="148" t="s">
        <v>372</v>
      </c>
      <c r="G156" s="177">
        <v>6057</v>
      </c>
      <c r="H156" s="149">
        <v>6057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382</v>
      </c>
      <c r="C157" s="147" t="s">
        <v>382</v>
      </c>
      <c r="D157" s="147" t="s">
        <v>382</v>
      </c>
      <c r="E157" s="147" t="s">
        <v>382</v>
      </c>
      <c r="F157" s="148" t="s">
        <v>382</v>
      </c>
      <c r="G157" s="177">
        <v>3534</v>
      </c>
      <c r="H157" s="149">
        <v>3534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2775</v>
      </c>
      <c r="H158" s="149">
        <v>2775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2397</v>
      </c>
      <c r="H159" s="149">
        <v>2397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1667</v>
      </c>
      <c r="H160" s="152">
        <v>1667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1384486564779.8601</v>
      </c>
      <c r="H165" s="155">
        <v>1384486564779.8601</v>
      </c>
      <c r="I165" s="128"/>
      <c r="J165" s="119"/>
      <c r="K165" s="120"/>
    </row>
    <row r="166" spans="2:14" ht="17.25" customHeight="1" x14ac:dyDescent="0.25">
      <c r="B166" s="147" t="s">
        <v>382</v>
      </c>
      <c r="C166" s="147" t="s">
        <v>382</v>
      </c>
      <c r="D166" s="147" t="s">
        <v>382</v>
      </c>
      <c r="E166" s="147" t="s">
        <v>382</v>
      </c>
      <c r="F166" s="148" t="s">
        <v>382</v>
      </c>
      <c r="G166" s="177">
        <v>839880172100.64197</v>
      </c>
      <c r="H166" s="149">
        <v>839880172100.64197</v>
      </c>
      <c r="I166" s="128"/>
      <c r="J166" s="119"/>
      <c r="K166" s="120"/>
    </row>
    <row r="167" spans="2:14" ht="17.25" customHeight="1" x14ac:dyDescent="0.25">
      <c r="B167" s="147" t="s">
        <v>428</v>
      </c>
      <c r="C167" s="147" t="s">
        <v>428</v>
      </c>
      <c r="D167" s="147" t="s">
        <v>428</v>
      </c>
      <c r="E167" s="147" t="s">
        <v>428</v>
      </c>
      <c r="F167" s="148" t="s">
        <v>428</v>
      </c>
      <c r="G167" s="177">
        <v>545094329657.03003</v>
      </c>
      <c r="H167" s="149">
        <v>545094329657.03003</v>
      </c>
      <c r="I167" s="128"/>
      <c r="J167" s="119"/>
      <c r="K167" s="120"/>
    </row>
    <row r="168" spans="2:14" ht="17.25" customHeight="1" x14ac:dyDescent="0.25">
      <c r="B168" s="147" t="s">
        <v>450</v>
      </c>
      <c r="C168" s="147" t="s">
        <v>450</v>
      </c>
      <c r="D168" s="147" t="s">
        <v>450</v>
      </c>
      <c r="E168" s="147" t="s">
        <v>450</v>
      </c>
      <c r="F168" s="148" t="s">
        <v>450</v>
      </c>
      <c r="G168" s="177">
        <v>543648424891.43201</v>
      </c>
      <c r="H168" s="149">
        <v>543648424891.43201</v>
      </c>
      <c r="I168" s="128"/>
      <c r="J168" s="119"/>
      <c r="K168" s="120"/>
    </row>
    <row r="169" spans="2:14" ht="17.25" customHeight="1" x14ac:dyDescent="0.25">
      <c r="B169" s="147" t="s">
        <v>369</v>
      </c>
      <c r="C169" s="147" t="s">
        <v>369</v>
      </c>
      <c r="D169" s="147" t="s">
        <v>369</v>
      </c>
      <c r="E169" s="147" t="s">
        <v>369</v>
      </c>
      <c r="F169" s="148" t="s">
        <v>369</v>
      </c>
      <c r="G169" s="177">
        <v>527433399130.297</v>
      </c>
      <c r="H169" s="149">
        <v>527433399130.297</v>
      </c>
      <c r="I169" s="128"/>
      <c r="J169" s="121"/>
      <c r="K169" s="114"/>
    </row>
    <row r="170" spans="2:14" ht="17.25" customHeight="1" x14ac:dyDescent="0.25">
      <c r="B170" s="147" t="s">
        <v>370</v>
      </c>
      <c r="C170" s="147" t="s">
        <v>370</v>
      </c>
      <c r="D170" s="147" t="s">
        <v>370</v>
      </c>
      <c r="E170" s="147" t="s">
        <v>370</v>
      </c>
      <c r="F170" s="148" t="s">
        <v>370</v>
      </c>
      <c r="G170" s="177">
        <v>463649228202.19</v>
      </c>
      <c r="H170" s="149">
        <v>463649228202.19</v>
      </c>
      <c r="I170" s="128"/>
      <c r="J170" s="119"/>
      <c r="K170" s="120"/>
    </row>
    <row r="171" spans="2:14" ht="17.25" customHeight="1" x14ac:dyDescent="0.25">
      <c r="B171" s="147" t="s">
        <v>335</v>
      </c>
      <c r="C171" s="147" t="s">
        <v>335</v>
      </c>
      <c r="D171" s="147" t="s">
        <v>335</v>
      </c>
      <c r="E171" s="147" t="s">
        <v>335</v>
      </c>
      <c r="F171" s="148" t="s">
        <v>335</v>
      </c>
      <c r="G171" s="177">
        <v>328684623994.94904</v>
      </c>
      <c r="H171" s="149">
        <v>328684623994.94904</v>
      </c>
      <c r="I171" s="128"/>
      <c r="J171" s="119"/>
      <c r="K171" s="120"/>
    </row>
    <row r="172" spans="2:14" ht="17.25" customHeight="1" x14ac:dyDescent="0.25">
      <c r="B172" s="147" t="s">
        <v>372</v>
      </c>
      <c r="C172" s="147" t="s">
        <v>372</v>
      </c>
      <c r="D172" s="147" t="s">
        <v>372</v>
      </c>
      <c r="E172" s="147" t="s">
        <v>372</v>
      </c>
      <c r="F172" s="148" t="s">
        <v>372</v>
      </c>
      <c r="G172" s="177">
        <v>261497825812.509</v>
      </c>
      <c r="H172" s="149">
        <v>261497825812.509</v>
      </c>
      <c r="I172" s="128"/>
      <c r="J172" s="119"/>
      <c r="K172" s="120"/>
    </row>
    <row r="173" spans="2:14" ht="17.25" customHeight="1" x14ac:dyDescent="0.25">
      <c r="B173" s="147" t="s">
        <v>393</v>
      </c>
      <c r="C173" s="147" t="s">
        <v>393</v>
      </c>
      <c r="D173" s="147" t="s">
        <v>393</v>
      </c>
      <c r="E173" s="147" t="s">
        <v>393</v>
      </c>
      <c r="F173" s="148" t="s">
        <v>393</v>
      </c>
      <c r="G173" s="177">
        <v>177271539532.13</v>
      </c>
      <c r="H173" s="149">
        <v>177271539532.13</v>
      </c>
      <c r="I173" s="128"/>
      <c r="J173" s="119"/>
      <c r="K173" s="120"/>
    </row>
    <row r="174" spans="2:14" ht="18" customHeight="1" thickBot="1" x14ac:dyDescent="0.3">
      <c r="B174" s="150" t="s">
        <v>293</v>
      </c>
      <c r="C174" s="150" t="s">
        <v>293</v>
      </c>
      <c r="D174" s="150" t="s">
        <v>293</v>
      </c>
      <c r="E174" s="150" t="s">
        <v>293</v>
      </c>
      <c r="F174" s="151" t="s">
        <v>293</v>
      </c>
      <c r="G174" s="178">
        <v>173765270509.19</v>
      </c>
      <c r="H174" s="152">
        <v>173765270509.19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173:F173"/>
    <mergeCell ref="G173:H173"/>
    <mergeCell ref="B174:F174"/>
    <mergeCell ref="G174:H174"/>
    <mergeCell ref="B171:F171"/>
    <mergeCell ref="G171:H171"/>
    <mergeCell ref="B172:F172"/>
    <mergeCell ref="G172:H172"/>
    <mergeCell ref="B169:F169"/>
    <mergeCell ref="G169:H169"/>
    <mergeCell ref="B170:F170"/>
    <mergeCell ref="G170:H170"/>
    <mergeCell ref="B167:F167"/>
    <mergeCell ref="G167:H167"/>
    <mergeCell ref="B168:F168"/>
    <mergeCell ref="G168:H168"/>
    <mergeCell ref="B165:F165"/>
    <mergeCell ref="G165:H165"/>
    <mergeCell ref="B166:F166"/>
    <mergeCell ref="G166:H166"/>
    <mergeCell ref="B160:F160"/>
    <mergeCell ref="G160:H160"/>
    <mergeCell ref="B164:F164"/>
    <mergeCell ref="G164:H164"/>
    <mergeCell ref="B158:F158"/>
    <mergeCell ref="G158:H158"/>
    <mergeCell ref="B159:F159"/>
    <mergeCell ref="G159:H159"/>
    <mergeCell ref="B156:F156"/>
    <mergeCell ref="G156:H156"/>
    <mergeCell ref="B157:F157"/>
    <mergeCell ref="G157:H157"/>
    <mergeCell ref="B154:F154"/>
    <mergeCell ref="G154:H154"/>
    <mergeCell ref="B155:F155"/>
    <mergeCell ref="G155:H155"/>
    <mergeCell ref="B152:F152"/>
    <mergeCell ref="G152:H152"/>
    <mergeCell ref="B153:F153"/>
    <mergeCell ref="G153:H153"/>
    <mergeCell ref="B150:F150"/>
    <mergeCell ref="G150:H150"/>
    <mergeCell ref="B151:F151"/>
    <mergeCell ref="G151:H151"/>
    <mergeCell ref="B145:F145"/>
    <mergeCell ref="G145:H145"/>
    <mergeCell ref="B146:F146"/>
    <mergeCell ref="G146:H146"/>
    <mergeCell ref="B143:F143"/>
    <mergeCell ref="G143:H143"/>
    <mergeCell ref="B144:F144"/>
    <mergeCell ref="G144:H144"/>
    <mergeCell ref="B141:F141"/>
    <mergeCell ref="G141:H141"/>
    <mergeCell ref="B142:F142"/>
    <mergeCell ref="G142:H142"/>
    <mergeCell ref="B139:F139"/>
    <mergeCell ref="G139:H139"/>
    <mergeCell ref="B140:F140"/>
    <mergeCell ref="G140:H140"/>
    <mergeCell ref="B137:F137"/>
    <mergeCell ref="G137:H137"/>
    <mergeCell ref="B138:F138"/>
    <mergeCell ref="G138:H138"/>
    <mergeCell ref="B128:F128"/>
    <mergeCell ref="G128:H128"/>
    <mergeCell ref="B136:F136"/>
    <mergeCell ref="G136:H136"/>
    <mergeCell ref="B125:F125"/>
    <mergeCell ref="G125:H125"/>
    <mergeCell ref="B126:F127"/>
    <mergeCell ref="G126:H126"/>
    <mergeCell ref="B123:F123"/>
    <mergeCell ref="G123:H123"/>
    <mergeCell ref="B124:F124"/>
    <mergeCell ref="G124:H124"/>
    <mergeCell ref="B47:D47"/>
    <mergeCell ref="B48:D48"/>
    <mergeCell ref="B122:F122"/>
    <mergeCell ref="G122:H122"/>
    <mergeCell ref="B43:D43"/>
    <mergeCell ref="B44:D44"/>
    <mergeCell ref="B45:D45"/>
    <mergeCell ref="B46:D46"/>
    <mergeCell ref="B32:D32"/>
    <mergeCell ref="B33:D33"/>
    <mergeCell ref="B34:D34"/>
    <mergeCell ref="B24:D24"/>
    <mergeCell ref="B25:D25"/>
    <mergeCell ref="B29:D29"/>
    <mergeCell ref="B30:D30"/>
    <mergeCell ref="B20:D20"/>
    <mergeCell ref="B21:D21"/>
    <mergeCell ref="B22:D22"/>
    <mergeCell ref="B23:D23"/>
    <mergeCell ref="B13:D13"/>
    <mergeCell ref="B14:D14"/>
    <mergeCell ref="B15:D15"/>
    <mergeCell ref="B16:D16"/>
    <mergeCell ref="B2:H2"/>
    <mergeCell ref="B3:H3"/>
    <mergeCell ref="B11:D11"/>
    <mergeCell ref="B12:D12"/>
    <mergeCell ref="B31:D31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1"/>
  <dimension ref="B2:N176"/>
  <sheetViews>
    <sheetView topLeftCell="A16" workbookViewId="0"/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451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452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137">
        <v>40817</v>
      </c>
      <c r="F11" s="137">
        <v>40848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8"/>
      <c r="E12" s="138">
        <v>934122</v>
      </c>
      <c r="F12" s="138">
        <v>948900</v>
      </c>
      <c r="G12" s="139">
        <f>F12-E12</f>
        <v>14778</v>
      </c>
      <c r="H12" s="89">
        <f>F12/E12-1</f>
        <v>1.5820203356734952E-2</v>
      </c>
      <c r="I12" s="126"/>
      <c r="K12" s="107"/>
    </row>
    <row r="13" spans="2:11" s="90" customFormat="1" ht="17.25" x14ac:dyDescent="0.2">
      <c r="B13" s="180" t="s">
        <v>1</v>
      </c>
      <c r="C13" s="180"/>
      <c r="D13" s="180"/>
      <c r="E13" s="91">
        <v>32702</v>
      </c>
      <c r="F13" s="91">
        <v>32973</v>
      </c>
      <c r="G13" s="140">
        <f>F13-E13</f>
        <v>271</v>
      </c>
      <c r="H13" s="93">
        <f>F13/E13-1</f>
        <v>8.2869549263042686E-3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0"/>
      <c r="E14" s="91">
        <v>7125</v>
      </c>
      <c r="F14" s="91">
        <v>7216</v>
      </c>
      <c r="G14" s="140">
        <f>F14-E14</f>
        <v>91</v>
      </c>
      <c r="H14" s="93">
        <f>F14/E14-1</f>
        <v>1.2771929824561434E-2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2"/>
      <c r="E15" s="94">
        <v>16329</v>
      </c>
      <c r="F15" s="94">
        <v>16699</v>
      </c>
      <c r="G15" s="141">
        <f>F15-E15</f>
        <v>370</v>
      </c>
      <c r="H15" s="96">
        <f>F15/E15-1</f>
        <v>2.2659072815236714E-2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4"/>
      <c r="E16" s="97">
        <v>992850</v>
      </c>
      <c r="F16" s="97">
        <v>1008412</v>
      </c>
      <c r="G16" s="98">
        <f>F16-E16</f>
        <v>15562</v>
      </c>
      <c r="H16" s="99">
        <f>F16/E16-1</f>
        <v>1.5674069597622964E-2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40817</v>
      </c>
      <c r="F20" s="82">
        <v>40848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756182</v>
      </c>
      <c r="F21" s="87">
        <v>767680</v>
      </c>
      <c r="G21" s="88">
        <f>F21-E21</f>
        <v>11498</v>
      </c>
      <c r="H21" s="89">
        <f>F21/E21-1</f>
        <v>1.520533416558445E-2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16858</v>
      </c>
      <c r="F22" s="91">
        <v>17003</v>
      </c>
      <c r="G22" s="92">
        <f>F22-E22</f>
        <v>145</v>
      </c>
      <c r="H22" s="93">
        <f>F22/E22-1</f>
        <v>8.6012575631746468E-3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2939</v>
      </c>
      <c r="F23" s="91">
        <v>2972</v>
      </c>
      <c r="G23" s="92">
        <f>F23-E23</f>
        <v>33</v>
      </c>
      <c r="H23" s="93">
        <f>F23/E23-1</f>
        <v>1.1228308948622034E-2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5301</v>
      </c>
      <c r="F24" s="94">
        <v>5439</v>
      </c>
      <c r="G24" s="95">
        <f>F24-E24</f>
        <v>138</v>
      </c>
      <c r="H24" s="96">
        <f>F24/E24-1</f>
        <v>2.6032823995472576E-2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783477</v>
      </c>
      <c r="F25" s="97">
        <v>795338</v>
      </c>
      <c r="G25" s="98">
        <f>F25-E25</f>
        <v>11861</v>
      </c>
      <c r="H25" s="99">
        <f>F25/E25-1</f>
        <v>1.5138925584286422E-2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447</v>
      </c>
      <c r="F29" s="31" t="s">
        <v>453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92800</v>
      </c>
      <c r="F30" s="21">
        <v>98395</v>
      </c>
      <c r="G30" s="22">
        <f>F30-E30</f>
        <v>5595</v>
      </c>
      <c r="H30" s="23">
        <f>F30/E30-1</f>
        <v>6.0290948275862011E-2</v>
      </c>
    </row>
    <row r="31" spans="2:11" ht="17.25" x14ac:dyDescent="0.2">
      <c r="B31" s="147" t="s">
        <v>1</v>
      </c>
      <c r="C31" s="147"/>
      <c r="D31" s="148"/>
      <c r="E31" s="12">
        <v>1744</v>
      </c>
      <c r="F31" s="12">
        <v>1737</v>
      </c>
      <c r="G31" s="13">
        <f>F31-E31</f>
        <v>-7</v>
      </c>
      <c r="H31" s="14">
        <f>F31/E31-1</f>
        <v>-4.0137614678898981E-3</v>
      </c>
    </row>
    <row r="32" spans="2:11" ht="17.25" x14ac:dyDescent="0.2">
      <c r="B32" s="147" t="s">
        <v>2</v>
      </c>
      <c r="C32" s="147"/>
      <c r="D32" s="148"/>
      <c r="E32" s="12">
        <v>422</v>
      </c>
      <c r="F32" s="12">
        <v>420</v>
      </c>
      <c r="G32" s="13">
        <f>F32-E32</f>
        <v>-2</v>
      </c>
      <c r="H32" s="14">
        <f>F32/E32-1</f>
        <v>-4.7393364928910442E-3</v>
      </c>
    </row>
    <row r="33" spans="2:8" ht="18" thickBot="1" x14ac:dyDescent="0.25">
      <c r="B33" s="173" t="s">
        <v>3</v>
      </c>
      <c r="C33" s="173"/>
      <c r="D33" s="174"/>
      <c r="E33" s="15">
        <v>3245</v>
      </c>
      <c r="F33" s="15">
        <v>3458</v>
      </c>
      <c r="G33" s="16">
        <f>F33-E33</f>
        <v>213</v>
      </c>
      <c r="H33" s="17">
        <f>F33/E33-1</f>
        <v>6.5639445300462285E-2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98211</v>
      </c>
      <c r="F34" s="18">
        <f>SUM(F30:F33)</f>
        <v>104010</v>
      </c>
      <c r="G34" s="19">
        <f>F34-E34</f>
        <v>5799</v>
      </c>
      <c r="H34" s="20">
        <f>F34/E34-1</f>
        <v>5.9046339004795723E-2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39448</v>
      </c>
      <c r="F43" s="41">
        <v>39814</v>
      </c>
      <c r="G43" s="41">
        <v>40179</v>
      </c>
      <c r="H43" s="41">
        <v>40544</v>
      </c>
    </row>
    <row r="44" spans="2:8" ht="17.25" x14ac:dyDescent="0.3">
      <c r="B44" s="165" t="s">
        <v>0</v>
      </c>
      <c r="C44" s="165"/>
      <c r="D44" s="166"/>
      <c r="E44" s="45">
        <v>417403</v>
      </c>
      <c r="F44" s="45">
        <v>559320</v>
      </c>
      <c r="G44" s="45">
        <v>671475</v>
      </c>
      <c r="H44" s="45">
        <v>714295</v>
      </c>
    </row>
    <row r="45" spans="2:8" ht="17.25" x14ac:dyDescent="0.3">
      <c r="B45" s="167" t="s">
        <v>1</v>
      </c>
      <c r="C45" s="167"/>
      <c r="D45" s="168"/>
      <c r="E45" s="47">
        <v>12703</v>
      </c>
      <c r="F45" s="47">
        <v>14748</v>
      </c>
      <c r="G45" s="47">
        <v>16364</v>
      </c>
      <c r="H45" s="47">
        <v>17170</v>
      </c>
    </row>
    <row r="46" spans="2:8" ht="17.25" x14ac:dyDescent="0.3">
      <c r="B46" s="169" t="s">
        <v>2</v>
      </c>
      <c r="C46" s="169"/>
      <c r="D46" s="170"/>
      <c r="E46" s="76">
        <v>2078</v>
      </c>
      <c r="F46" s="76">
        <v>3097</v>
      </c>
      <c r="G46" s="76">
        <v>3851</v>
      </c>
      <c r="H46" s="76">
        <v>4295</v>
      </c>
    </row>
    <row r="47" spans="2:8" ht="18" thickBot="1" x14ac:dyDescent="0.35">
      <c r="B47" s="171" t="s">
        <v>3</v>
      </c>
      <c r="C47" s="171"/>
      <c r="D47" s="172"/>
      <c r="E47" s="43">
        <v>4061</v>
      </c>
      <c r="F47" s="43">
        <v>4512</v>
      </c>
      <c r="G47" s="43">
        <v>4717</v>
      </c>
      <c r="H47" s="43">
        <v>5348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436245</v>
      </c>
      <c r="F48" s="50">
        <f>SUM(F44:F47)</f>
        <v>581677</v>
      </c>
      <c r="G48" s="50">
        <f>SUM(G44:G47)</f>
        <v>696407</v>
      </c>
      <c r="H48" s="50">
        <v>741108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40695</v>
      </c>
      <c r="D77" s="82">
        <v>40725</v>
      </c>
      <c r="E77" s="82">
        <v>40756</v>
      </c>
      <c r="F77" s="82">
        <v>40787</v>
      </c>
      <c r="G77" s="82">
        <v>40817</v>
      </c>
      <c r="H77" s="82">
        <v>40848</v>
      </c>
      <c r="I77" s="127"/>
      <c r="J77"/>
      <c r="K77"/>
    </row>
    <row r="78" spans="2:12" ht="17.25" x14ac:dyDescent="0.3">
      <c r="B78" s="51" t="s">
        <v>0</v>
      </c>
      <c r="C78" s="45">
        <v>747171</v>
      </c>
      <c r="D78" s="45">
        <v>753268</v>
      </c>
      <c r="E78" s="45">
        <v>758399</v>
      </c>
      <c r="F78" s="45">
        <v>760620</v>
      </c>
      <c r="G78" s="45">
        <v>756182</v>
      </c>
      <c r="H78" s="45">
        <v>767680</v>
      </c>
      <c r="I78" s="127"/>
      <c r="J78"/>
      <c r="K78"/>
    </row>
    <row r="79" spans="2:12" ht="17.25" x14ac:dyDescent="0.3">
      <c r="B79" s="52" t="s">
        <v>1</v>
      </c>
      <c r="C79" s="47">
        <v>17659</v>
      </c>
      <c r="D79" s="47">
        <v>17785</v>
      </c>
      <c r="E79" s="47">
        <v>17882</v>
      </c>
      <c r="F79" s="47">
        <v>17914</v>
      </c>
      <c r="G79" s="47">
        <v>16858</v>
      </c>
      <c r="H79" s="47">
        <v>17003</v>
      </c>
      <c r="I79" s="127"/>
      <c r="J79"/>
      <c r="K79"/>
    </row>
    <row r="80" spans="2:12" ht="17.25" x14ac:dyDescent="0.3">
      <c r="B80" s="53" t="s">
        <v>2</v>
      </c>
      <c r="C80" s="76">
        <v>4154</v>
      </c>
      <c r="D80" s="76">
        <v>3840</v>
      </c>
      <c r="E80" s="76">
        <v>3763</v>
      </c>
      <c r="F80" s="76">
        <v>3165</v>
      </c>
      <c r="G80" s="76">
        <v>2939</v>
      </c>
      <c r="H80" s="76">
        <v>2972</v>
      </c>
      <c r="I80" s="127"/>
      <c r="J80"/>
      <c r="K80"/>
    </row>
    <row r="81" spans="2:12" ht="18" thickBot="1" x14ac:dyDescent="0.35">
      <c r="B81" s="54" t="s">
        <v>3</v>
      </c>
      <c r="C81" s="43">
        <v>5720</v>
      </c>
      <c r="D81" s="43">
        <v>5765</v>
      </c>
      <c r="E81" s="43">
        <v>5809</v>
      </c>
      <c r="F81" s="43">
        <v>5845</v>
      </c>
      <c r="G81" s="43">
        <v>5301</v>
      </c>
      <c r="H81" s="43">
        <v>5439</v>
      </c>
      <c r="I81" s="127"/>
      <c r="J81"/>
      <c r="K81"/>
    </row>
    <row r="82" spans="2:12" ht="15.75" thickBot="1" x14ac:dyDescent="0.25">
      <c r="B82" s="30" t="s">
        <v>4</v>
      </c>
      <c r="C82" s="50">
        <v>775140</v>
      </c>
      <c r="D82" s="50">
        <v>781761</v>
      </c>
      <c r="E82" s="50">
        <v>787097</v>
      </c>
      <c r="F82" s="50">
        <v>789701</v>
      </c>
      <c r="G82" s="50">
        <v>783477</v>
      </c>
      <c r="H82" s="50">
        <v>795338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454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492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98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277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12">
        <v>183448</v>
      </c>
      <c r="H126" s="213"/>
    </row>
    <row r="127" spans="2:8" ht="17.25" customHeight="1" x14ac:dyDescent="0.2">
      <c r="B127" s="200"/>
      <c r="C127" s="201"/>
      <c r="D127" s="201"/>
      <c r="E127" s="201"/>
      <c r="F127" s="201"/>
      <c r="G127" s="135">
        <v>164929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394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455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185098</v>
      </c>
      <c r="H137" s="155">
        <v>185098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168253</v>
      </c>
      <c r="H138" s="149">
        <v>168253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105682</v>
      </c>
      <c r="H139" s="149">
        <v>105682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92013</v>
      </c>
      <c r="H140" s="149">
        <v>92013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55090</v>
      </c>
      <c r="H141" s="149">
        <v>55090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39476</v>
      </c>
      <c r="H142" s="149">
        <v>39476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25236</v>
      </c>
      <c r="H143" s="149">
        <v>25236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18600</v>
      </c>
      <c r="H144" s="149">
        <v>18600</v>
      </c>
      <c r="J144" s="105"/>
      <c r="K144" s="114"/>
    </row>
    <row r="145" spans="2:14" ht="17.25" customHeight="1" x14ac:dyDescent="0.25">
      <c r="B145" s="147" t="s">
        <v>336</v>
      </c>
      <c r="C145" s="147" t="s">
        <v>336</v>
      </c>
      <c r="D145" s="147" t="s">
        <v>336</v>
      </c>
      <c r="E145" s="147" t="s">
        <v>336</v>
      </c>
      <c r="F145" s="148" t="s">
        <v>336</v>
      </c>
      <c r="G145" s="177">
        <v>18241</v>
      </c>
      <c r="H145" s="149">
        <v>18241</v>
      </c>
      <c r="J145" s="105"/>
      <c r="K145" s="114"/>
      <c r="M145"/>
    </row>
    <row r="146" spans="2:14" ht="18" customHeight="1" thickBot="1" x14ac:dyDescent="0.3">
      <c r="B146" s="150" t="s">
        <v>373</v>
      </c>
      <c r="C146" s="150" t="s">
        <v>373</v>
      </c>
      <c r="D146" s="150" t="s">
        <v>373</v>
      </c>
      <c r="E146" s="150" t="s">
        <v>373</v>
      </c>
      <c r="F146" s="151" t="s">
        <v>373</v>
      </c>
      <c r="G146" s="178">
        <v>18118</v>
      </c>
      <c r="H146" s="152">
        <v>18118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20080</v>
      </c>
      <c r="H151" s="155">
        <v>20080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17097</v>
      </c>
      <c r="H152" s="149">
        <v>17097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11704</v>
      </c>
      <c r="H153" s="149">
        <v>11704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9912</v>
      </c>
      <c r="H154" s="149">
        <v>9912</v>
      </c>
      <c r="I154" s="128"/>
      <c r="J154" s="117"/>
      <c r="K154" s="114"/>
      <c r="L154" s="108"/>
      <c r="M154"/>
      <c r="N154"/>
    </row>
    <row r="155" spans="2:14" ht="17.25" customHeight="1" x14ac:dyDescent="0.25">
      <c r="B155" s="147" t="s">
        <v>371</v>
      </c>
      <c r="C155" s="147" t="s">
        <v>371</v>
      </c>
      <c r="D155" s="147" t="s">
        <v>371</v>
      </c>
      <c r="E155" s="147" t="s">
        <v>371</v>
      </c>
      <c r="F155" s="148" t="s">
        <v>371</v>
      </c>
      <c r="G155" s="177">
        <v>7453</v>
      </c>
      <c r="H155" s="149">
        <v>7453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372</v>
      </c>
      <c r="C156" s="147" t="s">
        <v>372</v>
      </c>
      <c r="D156" s="147" t="s">
        <v>372</v>
      </c>
      <c r="E156" s="147" t="s">
        <v>372</v>
      </c>
      <c r="F156" s="148" t="s">
        <v>372</v>
      </c>
      <c r="G156" s="177">
        <v>6255</v>
      </c>
      <c r="H156" s="149">
        <v>6255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382</v>
      </c>
      <c r="C157" s="147" t="s">
        <v>382</v>
      </c>
      <c r="D157" s="147" t="s">
        <v>382</v>
      </c>
      <c r="E157" s="147" t="s">
        <v>382</v>
      </c>
      <c r="F157" s="148" t="s">
        <v>382</v>
      </c>
      <c r="G157" s="177">
        <v>3875</v>
      </c>
      <c r="H157" s="149">
        <v>3875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2918</v>
      </c>
      <c r="H158" s="149">
        <v>2918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2556</v>
      </c>
      <c r="H159" s="149">
        <v>2556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1737</v>
      </c>
      <c r="H160" s="152">
        <v>1737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1145809088669.6699</v>
      </c>
      <c r="H165" s="155">
        <v>1145809088669.6699</v>
      </c>
      <c r="I165" s="128"/>
      <c r="J165" s="119"/>
      <c r="K165" s="120"/>
    </row>
    <row r="166" spans="2:14" ht="17.25" customHeight="1" x14ac:dyDescent="0.25">
      <c r="B166" s="147" t="s">
        <v>382</v>
      </c>
      <c r="C166" s="147" t="s">
        <v>382</v>
      </c>
      <c r="D166" s="147" t="s">
        <v>382</v>
      </c>
      <c r="E166" s="147" t="s">
        <v>382</v>
      </c>
      <c r="F166" s="148" t="s">
        <v>382</v>
      </c>
      <c r="G166" s="177">
        <v>947917596880.73706</v>
      </c>
      <c r="H166" s="149">
        <v>947917596880.73706</v>
      </c>
      <c r="I166" s="128"/>
      <c r="J166" s="119"/>
      <c r="K166" s="120"/>
    </row>
    <row r="167" spans="2:14" ht="17.25" customHeight="1" x14ac:dyDescent="0.25">
      <c r="B167" s="147" t="s">
        <v>456</v>
      </c>
      <c r="C167" s="147" t="s">
        <v>456</v>
      </c>
      <c r="D167" s="147" t="s">
        <v>456</v>
      </c>
      <c r="E167" s="147" t="s">
        <v>456</v>
      </c>
      <c r="F167" s="148" t="s">
        <v>456</v>
      </c>
      <c r="G167" s="177">
        <v>676905632469.36694</v>
      </c>
      <c r="H167" s="149">
        <v>676905632469.36694</v>
      </c>
      <c r="I167" s="128"/>
      <c r="J167" s="119"/>
      <c r="K167" s="120"/>
    </row>
    <row r="168" spans="2:14" ht="17.25" customHeight="1" x14ac:dyDescent="0.25">
      <c r="B168" s="147" t="s">
        <v>369</v>
      </c>
      <c r="C168" s="147" t="s">
        <v>369</v>
      </c>
      <c r="D168" s="147" t="s">
        <v>369</v>
      </c>
      <c r="E168" s="147" t="s">
        <v>369</v>
      </c>
      <c r="F168" s="148" t="s">
        <v>369</v>
      </c>
      <c r="G168" s="177">
        <v>535334987299.53699</v>
      </c>
      <c r="H168" s="149">
        <v>535334987299.53699</v>
      </c>
      <c r="I168" s="128"/>
      <c r="J168" s="119"/>
      <c r="K168" s="120"/>
    </row>
    <row r="169" spans="2:14" ht="17.25" customHeight="1" x14ac:dyDescent="0.25">
      <c r="B169" s="147" t="s">
        <v>428</v>
      </c>
      <c r="C169" s="147" t="s">
        <v>428</v>
      </c>
      <c r="D169" s="147" t="s">
        <v>428</v>
      </c>
      <c r="E169" s="147" t="s">
        <v>428</v>
      </c>
      <c r="F169" s="148" t="s">
        <v>428</v>
      </c>
      <c r="G169" s="177">
        <v>508335174711.54901</v>
      </c>
      <c r="H169" s="149">
        <v>508335174711.54901</v>
      </c>
      <c r="I169" s="128"/>
      <c r="J169" s="121"/>
      <c r="K169" s="114"/>
    </row>
    <row r="170" spans="2:14" ht="17.25" customHeight="1" x14ac:dyDescent="0.25">
      <c r="B170" s="147" t="s">
        <v>370</v>
      </c>
      <c r="C170" s="147" t="s">
        <v>370</v>
      </c>
      <c r="D170" s="147" t="s">
        <v>370</v>
      </c>
      <c r="E170" s="147" t="s">
        <v>370</v>
      </c>
      <c r="F170" s="148" t="s">
        <v>370</v>
      </c>
      <c r="G170" s="177">
        <v>473068127110.20801</v>
      </c>
      <c r="H170" s="149">
        <v>473068127110.20801</v>
      </c>
      <c r="I170" s="128"/>
      <c r="J170" s="119"/>
      <c r="K170" s="120"/>
    </row>
    <row r="171" spans="2:14" ht="17.25" customHeight="1" x14ac:dyDescent="0.25">
      <c r="B171" s="147" t="s">
        <v>335</v>
      </c>
      <c r="C171" s="147" t="s">
        <v>335</v>
      </c>
      <c r="D171" s="147" t="s">
        <v>335</v>
      </c>
      <c r="E171" s="147" t="s">
        <v>335</v>
      </c>
      <c r="F171" s="148" t="s">
        <v>335</v>
      </c>
      <c r="G171" s="177">
        <v>317017888954.38611</v>
      </c>
      <c r="H171" s="149">
        <v>317017888954.38611</v>
      </c>
      <c r="I171" s="128"/>
      <c r="J171" s="119"/>
      <c r="K171" s="120"/>
    </row>
    <row r="172" spans="2:14" ht="17.25" customHeight="1" x14ac:dyDescent="0.25">
      <c r="B172" s="147" t="s">
        <v>372</v>
      </c>
      <c r="C172" s="147" t="s">
        <v>372</v>
      </c>
      <c r="D172" s="147" t="s">
        <v>372</v>
      </c>
      <c r="E172" s="147" t="s">
        <v>372</v>
      </c>
      <c r="F172" s="148" t="s">
        <v>372</v>
      </c>
      <c r="G172" s="177">
        <v>243128439318.23901</v>
      </c>
      <c r="H172" s="149">
        <v>243128439318.23901</v>
      </c>
      <c r="I172" s="128"/>
      <c r="J172" s="119"/>
      <c r="K172" s="120"/>
    </row>
    <row r="173" spans="2:14" ht="17.25" customHeight="1" x14ac:dyDescent="0.25">
      <c r="B173" s="147" t="s">
        <v>293</v>
      </c>
      <c r="C173" s="147" t="s">
        <v>293</v>
      </c>
      <c r="D173" s="147" t="s">
        <v>293</v>
      </c>
      <c r="E173" s="147" t="s">
        <v>293</v>
      </c>
      <c r="F173" s="148" t="s">
        <v>293</v>
      </c>
      <c r="G173" s="177">
        <v>225621087506.07901</v>
      </c>
      <c r="H173" s="149">
        <v>225621087506.07901</v>
      </c>
      <c r="I173" s="128"/>
      <c r="J173" s="119"/>
      <c r="K173" s="120"/>
    </row>
    <row r="174" spans="2:14" ht="18" customHeight="1" thickBot="1" x14ac:dyDescent="0.3">
      <c r="B174" s="150" t="s">
        <v>384</v>
      </c>
      <c r="C174" s="150" t="s">
        <v>384</v>
      </c>
      <c r="D174" s="150" t="s">
        <v>384</v>
      </c>
      <c r="E174" s="150" t="s">
        <v>384</v>
      </c>
      <c r="F174" s="151" t="s">
        <v>384</v>
      </c>
      <c r="G174" s="178">
        <v>194105303869.931</v>
      </c>
      <c r="H174" s="152">
        <v>194105303869.931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2:H2"/>
    <mergeCell ref="B3:H3"/>
    <mergeCell ref="B11:D11"/>
    <mergeCell ref="B12:D12"/>
    <mergeCell ref="B13:D13"/>
    <mergeCell ref="B14:D14"/>
    <mergeCell ref="B15:D15"/>
    <mergeCell ref="B16:D16"/>
    <mergeCell ref="B20:D20"/>
    <mergeCell ref="B21:D21"/>
    <mergeCell ref="B22:D22"/>
    <mergeCell ref="B23:D23"/>
    <mergeCell ref="B24:D24"/>
    <mergeCell ref="B25:D25"/>
    <mergeCell ref="B29:D29"/>
    <mergeCell ref="B30:D30"/>
    <mergeCell ref="B31:D31"/>
    <mergeCell ref="B32:D32"/>
    <mergeCell ref="B33:D33"/>
    <mergeCell ref="B34:D34"/>
    <mergeCell ref="B43:D43"/>
    <mergeCell ref="B44:D44"/>
    <mergeCell ref="B45:D45"/>
    <mergeCell ref="B46:D46"/>
    <mergeCell ref="B47:D47"/>
    <mergeCell ref="B48:D48"/>
    <mergeCell ref="B122:F122"/>
    <mergeCell ref="G122:H122"/>
    <mergeCell ref="B123:F123"/>
    <mergeCell ref="G123:H123"/>
    <mergeCell ref="B124:F124"/>
    <mergeCell ref="G124:H124"/>
    <mergeCell ref="B125:F125"/>
    <mergeCell ref="G125:H125"/>
    <mergeCell ref="B126:F127"/>
    <mergeCell ref="G126:H126"/>
    <mergeCell ref="B128:F128"/>
    <mergeCell ref="G128:H128"/>
    <mergeCell ref="B136:F136"/>
    <mergeCell ref="G136:H136"/>
    <mergeCell ref="B137:F137"/>
    <mergeCell ref="G137:H137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50:F150"/>
    <mergeCell ref="G150:H150"/>
    <mergeCell ref="B151:F151"/>
    <mergeCell ref="G151:H151"/>
    <mergeCell ref="B152:F152"/>
    <mergeCell ref="G152:H152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4:F164"/>
    <mergeCell ref="G164:H164"/>
    <mergeCell ref="B165:F165"/>
    <mergeCell ref="G165:H165"/>
    <mergeCell ref="B174:F174"/>
    <mergeCell ref="G174:H174"/>
    <mergeCell ref="B171:F171"/>
    <mergeCell ref="G171:H171"/>
    <mergeCell ref="B172:F172"/>
    <mergeCell ref="G172:H172"/>
    <mergeCell ref="B173:F173"/>
    <mergeCell ref="G173:H173"/>
    <mergeCell ref="B166:F166"/>
    <mergeCell ref="G166:H166"/>
    <mergeCell ref="B167:F167"/>
    <mergeCell ref="G167:H167"/>
    <mergeCell ref="B168:F168"/>
    <mergeCell ref="G168:H168"/>
    <mergeCell ref="B169:F169"/>
    <mergeCell ref="G169:H169"/>
    <mergeCell ref="B170:F170"/>
    <mergeCell ref="G170:H170"/>
  </mergeCells>
  <pageMargins left="0.7" right="0.7" top="0.75" bottom="0.75" header="0.3" footer="0.3"/>
  <pageSetup paperSize="9"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1"/>
  <dimension ref="B2:N176"/>
  <sheetViews>
    <sheetView topLeftCell="A16" zoomScaleNormal="100" workbookViewId="0">
      <selection activeCell="E43" sqref="E43:H48"/>
    </sheetView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457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458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15.75" thickBot="1" x14ac:dyDescent="0.25">
      <c r="B11" s="186" t="s">
        <v>45</v>
      </c>
      <c r="C11" s="186"/>
      <c r="D11" s="187"/>
      <c r="E11" s="137">
        <v>40848</v>
      </c>
      <c r="F11" s="137">
        <v>40878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8"/>
      <c r="E12" s="138">
        <v>948900</v>
      </c>
      <c r="F12" s="138">
        <v>957934</v>
      </c>
      <c r="G12" s="139">
        <f>F12-E12</f>
        <v>9034</v>
      </c>
      <c r="H12" s="89">
        <f>F12/E12-1</f>
        <v>9.5204974180629343E-3</v>
      </c>
      <c r="I12" s="126"/>
      <c r="K12" s="107"/>
    </row>
    <row r="13" spans="2:11" s="90" customFormat="1" ht="17.25" x14ac:dyDescent="0.2">
      <c r="B13" s="180" t="s">
        <v>1</v>
      </c>
      <c r="C13" s="180"/>
      <c r="D13" s="180"/>
      <c r="E13" s="91">
        <v>32973</v>
      </c>
      <c r="F13" s="91">
        <v>33216</v>
      </c>
      <c r="G13" s="140">
        <f>F13-E13</f>
        <v>243</v>
      </c>
      <c r="H13" s="93">
        <f>F13/E13-1</f>
        <v>7.3696660904376543E-3</v>
      </c>
      <c r="I13" s="126"/>
      <c r="K13" s="107"/>
    </row>
    <row r="14" spans="2:11" s="90" customFormat="1" ht="17.25" x14ac:dyDescent="0.2">
      <c r="B14" s="180" t="s">
        <v>2</v>
      </c>
      <c r="C14" s="180"/>
      <c r="D14" s="180"/>
      <c r="E14" s="91">
        <v>7216</v>
      </c>
      <c r="F14" s="91">
        <v>7293</v>
      </c>
      <c r="G14" s="140">
        <f>F14-E14</f>
        <v>77</v>
      </c>
      <c r="H14" s="93">
        <f>F14/E14-1</f>
        <v>1.0670731707317138E-2</v>
      </c>
      <c r="I14" s="126"/>
      <c r="K14" s="107"/>
    </row>
    <row r="15" spans="2:11" s="90" customFormat="1" ht="18" thickBot="1" x14ac:dyDescent="0.25">
      <c r="B15" s="182" t="s">
        <v>3</v>
      </c>
      <c r="C15" s="182"/>
      <c r="D15" s="182"/>
      <c r="E15" s="94">
        <v>16699</v>
      </c>
      <c r="F15" s="94">
        <v>16781</v>
      </c>
      <c r="G15" s="141">
        <f>F15-E15</f>
        <v>82</v>
      </c>
      <c r="H15" s="96">
        <f>F15/E15-1</f>
        <v>4.9104736810587912E-3</v>
      </c>
      <c r="I15" s="126"/>
      <c r="K15" s="107"/>
    </row>
    <row r="16" spans="2:11" s="90" customFormat="1" ht="15.75" thickBot="1" x14ac:dyDescent="0.25">
      <c r="B16" s="184" t="s">
        <v>4</v>
      </c>
      <c r="C16" s="184"/>
      <c r="D16" s="184"/>
      <c r="E16" s="97">
        <v>1008412</v>
      </c>
      <c r="F16" s="97">
        <v>1017943</v>
      </c>
      <c r="G16" s="98">
        <f>F16-E16</f>
        <v>9531</v>
      </c>
      <c r="H16" s="99">
        <f>F16/E16-1</f>
        <v>9.4514940322010244E-3</v>
      </c>
      <c r="I16" s="126"/>
    </row>
    <row r="17" spans="2:11" ht="15" x14ac:dyDescent="0.2">
      <c r="B17" s="11"/>
      <c r="C17" s="2"/>
      <c r="D17" s="2"/>
      <c r="E17" s="2"/>
      <c r="F17" s="2"/>
      <c r="G17" s="2"/>
    </row>
    <row r="18" spans="2:11" ht="15" x14ac:dyDescent="0.2">
      <c r="B18" s="11"/>
      <c r="C18" s="2"/>
      <c r="D18" s="2"/>
      <c r="E18" s="2"/>
      <c r="F18" s="2"/>
      <c r="G18" s="2"/>
    </row>
    <row r="19" spans="2:11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1" s="90" customFormat="1" ht="15.75" thickBot="1" x14ac:dyDescent="0.25">
      <c r="B20" s="186" t="s">
        <v>45</v>
      </c>
      <c r="C20" s="186"/>
      <c r="D20" s="187"/>
      <c r="E20" s="82">
        <v>40848</v>
      </c>
      <c r="F20" s="82">
        <v>40878</v>
      </c>
      <c r="G20" s="83" t="s">
        <v>12</v>
      </c>
      <c r="H20" s="83" t="s">
        <v>13</v>
      </c>
      <c r="I20" s="126"/>
      <c r="K20" s="107"/>
    </row>
    <row r="21" spans="2:11" s="90" customFormat="1" ht="17.25" x14ac:dyDescent="0.2">
      <c r="B21" s="188" t="s">
        <v>0</v>
      </c>
      <c r="C21" s="188"/>
      <c r="D21" s="189"/>
      <c r="E21" s="87">
        <v>767680</v>
      </c>
      <c r="F21" s="87">
        <v>774773</v>
      </c>
      <c r="G21" s="88">
        <f>F21-E21</f>
        <v>7093</v>
      </c>
      <c r="H21" s="89">
        <f>F21/E21-1</f>
        <v>9.2395268862026647E-3</v>
      </c>
      <c r="I21" s="126"/>
      <c r="K21" s="107"/>
    </row>
    <row r="22" spans="2:11" s="90" customFormat="1" ht="17.25" x14ac:dyDescent="0.2">
      <c r="B22" s="180" t="s">
        <v>1</v>
      </c>
      <c r="C22" s="180"/>
      <c r="D22" s="181"/>
      <c r="E22" s="91">
        <v>17003</v>
      </c>
      <c r="F22" s="91">
        <v>17114</v>
      </c>
      <c r="G22" s="92">
        <f>F22-E22</f>
        <v>111</v>
      </c>
      <c r="H22" s="93">
        <f>F22/E22-1</f>
        <v>6.5282597188731639E-3</v>
      </c>
      <c r="I22" s="126"/>
      <c r="K22" s="107"/>
    </row>
    <row r="23" spans="2:11" s="90" customFormat="1" ht="17.25" x14ac:dyDescent="0.2">
      <c r="B23" s="180" t="s">
        <v>2</v>
      </c>
      <c r="C23" s="180"/>
      <c r="D23" s="181"/>
      <c r="E23" s="91">
        <v>2972</v>
      </c>
      <c r="F23" s="91">
        <v>3002</v>
      </c>
      <c r="G23" s="92">
        <f>F23-E23</f>
        <v>30</v>
      </c>
      <c r="H23" s="93">
        <f>F23/E23-1</f>
        <v>1.0094212651413192E-2</v>
      </c>
      <c r="I23" s="126"/>
      <c r="K23" s="107"/>
    </row>
    <row r="24" spans="2:11" s="90" customFormat="1" ht="18" thickBot="1" x14ac:dyDescent="0.25">
      <c r="B24" s="182" t="s">
        <v>3</v>
      </c>
      <c r="C24" s="182"/>
      <c r="D24" s="183"/>
      <c r="E24" s="94">
        <v>5439</v>
      </c>
      <c r="F24" s="94">
        <v>5463</v>
      </c>
      <c r="G24" s="95">
        <f>F24-E24</f>
        <v>24</v>
      </c>
      <c r="H24" s="96">
        <f>F24/E24-1</f>
        <v>4.4125758411472926E-3</v>
      </c>
      <c r="I24" s="126"/>
      <c r="K24" s="107"/>
    </row>
    <row r="25" spans="2:11" s="90" customFormat="1" ht="15.75" thickBot="1" x14ac:dyDescent="0.25">
      <c r="B25" s="184" t="s">
        <v>4</v>
      </c>
      <c r="C25" s="184"/>
      <c r="D25" s="185"/>
      <c r="E25" s="97">
        <v>795338</v>
      </c>
      <c r="F25" s="97">
        <v>802636</v>
      </c>
      <c r="G25" s="98">
        <f>F25-E25</f>
        <v>7298</v>
      </c>
      <c r="H25" s="99">
        <f>F25/E25-1</f>
        <v>9.1759729825557912E-3</v>
      </c>
      <c r="I25" s="126"/>
    </row>
    <row r="26" spans="2:11" ht="15" x14ac:dyDescent="0.2">
      <c r="B26" s="11"/>
      <c r="C26" s="2"/>
      <c r="D26" s="2"/>
      <c r="E26" s="2"/>
      <c r="F26" s="2"/>
      <c r="G26" s="2"/>
    </row>
    <row r="27" spans="2:11" ht="15" x14ac:dyDescent="0.2">
      <c r="B27" s="11"/>
      <c r="C27" s="2"/>
      <c r="D27" s="2"/>
      <c r="E27" s="2"/>
      <c r="F27" s="2"/>
      <c r="G27" s="2"/>
    </row>
    <row r="28" spans="2:11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1" ht="30.75" thickBot="1" x14ac:dyDescent="0.25">
      <c r="B29" s="156" t="s">
        <v>45</v>
      </c>
      <c r="C29" s="156"/>
      <c r="D29" s="157"/>
      <c r="E29" s="31" t="s">
        <v>453</v>
      </c>
      <c r="F29" s="31" t="s">
        <v>459</v>
      </c>
      <c r="G29" s="29" t="s">
        <v>12</v>
      </c>
      <c r="H29" s="29" t="s">
        <v>13</v>
      </c>
    </row>
    <row r="30" spans="2:11" ht="17.25" x14ac:dyDescent="0.2">
      <c r="B30" s="163" t="s">
        <v>0</v>
      </c>
      <c r="C30" s="163"/>
      <c r="D30" s="164"/>
      <c r="E30" s="21">
        <v>98395</v>
      </c>
      <c r="F30" s="21">
        <v>91111</v>
      </c>
      <c r="G30" s="22">
        <f>F30-E30</f>
        <v>-7284</v>
      </c>
      <c r="H30" s="23">
        <f>F30/E30-1</f>
        <v>-7.4028151836983636E-2</v>
      </c>
    </row>
    <row r="31" spans="2:11" ht="17.25" x14ac:dyDescent="0.2">
      <c r="B31" s="147" t="s">
        <v>1</v>
      </c>
      <c r="C31" s="147"/>
      <c r="D31" s="148"/>
      <c r="E31" s="12">
        <v>1737</v>
      </c>
      <c r="F31" s="12">
        <v>1692</v>
      </c>
      <c r="G31" s="13">
        <f>F31-E31</f>
        <v>-45</v>
      </c>
      <c r="H31" s="14">
        <f>F31/E31-1</f>
        <v>-2.5906735751295318E-2</v>
      </c>
    </row>
    <row r="32" spans="2:11" ht="17.25" x14ac:dyDescent="0.2">
      <c r="B32" s="147" t="s">
        <v>2</v>
      </c>
      <c r="C32" s="147"/>
      <c r="D32" s="148"/>
      <c r="E32" s="12">
        <v>420</v>
      </c>
      <c r="F32" s="12">
        <v>405</v>
      </c>
      <c r="G32" s="13">
        <f>F32-E32</f>
        <v>-15</v>
      </c>
      <c r="H32" s="14">
        <f>F32/E32-1</f>
        <v>-3.5714285714285698E-2</v>
      </c>
    </row>
    <row r="33" spans="2:8" ht="18" thickBot="1" x14ac:dyDescent="0.25">
      <c r="B33" s="173" t="s">
        <v>3</v>
      </c>
      <c r="C33" s="173"/>
      <c r="D33" s="174"/>
      <c r="E33" s="15">
        <v>3458</v>
      </c>
      <c r="F33" s="15">
        <v>2893</v>
      </c>
      <c r="G33" s="16">
        <f>F33-E33</f>
        <v>-565</v>
      </c>
      <c r="H33" s="17">
        <f>F33/E33-1</f>
        <v>-0.16338924233661078</v>
      </c>
    </row>
    <row r="34" spans="2:8" ht="15.75" thickBot="1" x14ac:dyDescent="0.25">
      <c r="B34" s="159" t="s">
        <v>4</v>
      </c>
      <c r="C34" s="159"/>
      <c r="D34" s="160"/>
      <c r="E34" s="18">
        <f>SUM(E30:E33)</f>
        <v>104010</v>
      </c>
      <c r="F34" s="18">
        <f>SUM(F30:F33)</f>
        <v>96101</v>
      </c>
      <c r="G34" s="19">
        <f>F34-E34</f>
        <v>-7909</v>
      </c>
      <c r="H34" s="20">
        <f>F34/E34-1</f>
        <v>-7.6040765311027769E-2</v>
      </c>
    </row>
    <row r="35" spans="2:8" ht="15" x14ac:dyDescent="0.2">
      <c r="B35" s="7"/>
      <c r="C35" s="7"/>
      <c r="D35" s="7"/>
      <c r="E35" s="79"/>
      <c r="F35" s="79"/>
      <c r="G35" s="80"/>
      <c r="H35" s="81"/>
    </row>
    <row r="36" spans="2:8" ht="15" x14ac:dyDescent="0.2">
      <c r="B36" s="11"/>
      <c r="C36" s="2"/>
      <c r="D36" s="2"/>
      <c r="E36" s="2"/>
      <c r="F36" s="2"/>
      <c r="G36" s="2"/>
    </row>
    <row r="37" spans="2:8" ht="17.25" x14ac:dyDescent="0.2">
      <c r="B37" s="34"/>
      <c r="C37" s="34"/>
      <c r="D37" s="34"/>
      <c r="E37" s="34"/>
      <c r="F37" s="34"/>
      <c r="G37" s="34"/>
      <c r="H37" s="34"/>
    </row>
    <row r="38" spans="2:8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8" ht="18" thickBot="1" x14ac:dyDescent="0.25">
      <c r="B39" s="37"/>
      <c r="C39" s="37"/>
      <c r="D39" s="37"/>
      <c r="E39" s="37"/>
      <c r="F39" s="37"/>
      <c r="G39" s="37"/>
      <c r="H39" s="37"/>
    </row>
    <row r="41" spans="2:8" x14ac:dyDescent="0.2">
      <c r="F41" s="6"/>
    </row>
    <row r="42" spans="2:8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8" ht="15.75" thickBot="1" x14ac:dyDescent="0.25">
      <c r="B43" s="156" t="s">
        <v>45</v>
      </c>
      <c r="C43" s="156"/>
      <c r="D43" s="157"/>
      <c r="E43" s="41">
        <v>39448</v>
      </c>
      <c r="F43" s="41">
        <v>39814</v>
      </c>
      <c r="G43" s="41">
        <v>40179</v>
      </c>
      <c r="H43" s="41">
        <v>40544</v>
      </c>
    </row>
    <row r="44" spans="2:8" ht="17.25" x14ac:dyDescent="0.3">
      <c r="B44" s="165" t="s">
        <v>0</v>
      </c>
      <c r="C44" s="165"/>
      <c r="D44" s="166"/>
      <c r="E44" s="45">
        <v>417403</v>
      </c>
      <c r="F44" s="45">
        <v>559320</v>
      </c>
      <c r="G44" s="45">
        <v>671475</v>
      </c>
      <c r="H44" s="45">
        <v>714295</v>
      </c>
    </row>
    <row r="45" spans="2:8" ht="17.25" x14ac:dyDescent="0.3">
      <c r="B45" s="167" t="s">
        <v>1</v>
      </c>
      <c r="C45" s="167"/>
      <c r="D45" s="168"/>
      <c r="E45" s="47">
        <v>12703</v>
      </c>
      <c r="F45" s="47">
        <v>14748</v>
      </c>
      <c r="G45" s="47">
        <v>16364</v>
      </c>
      <c r="H45" s="47">
        <v>17170</v>
      </c>
    </row>
    <row r="46" spans="2:8" ht="17.25" x14ac:dyDescent="0.3">
      <c r="B46" s="169" t="s">
        <v>2</v>
      </c>
      <c r="C46" s="169"/>
      <c r="D46" s="170"/>
      <c r="E46" s="76">
        <v>2078</v>
      </c>
      <c r="F46" s="76">
        <v>3097</v>
      </c>
      <c r="G46" s="76">
        <v>3851</v>
      </c>
      <c r="H46" s="76">
        <v>4295</v>
      </c>
    </row>
    <row r="47" spans="2:8" ht="18" thickBot="1" x14ac:dyDescent="0.35">
      <c r="B47" s="171" t="s">
        <v>3</v>
      </c>
      <c r="C47" s="171"/>
      <c r="D47" s="172"/>
      <c r="E47" s="43">
        <v>4061</v>
      </c>
      <c r="F47" s="43">
        <v>4512</v>
      </c>
      <c r="G47" s="43">
        <v>4717</v>
      </c>
      <c r="H47" s="43">
        <v>5348</v>
      </c>
    </row>
    <row r="48" spans="2:8" ht="15.75" thickBot="1" x14ac:dyDescent="0.25">
      <c r="B48" s="159" t="s">
        <v>4</v>
      </c>
      <c r="C48" s="159"/>
      <c r="D48" s="160"/>
      <c r="E48" s="50">
        <f>SUM(E44:E47)</f>
        <v>436245</v>
      </c>
      <c r="F48" s="50">
        <f>SUM(F44:F47)</f>
        <v>581677</v>
      </c>
      <c r="G48" s="50">
        <f>SUM(G44:G47)</f>
        <v>696407</v>
      </c>
      <c r="H48" s="50">
        <v>741108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40725</v>
      </c>
      <c r="D77" s="82">
        <v>40756</v>
      </c>
      <c r="E77" s="82">
        <v>40787</v>
      </c>
      <c r="F77" s="82">
        <v>40817</v>
      </c>
      <c r="G77" s="82">
        <v>40848</v>
      </c>
      <c r="H77" s="82">
        <v>40878</v>
      </c>
      <c r="I77" s="127"/>
      <c r="J77"/>
      <c r="K77"/>
    </row>
    <row r="78" spans="2:12" ht="17.25" x14ac:dyDescent="0.3">
      <c r="B78" s="51" t="s">
        <v>0</v>
      </c>
      <c r="C78" s="45">
        <v>753268</v>
      </c>
      <c r="D78" s="45">
        <v>758399</v>
      </c>
      <c r="E78" s="45">
        <v>760620</v>
      </c>
      <c r="F78" s="45">
        <v>756182</v>
      </c>
      <c r="G78" s="45">
        <v>767680</v>
      </c>
      <c r="H78" s="45">
        <v>774773</v>
      </c>
      <c r="I78" s="127"/>
      <c r="J78"/>
      <c r="K78"/>
    </row>
    <row r="79" spans="2:12" ht="17.25" x14ac:dyDescent="0.3">
      <c r="B79" s="52" t="s">
        <v>1</v>
      </c>
      <c r="C79" s="47">
        <v>17785</v>
      </c>
      <c r="D79" s="47">
        <v>17882</v>
      </c>
      <c r="E79" s="47">
        <v>17914</v>
      </c>
      <c r="F79" s="47">
        <v>16858</v>
      </c>
      <c r="G79" s="47">
        <v>17003</v>
      </c>
      <c r="H79" s="47">
        <v>17114</v>
      </c>
      <c r="I79" s="127"/>
      <c r="J79"/>
      <c r="K79"/>
    </row>
    <row r="80" spans="2:12" ht="17.25" x14ac:dyDescent="0.3">
      <c r="B80" s="53" t="s">
        <v>2</v>
      </c>
      <c r="C80" s="76">
        <v>3840</v>
      </c>
      <c r="D80" s="76">
        <v>3763</v>
      </c>
      <c r="E80" s="76">
        <v>3165</v>
      </c>
      <c r="F80" s="76">
        <v>2939</v>
      </c>
      <c r="G80" s="76">
        <v>2972</v>
      </c>
      <c r="H80" s="76">
        <v>3002</v>
      </c>
      <c r="I80" s="127"/>
      <c r="J80"/>
      <c r="K80"/>
    </row>
    <row r="81" spans="2:12" ht="18" thickBot="1" x14ac:dyDescent="0.35">
      <c r="B81" s="54" t="s">
        <v>3</v>
      </c>
      <c r="C81" s="43">
        <v>5765</v>
      </c>
      <c r="D81" s="43">
        <v>5809</v>
      </c>
      <c r="E81" s="43">
        <v>5845</v>
      </c>
      <c r="F81" s="43">
        <v>5301</v>
      </c>
      <c r="G81" s="43">
        <v>5439</v>
      </c>
      <c r="H81" s="43">
        <v>5463</v>
      </c>
      <c r="I81" s="127"/>
      <c r="J81"/>
      <c r="K81"/>
    </row>
    <row r="82" spans="2:12" ht="15.75" thickBot="1" x14ac:dyDescent="0.25">
      <c r="B82" s="30" t="s">
        <v>4</v>
      </c>
      <c r="C82" s="50">
        <v>781761</v>
      </c>
      <c r="D82" s="50">
        <v>787097</v>
      </c>
      <c r="E82" s="50">
        <v>789701</v>
      </c>
      <c r="F82" s="50">
        <v>783477</v>
      </c>
      <c r="G82" s="50">
        <v>795338</v>
      </c>
      <c r="H82" s="50">
        <v>802636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460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494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98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279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12">
        <v>189282</v>
      </c>
      <c r="H126" s="213"/>
    </row>
    <row r="127" spans="2:8" ht="17.25" customHeight="1" x14ac:dyDescent="0.2">
      <c r="B127" s="200"/>
      <c r="C127" s="201"/>
      <c r="D127" s="201"/>
      <c r="E127" s="201"/>
      <c r="F127" s="201"/>
      <c r="G127" s="135">
        <v>170042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399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455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187455</v>
      </c>
      <c r="H137" s="155">
        <v>187455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169362</v>
      </c>
      <c r="H138" s="149">
        <v>169362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107100</v>
      </c>
      <c r="H139" s="149">
        <v>107100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93032</v>
      </c>
      <c r="H140" s="149">
        <v>93032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55513</v>
      </c>
      <c r="H141" s="149">
        <v>55513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39725</v>
      </c>
      <c r="H142" s="149">
        <v>39725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25651</v>
      </c>
      <c r="H143" s="149">
        <v>25651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18743</v>
      </c>
      <c r="H144" s="149">
        <v>18743</v>
      </c>
      <c r="J144" s="105"/>
      <c r="K144" s="114"/>
    </row>
    <row r="145" spans="2:14" ht="17.25" customHeight="1" x14ac:dyDescent="0.25">
      <c r="B145" s="147" t="s">
        <v>373</v>
      </c>
      <c r="C145" s="147" t="s">
        <v>373</v>
      </c>
      <c r="D145" s="147" t="s">
        <v>373</v>
      </c>
      <c r="E145" s="147" t="s">
        <v>373</v>
      </c>
      <c r="F145" s="148" t="s">
        <v>373</v>
      </c>
      <c r="G145" s="177">
        <v>18384</v>
      </c>
      <c r="H145" s="149">
        <v>18384</v>
      </c>
      <c r="J145" s="105"/>
      <c r="K145" s="114"/>
      <c r="M145"/>
    </row>
    <row r="146" spans="2:14" ht="18" customHeight="1" thickBot="1" x14ac:dyDescent="0.3">
      <c r="B146" s="150" t="s">
        <v>336</v>
      </c>
      <c r="C146" s="150" t="s">
        <v>336</v>
      </c>
      <c r="D146" s="150" t="s">
        <v>336</v>
      </c>
      <c r="E146" s="150" t="s">
        <v>336</v>
      </c>
      <c r="F146" s="151" t="s">
        <v>336</v>
      </c>
      <c r="G146" s="178">
        <v>18370</v>
      </c>
      <c r="H146" s="152">
        <v>18370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18229</v>
      </c>
      <c r="H151" s="155">
        <v>18229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15534</v>
      </c>
      <c r="H152" s="149">
        <v>15534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12345</v>
      </c>
      <c r="H153" s="149">
        <v>12345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9369</v>
      </c>
      <c r="H154" s="149">
        <v>9369</v>
      </c>
      <c r="I154" s="128"/>
      <c r="J154" s="117"/>
      <c r="K154" s="114"/>
      <c r="L154" s="108"/>
      <c r="M154"/>
      <c r="N154"/>
    </row>
    <row r="155" spans="2:14" ht="17.25" customHeight="1" x14ac:dyDescent="0.25">
      <c r="B155" s="147" t="s">
        <v>371</v>
      </c>
      <c r="C155" s="147" t="s">
        <v>371</v>
      </c>
      <c r="D155" s="147" t="s">
        <v>371</v>
      </c>
      <c r="E155" s="147" t="s">
        <v>371</v>
      </c>
      <c r="F155" s="148" t="s">
        <v>371</v>
      </c>
      <c r="G155" s="177">
        <v>6387</v>
      </c>
      <c r="H155" s="149">
        <v>6387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372</v>
      </c>
      <c r="C156" s="147" t="s">
        <v>372</v>
      </c>
      <c r="D156" s="147" t="s">
        <v>372</v>
      </c>
      <c r="E156" s="147" t="s">
        <v>372</v>
      </c>
      <c r="F156" s="148" t="s">
        <v>372</v>
      </c>
      <c r="G156" s="177">
        <v>5882</v>
      </c>
      <c r="H156" s="149">
        <v>5882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382</v>
      </c>
      <c r="C157" s="147" t="s">
        <v>382</v>
      </c>
      <c r="D157" s="147" t="s">
        <v>382</v>
      </c>
      <c r="E157" s="147" t="s">
        <v>382</v>
      </c>
      <c r="F157" s="148" t="s">
        <v>382</v>
      </c>
      <c r="G157" s="177">
        <v>3470</v>
      </c>
      <c r="H157" s="149">
        <v>3470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2679</v>
      </c>
      <c r="H158" s="149">
        <v>2679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2320</v>
      </c>
      <c r="H159" s="149">
        <v>2320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1641</v>
      </c>
      <c r="H160" s="152">
        <v>1641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1156557438669.6799</v>
      </c>
      <c r="H165" s="155">
        <v>1156557438669.6799</v>
      </c>
      <c r="I165" s="128"/>
      <c r="J165" s="119"/>
      <c r="K165" s="120"/>
    </row>
    <row r="166" spans="2:14" ht="17.25" customHeight="1" x14ac:dyDescent="0.25">
      <c r="B166" s="147" t="s">
        <v>382</v>
      </c>
      <c r="C166" s="147" t="s">
        <v>382</v>
      </c>
      <c r="D166" s="147" t="s">
        <v>382</v>
      </c>
      <c r="E166" s="147" t="s">
        <v>382</v>
      </c>
      <c r="F166" s="148" t="s">
        <v>382</v>
      </c>
      <c r="G166" s="177">
        <v>955228496880.77002</v>
      </c>
      <c r="H166" s="149">
        <v>955228496880.77002</v>
      </c>
      <c r="I166" s="128"/>
      <c r="J166" s="119"/>
      <c r="K166" s="120"/>
    </row>
    <row r="167" spans="2:14" ht="17.25" customHeight="1" x14ac:dyDescent="0.25">
      <c r="B167" s="147" t="s">
        <v>461</v>
      </c>
      <c r="C167" s="147" t="s">
        <v>461</v>
      </c>
      <c r="D167" s="147" t="s">
        <v>461</v>
      </c>
      <c r="E167" s="147" t="s">
        <v>461</v>
      </c>
      <c r="F167" s="148" t="s">
        <v>461</v>
      </c>
      <c r="G167" s="177">
        <v>686965632469.36597</v>
      </c>
      <c r="H167" s="149">
        <v>686965632469.36597</v>
      </c>
      <c r="I167" s="128"/>
      <c r="J167" s="119"/>
      <c r="K167" s="120"/>
    </row>
    <row r="168" spans="2:14" ht="17.25" customHeight="1" x14ac:dyDescent="0.25">
      <c r="B168" s="147" t="s">
        <v>369</v>
      </c>
      <c r="C168" s="147" t="s">
        <v>369</v>
      </c>
      <c r="D168" s="147" t="s">
        <v>369</v>
      </c>
      <c r="E168" s="147" t="s">
        <v>369</v>
      </c>
      <c r="F168" s="148" t="s">
        <v>369</v>
      </c>
      <c r="G168" s="177">
        <v>535436487299.56403</v>
      </c>
      <c r="H168" s="149">
        <v>535436487299.56403</v>
      </c>
      <c r="I168" s="128"/>
      <c r="J168" s="119"/>
      <c r="K168" s="120"/>
    </row>
    <row r="169" spans="2:14" ht="17.25" customHeight="1" x14ac:dyDescent="0.25">
      <c r="B169" s="147" t="s">
        <v>428</v>
      </c>
      <c r="C169" s="147" t="s">
        <v>428</v>
      </c>
      <c r="D169" s="147" t="s">
        <v>428</v>
      </c>
      <c r="E169" s="147" t="s">
        <v>428</v>
      </c>
      <c r="F169" s="148" t="s">
        <v>428</v>
      </c>
      <c r="G169" s="177">
        <v>508354457811.55103</v>
      </c>
      <c r="H169" s="149">
        <v>508354457811.55103</v>
      </c>
      <c r="I169" s="128"/>
      <c r="J169" s="121"/>
      <c r="K169" s="114"/>
    </row>
    <row r="170" spans="2:14" ht="17.25" customHeight="1" x14ac:dyDescent="0.25">
      <c r="B170" s="147" t="s">
        <v>370</v>
      </c>
      <c r="C170" s="147" t="s">
        <v>370</v>
      </c>
      <c r="D170" s="147" t="s">
        <v>370</v>
      </c>
      <c r="E170" s="147" t="s">
        <v>370</v>
      </c>
      <c r="F170" s="148" t="s">
        <v>370</v>
      </c>
      <c r="G170" s="177">
        <v>473068127110.26898</v>
      </c>
      <c r="H170" s="149">
        <v>473068127110.26898</v>
      </c>
      <c r="I170" s="128"/>
      <c r="J170" s="119"/>
      <c r="K170" s="120"/>
    </row>
    <row r="171" spans="2:14" ht="17.25" customHeight="1" x14ac:dyDescent="0.25">
      <c r="B171" s="147" t="s">
        <v>335</v>
      </c>
      <c r="C171" s="147" t="s">
        <v>335</v>
      </c>
      <c r="D171" s="147" t="s">
        <v>335</v>
      </c>
      <c r="E171" s="147" t="s">
        <v>335</v>
      </c>
      <c r="F171" s="148" t="s">
        <v>335</v>
      </c>
      <c r="G171" s="177">
        <v>319161574254.39978</v>
      </c>
      <c r="H171" s="149">
        <v>319161574254.39978</v>
      </c>
      <c r="I171" s="128"/>
      <c r="J171" s="119"/>
      <c r="K171" s="120"/>
    </row>
    <row r="172" spans="2:14" ht="17.25" customHeight="1" x14ac:dyDescent="0.25">
      <c r="B172" s="147" t="s">
        <v>372</v>
      </c>
      <c r="C172" s="147" t="s">
        <v>372</v>
      </c>
      <c r="D172" s="147" t="s">
        <v>372</v>
      </c>
      <c r="E172" s="147" t="s">
        <v>372</v>
      </c>
      <c r="F172" s="148" t="s">
        <v>372</v>
      </c>
      <c r="G172" s="177">
        <v>243249346758.233</v>
      </c>
      <c r="H172" s="149">
        <v>243249346758.233</v>
      </c>
      <c r="I172" s="128"/>
      <c r="J172" s="119"/>
      <c r="K172" s="120"/>
    </row>
    <row r="173" spans="2:14" ht="17.25" customHeight="1" x14ac:dyDescent="0.25">
      <c r="B173" s="147" t="s">
        <v>293</v>
      </c>
      <c r="C173" s="147" t="s">
        <v>293</v>
      </c>
      <c r="D173" s="147" t="s">
        <v>293</v>
      </c>
      <c r="E173" s="147" t="s">
        <v>293</v>
      </c>
      <c r="F173" s="148" t="s">
        <v>293</v>
      </c>
      <c r="G173" s="177">
        <v>225800047506.07501</v>
      </c>
      <c r="H173" s="149">
        <v>225800047506.07501</v>
      </c>
      <c r="I173" s="128"/>
      <c r="J173" s="119"/>
      <c r="K173" s="120"/>
    </row>
    <row r="174" spans="2:14" ht="18" customHeight="1" thickBot="1" x14ac:dyDescent="0.3">
      <c r="B174" s="150" t="s">
        <v>384</v>
      </c>
      <c r="C174" s="150" t="s">
        <v>384</v>
      </c>
      <c r="D174" s="150" t="s">
        <v>384</v>
      </c>
      <c r="E174" s="150" t="s">
        <v>384</v>
      </c>
      <c r="F174" s="151" t="s">
        <v>384</v>
      </c>
      <c r="G174" s="178">
        <v>194105303869.92001</v>
      </c>
      <c r="H174" s="152">
        <v>194105303869.92001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174:F174"/>
    <mergeCell ref="G174:H174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65:F165"/>
    <mergeCell ref="G165:H165"/>
    <mergeCell ref="B166:F166"/>
    <mergeCell ref="G166:H166"/>
    <mergeCell ref="B167:F167"/>
    <mergeCell ref="G167:H167"/>
    <mergeCell ref="B159:F159"/>
    <mergeCell ref="G159:H159"/>
    <mergeCell ref="B160:F160"/>
    <mergeCell ref="G160:H160"/>
    <mergeCell ref="B164:F164"/>
    <mergeCell ref="G164:H164"/>
    <mergeCell ref="B156:F156"/>
    <mergeCell ref="G156:H156"/>
    <mergeCell ref="B157:F157"/>
    <mergeCell ref="G157:H157"/>
    <mergeCell ref="B158:F158"/>
    <mergeCell ref="G158:H158"/>
    <mergeCell ref="B153:F153"/>
    <mergeCell ref="G153:H153"/>
    <mergeCell ref="B154:F154"/>
    <mergeCell ref="G154:H154"/>
    <mergeCell ref="B155:F155"/>
    <mergeCell ref="G155:H155"/>
    <mergeCell ref="B150:F150"/>
    <mergeCell ref="G150:H150"/>
    <mergeCell ref="B151:F151"/>
    <mergeCell ref="G151:H151"/>
    <mergeCell ref="B152:F152"/>
    <mergeCell ref="G152:H152"/>
    <mergeCell ref="B144:F144"/>
    <mergeCell ref="G144:H144"/>
    <mergeCell ref="B145:F145"/>
    <mergeCell ref="G145:H145"/>
    <mergeCell ref="B146:F146"/>
    <mergeCell ref="G146:H146"/>
    <mergeCell ref="B141:F141"/>
    <mergeCell ref="G141:H141"/>
    <mergeCell ref="B142:F142"/>
    <mergeCell ref="G142:H142"/>
    <mergeCell ref="B143:F143"/>
    <mergeCell ref="G143:H143"/>
    <mergeCell ref="B138:F138"/>
    <mergeCell ref="G138:H138"/>
    <mergeCell ref="B139:F139"/>
    <mergeCell ref="G139:H139"/>
    <mergeCell ref="B140:F140"/>
    <mergeCell ref="G140:H140"/>
    <mergeCell ref="B128:F128"/>
    <mergeCell ref="G128:H128"/>
    <mergeCell ref="B136:F136"/>
    <mergeCell ref="G136:H136"/>
    <mergeCell ref="B137:F137"/>
    <mergeCell ref="G137:H137"/>
    <mergeCell ref="B124:F124"/>
    <mergeCell ref="G124:H124"/>
    <mergeCell ref="B125:F125"/>
    <mergeCell ref="G125:H125"/>
    <mergeCell ref="B126:F127"/>
    <mergeCell ref="G126:H126"/>
    <mergeCell ref="B47:D47"/>
    <mergeCell ref="B48:D48"/>
    <mergeCell ref="B122:F122"/>
    <mergeCell ref="G122:H122"/>
    <mergeCell ref="B123:F123"/>
    <mergeCell ref="G123:H123"/>
    <mergeCell ref="B33:D33"/>
    <mergeCell ref="B34:D34"/>
    <mergeCell ref="B43:D43"/>
    <mergeCell ref="B44:D44"/>
    <mergeCell ref="B45:D45"/>
    <mergeCell ref="B46:D46"/>
    <mergeCell ref="B30:D30"/>
    <mergeCell ref="B31:D31"/>
    <mergeCell ref="B32:D32"/>
    <mergeCell ref="B15:D15"/>
    <mergeCell ref="B16:D16"/>
    <mergeCell ref="B20:D20"/>
    <mergeCell ref="B21:D21"/>
    <mergeCell ref="B22:D22"/>
    <mergeCell ref="B23:D23"/>
    <mergeCell ref="B2:H2"/>
    <mergeCell ref="B3:H3"/>
    <mergeCell ref="B11:D11"/>
    <mergeCell ref="B12:D12"/>
    <mergeCell ref="B13:D13"/>
    <mergeCell ref="B14:D14"/>
    <mergeCell ref="B24:D24"/>
    <mergeCell ref="B25:D25"/>
    <mergeCell ref="B29:D29"/>
  </mergeCells>
  <pageMargins left="0.7" right="0.7" top="0.75" bottom="0.75" header="0.3" footer="0.3"/>
  <pageSetup paperSize="9"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51"/>
  <dimension ref="B2:N176"/>
  <sheetViews>
    <sheetView tabSelected="1" topLeftCell="B16" workbookViewId="0">
      <selection activeCell="I46" sqref="I46"/>
    </sheetView>
  </sheetViews>
  <sheetFormatPr defaultRowHeight="13.5" x14ac:dyDescent="0.2"/>
  <cols>
    <col min="1" max="1" width="3.42578125" style="3" customWidth="1"/>
    <col min="2" max="2" width="48" style="3" customWidth="1"/>
    <col min="3" max="4" width="18.7109375" style="3" customWidth="1"/>
    <col min="5" max="6" width="19.85546875" style="3" customWidth="1"/>
    <col min="7" max="7" width="16.28515625" style="3" customWidth="1"/>
    <col min="8" max="8" width="18.7109375" style="3" customWidth="1"/>
    <col min="9" max="9" width="13.85546875" style="123" customWidth="1"/>
    <col min="10" max="10" width="9.140625" style="3"/>
    <col min="11" max="11" width="29.28515625" style="3" customWidth="1"/>
    <col min="12" max="12" width="14.85546875" style="3" bestFit="1" customWidth="1"/>
    <col min="13" max="13" width="9.140625" style="3"/>
    <col min="14" max="14" width="23.42578125" style="3" customWidth="1"/>
    <col min="15" max="16384" width="9.140625" style="3"/>
  </cols>
  <sheetData>
    <row r="2" spans="2:11" s="1" customFormat="1" ht="20.25" x14ac:dyDescent="0.2">
      <c r="B2" s="175" t="s">
        <v>18</v>
      </c>
      <c r="C2" s="175"/>
      <c r="D2" s="175"/>
      <c r="E2" s="175"/>
      <c r="F2" s="175"/>
      <c r="G2" s="175"/>
      <c r="H2" s="175"/>
      <c r="I2" s="122"/>
    </row>
    <row r="3" spans="2:11" s="1" customFormat="1" ht="21" thickBot="1" x14ac:dyDescent="0.25">
      <c r="B3" s="176" t="s">
        <v>462</v>
      </c>
      <c r="C3" s="176"/>
      <c r="D3" s="176"/>
      <c r="E3" s="176"/>
      <c r="F3" s="176"/>
      <c r="G3" s="176"/>
      <c r="H3" s="176"/>
      <c r="I3" s="122"/>
    </row>
    <row r="4" spans="2:11" s="1" customFormat="1" ht="18" thickTop="1" x14ac:dyDescent="0.2">
      <c r="I4" s="122"/>
    </row>
    <row r="5" spans="2:11" s="1" customFormat="1" ht="17.25" x14ac:dyDescent="0.2">
      <c r="B5" s="32"/>
      <c r="C5" s="32"/>
      <c r="D5" s="32"/>
      <c r="E5" s="32"/>
      <c r="F5" s="32"/>
      <c r="G5" s="32"/>
      <c r="H5" s="32"/>
      <c r="I5" s="122"/>
    </row>
    <row r="6" spans="2:11" s="1" customFormat="1" ht="17.25" x14ac:dyDescent="0.2">
      <c r="B6" s="33" t="s">
        <v>463</v>
      </c>
      <c r="C6" s="32"/>
      <c r="D6" s="32"/>
      <c r="E6" s="32"/>
      <c r="F6" s="32"/>
      <c r="G6" s="32"/>
      <c r="H6" s="32"/>
      <c r="I6" s="122"/>
    </row>
    <row r="7" spans="2:11" s="1" customFormat="1" ht="18" thickBot="1" x14ac:dyDescent="0.25">
      <c r="B7" s="36"/>
      <c r="C7" s="36"/>
      <c r="D7" s="36"/>
      <c r="E7" s="36"/>
      <c r="F7" s="36"/>
      <c r="G7" s="36"/>
      <c r="H7" s="36"/>
      <c r="I7" s="122"/>
    </row>
    <row r="8" spans="2:11" x14ac:dyDescent="0.2">
      <c r="B8" s="2"/>
      <c r="C8" s="2"/>
      <c r="D8" s="2"/>
      <c r="E8" s="2"/>
    </row>
    <row r="9" spans="2:11" s="5" customFormat="1" ht="12.75" x14ac:dyDescent="0.2">
      <c r="C9" s="4"/>
      <c r="D9" s="4"/>
      <c r="E9" s="4"/>
      <c r="F9" s="4"/>
      <c r="I9" s="124"/>
    </row>
    <row r="10" spans="2:11" ht="18" thickBot="1" x14ac:dyDescent="0.25">
      <c r="B10" s="26" t="s">
        <v>40</v>
      </c>
      <c r="C10" s="27"/>
      <c r="D10" s="27"/>
      <c r="E10" s="27"/>
      <c r="F10" s="27"/>
      <c r="G10" s="27"/>
      <c r="H10" s="28" t="s">
        <v>15</v>
      </c>
    </row>
    <row r="11" spans="2:11" s="84" customFormat="1" ht="27.75" thickBot="1" x14ac:dyDescent="0.25">
      <c r="B11" s="186" t="s">
        <v>45</v>
      </c>
      <c r="C11" s="186"/>
      <c r="D11" s="187"/>
      <c r="E11" s="137">
        <v>40878</v>
      </c>
      <c r="F11" s="137">
        <v>40909</v>
      </c>
      <c r="G11" s="83" t="s">
        <v>12</v>
      </c>
      <c r="H11" s="83" t="s">
        <v>13</v>
      </c>
      <c r="I11" s="125"/>
      <c r="K11" s="107"/>
    </row>
    <row r="12" spans="2:11" s="90" customFormat="1" ht="17.25" x14ac:dyDescent="0.2">
      <c r="B12" s="188" t="s">
        <v>0</v>
      </c>
      <c r="C12" s="188"/>
      <c r="D12" s="188"/>
      <c r="E12" s="138">
        <v>957934</v>
      </c>
      <c r="F12" s="143">
        <v>954591</v>
      </c>
      <c r="G12" s="139">
        <f>F12-E12</f>
        <v>-3343</v>
      </c>
      <c r="H12" s="89">
        <f>F12/E12-1</f>
        <v>-3.4898020114120243E-3</v>
      </c>
      <c r="I12" s="145"/>
      <c r="K12" s="107"/>
    </row>
    <row r="13" spans="2:11" s="90" customFormat="1" ht="17.25" x14ac:dyDescent="0.2">
      <c r="B13" s="180" t="s">
        <v>1</v>
      </c>
      <c r="C13" s="180"/>
      <c r="D13" s="180"/>
      <c r="E13" s="91">
        <v>33216</v>
      </c>
      <c r="F13" s="91">
        <v>32930</v>
      </c>
      <c r="G13" s="140">
        <f>F13-E13</f>
        <v>-286</v>
      </c>
      <c r="H13" s="93">
        <f>F13/E13-1</f>
        <v>-8.6103082851637369E-3</v>
      </c>
      <c r="J13" s="107"/>
    </row>
    <row r="14" spans="2:11" s="90" customFormat="1" ht="17.25" x14ac:dyDescent="0.2">
      <c r="B14" s="180" t="s">
        <v>2</v>
      </c>
      <c r="C14" s="180"/>
      <c r="D14" s="180"/>
      <c r="E14" s="91">
        <v>7293</v>
      </c>
      <c r="F14" s="91">
        <v>9804</v>
      </c>
      <c r="G14" s="140">
        <f>F14-E14</f>
        <v>2511</v>
      </c>
      <c r="H14" s="93">
        <f>F14/E14-1</f>
        <v>0.34430275606746186</v>
      </c>
      <c r="J14" s="107"/>
    </row>
    <row r="15" spans="2:11" s="90" customFormat="1" ht="18" thickBot="1" x14ac:dyDescent="0.25">
      <c r="B15" s="182" t="s">
        <v>3</v>
      </c>
      <c r="C15" s="182"/>
      <c r="D15" s="182"/>
      <c r="E15" s="94">
        <v>16781</v>
      </c>
      <c r="F15" s="94">
        <v>16681</v>
      </c>
      <c r="G15" s="141">
        <f>F15-E15</f>
        <v>-100</v>
      </c>
      <c r="H15" s="96">
        <f>F15/E15-1</f>
        <v>-5.9591204338239612E-3</v>
      </c>
      <c r="J15" s="107"/>
    </row>
    <row r="16" spans="2:11" s="90" customFormat="1" ht="15.75" thickBot="1" x14ac:dyDescent="0.25">
      <c r="B16" s="184" t="s">
        <v>4</v>
      </c>
      <c r="C16" s="184"/>
      <c r="D16" s="184"/>
      <c r="E16" s="97">
        <v>1017943</v>
      </c>
      <c r="F16" s="97">
        <v>1014006</v>
      </c>
      <c r="G16" s="98">
        <f>F16-E16</f>
        <v>-3937</v>
      </c>
      <c r="H16" s="99">
        <f>F16/E16-1</f>
        <v>-3.8676035888060012E-3</v>
      </c>
    </row>
    <row r="17" spans="2:10" ht="15" x14ac:dyDescent="0.2">
      <c r="B17" s="11"/>
      <c r="C17" s="2"/>
      <c r="D17" s="2"/>
      <c r="E17" s="136"/>
      <c r="F17" s="142"/>
      <c r="G17" s="2"/>
      <c r="I17" s="3"/>
    </row>
    <row r="18" spans="2:10" ht="15" x14ac:dyDescent="0.2">
      <c r="B18" s="11"/>
      <c r="C18" s="2"/>
      <c r="D18" s="2"/>
      <c r="E18" s="2"/>
      <c r="F18" s="142"/>
      <c r="G18" s="2"/>
      <c r="I18" s="3"/>
    </row>
    <row r="19" spans="2:10" ht="18" thickBot="1" x14ac:dyDescent="0.25">
      <c r="B19" s="26" t="s">
        <v>41</v>
      </c>
      <c r="C19" s="27"/>
      <c r="D19" s="27"/>
      <c r="E19" s="27"/>
      <c r="F19" s="27"/>
      <c r="G19" s="27"/>
      <c r="H19" s="28" t="s">
        <v>14</v>
      </c>
    </row>
    <row r="20" spans="2:10" s="90" customFormat="1" ht="27.75" thickBot="1" x14ac:dyDescent="0.25">
      <c r="B20" s="186" t="s">
        <v>45</v>
      </c>
      <c r="C20" s="186"/>
      <c r="D20" s="187"/>
      <c r="E20" s="82">
        <v>40878</v>
      </c>
      <c r="F20" s="82">
        <v>40909</v>
      </c>
      <c r="G20" s="83" t="s">
        <v>12</v>
      </c>
      <c r="H20" s="83" t="s">
        <v>13</v>
      </c>
      <c r="J20" s="107"/>
    </row>
    <row r="21" spans="2:10" s="90" customFormat="1" ht="17.25" x14ac:dyDescent="0.2">
      <c r="B21" s="188" t="s">
        <v>0</v>
      </c>
      <c r="C21" s="188"/>
      <c r="D21" s="189"/>
      <c r="E21" s="87">
        <v>774773</v>
      </c>
      <c r="F21" s="87">
        <v>772175</v>
      </c>
      <c r="G21" s="88">
        <f>F21-E21</f>
        <v>-2598</v>
      </c>
      <c r="H21" s="89">
        <f>F21/E21-1</f>
        <v>-3.3532402393992022E-3</v>
      </c>
      <c r="J21" s="107"/>
    </row>
    <row r="22" spans="2:10" s="90" customFormat="1" ht="17.25" x14ac:dyDescent="0.2">
      <c r="B22" s="180" t="s">
        <v>1</v>
      </c>
      <c r="C22" s="180"/>
      <c r="D22" s="181"/>
      <c r="E22" s="91">
        <v>17114</v>
      </c>
      <c r="F22" s="91">
        <v>16850</v>
      </c>
      <c r="G22" s="92">
        <f>F22-E22</f>
        <v>-264</v>
      </c>
      <c r="H22" s="93">
        <f>F22/E22-1</f>
        <v>-1.5425967044524924E-2</v>
      </c>
      <c r="J22" s="107"/>
    </row>
    <row r="23" spans="2:10" s="90" customFormat="1" ht="17.25" x14ac:dyDescent="0.2">
      <c r="B23" s="180" t="s">
        <v>2</v>
      </c>
      <c r="C23" s="180"/>
      <c r="D23" s="181"/>
      <c r="E23" s="91">
        <v>3002</v>
      </c>
      <c r="F23" s="91">
        <v>5058</v>
      </c>
      <c r="G23" s="92">
        <f>F23-E23</f>
        <v>2056</v>
      </c>
      <c r="H23" s="93">
        <f>F23/E23-1</f>
        <v>0.68487674883411054</v>
      </c>
      <c r="J23" s="107"/>
    </row>
    <row r="24" spans="2:10" s="90" customFormat="1" ht="18" thickBot="1" x14ac:dyDescent="0.25">
      <c r="B24" s="182" t="s">
        <v>3</v>
      </c>
      <c r="C24" s="182"/>
      <c r="D24" s="183"/>
      <c r="E24" s="94">
        <v>5463</v>
      </c>
      <c r="F24" s="144">
        <v>5242</v>
      </c>
      <c r="G24" s="95">
        <f>F24-E24</f>
        <v>-221</v>
      </c>
      <c r="H24" s="96">
        <f>F24/E24-1</f>
        <v>-4.0453963023979522E-2</v>
      </c>
      <c r="J24" s="107"/>
    </row>
    <row r="25" spans="2:10" s="90" customFormat="1" ht="15.75" thickBot="1" x14ac:dyDescent="0.25">
      <c r="B25" s="184" t="s">
        <v>4</v>
      </c>
      <c r="C25" s="184"/>
      <c r="D25" s="185"/>
      <c r="E25" s="97">
        <v>802636</v>
      </c>
      <c r="F25" s="146">
        <v>799325</v>
      </c>
      <c r="G25" s="98">
        <f>F25-E25</f>
        <v>-3311</v>
      </c>
      <c r="H25" s="99">
        <f>F25/E25-1</f>
        <v>-4.1251576056892114E-3</v>
      </c>
    </row>
    <row r="26" spans="2:10" ht="15" x14ac:dyDescent="0.2">
      <c r="B26" s="11"/>
      <c r="C26" s="2"/>
      <c r="D26" s="2"/>
      <c r="E26" s="2"/>
      <c r="F26" s="2"/>
      <c r="G26" s="2"/>
      <c r="I26" s="3"/>
    </row>
    <row r="27" spans="2:10" ht="15" x14ac:dyDescent="0.2">
      <c r="B27" s="11"/>
      <c r="C27" s="2"/>
      <c r="D27" s="2"/>
      <c r="E27" s="2"/>
      <c r="F27" s="2"/>
      <c r="G27" s="2"/>
    </row>
    <row r="28" spans="2:10" ht="18" thickBot="1" x14ac:dyDescent="0.25">
      <c r="B28" s="26" t="s">
        <v>42</v>
      </c>
      <c r="C28" s="27"/>
      <c r="D28" s="27"/>
      <c r="E28" s="27"/>
      <c r="F28" s="27"/>
      <c r="G28" s="27"/>
      <c r="H28" s="28" t="s">
        <v>16</v>
      </c>
    </row>
    <row r="29" spans="2:10" ht="30.75" thickBot="1" x14ac:dyDescent="0.25">
      <c r="B29" s="156" t="s">
        <v>45</v>
      </c>
      <c r="C29" s="156"/>
      <c r="D29" s="157"/>
      <c r="E29" s="31" t="s">
        <v>459</v>
      </c>
      <c r="F29" s="31" t="s">
        <v>464</v>
      </c>
      <c r="G29" s="29" t="s">
        <v>12</v>
      </c>
      <c r="H29" s="29" t="s">
        <v>13</v>
      </c>
      <c r="I29" s="3"/>
    </row>
    <row r="30" spans="2:10" ht="17.25" x14ac:dyDescent="0.2">
      <c r="B30" s="163" t="s">
        <v>0</v>
      </c>
      <c r="C30" s="163"/>
      <c r="D30" s="164"/>
      <c r="E30" s="21">
        <v>91111</v>
      </c>
      <c r="F30" s="21">
        <v>93209</v>
      </c>
      <c r="G30" s="22">
        <f>F30-E30</f>
        <v>2098</v>
      </c>
      <c r="H30" s="23">
        <f>F30/E30-1</f>
        <v>2.3026857349826013E-2</v>
      </c>
      <c r="I30" s="3"/>
    </row>
    <row r="31" spans="2:10" ht="17.25" x14ac:dyDescent="0.2">
      <c r="B31" s="147" t="s">
        <v>1</v>
      </c>
      <c r="C31" s="147"/>
      <c r="D31" s="148"/>
      <c r="E31" s="12">
        <v>1692</v>
      </c>
      <c r="F31" s="12">
        <v>1775</v>
      </c>
      <c r="G31" s="13">
        <f>F31-E31</f>
        <v>83</v>
      </c>
      <c r="H31" s="14">
        <f>F31/E31-1</f>
        <v>4.9054373522458672E-2</v>
      </c>
      <c r="I31" s="3"/>
    </row>
    <row r="32" spans="2:10" ht="17.25" x14ac:dyDescent="0.2">
      <c r="B32" s="147" t="s">
        <v>2</v>
      </c>
      <c r="C32" s="147"/>
      <c r="D32" s="148"/>
      <c r="E32" s="12">
        <v>405</v>
      </c>
      <c r="F32" s="12">
        <v>686</v>
      </c>
      <c r="G32" s="13">
        <f>F32-E32</f>
        <v>281</v>
      </c>
      <c r="H32" s="14">
        <f>F32/E32-1</f>
        <v>0.69382716049382709</v>
      </c>
      <c r="I32" s="3"/>
    </row>
    <row r="33" spans="2:9" ht="18" thickBot="1" x14ac:dyDescent="0.25">
      <c r="B33" s="173" t="s">
        <v>3</v>
      </c>
      <c r="C33" s="173"/>
      <c r="D33" s="174"/>
      <c r="E33" s="15">
        <v>2893</v>
      </c>
      <c r="F33" s="15">
        <v>1486</v>
      </c>
      <c r="G33" s="16">
        <f>F33-E33</f>
        <v>-1407</v>
      </c>
      <c r="H33" s="17">
        <f>F33/E33-1</f>
        <v>-0.48634635326650533</v>
      </c>
      <c r="I33" s="3"/>
    </row>
    <row r="34" spans="2:9" ht="15.75" thickBot="1" x14ac:dyDescent="0.25">
      <c r="B34" s="159" t="s">
        <v>4</v>
      </c>
      <c r="C34" s="159"/>
      <c r="D34" s="160"/>
      <c r="E34" s="18">
        <f>SUM(E30:E33)</f>
        <v>96101</v>
      </c>
      <c r="F34" s="18">
        <v>97156</v>
      </c>
      <c r="G34" s="19">
        <f>F34-E34</f>
        <v>1055</v>
      </c>
      <c r="H34" s="20">
        <f>F34/E34-1</f>
        <v>1.0978033527226483E-2</v>
      </c>
      <c r="I34" s="3"/>
    </row>
    <row r="35" spans="2:9" ht="15" x14ac:dyDescent="0.2">
      <c r="B35" s="7"/>
      <c r="C35" s="7"/>
      <c r="D35" s="7"/>
      <c r="E35" s="79"/>
      <c r="F35" s="79"/>
      <c r="G35" s="80"/>
      <c r="H35" s="81"/>
      <c r="I35" s="3"/>
    </row>
    <row r="36" spans="2:9" ht="15" x14ac:dyDescent="0.2">
      <c r="B36" s="11"/>
      <c r="C36" s="2"/>
      <c r="D36" s="2"/>
      <c r="E36" s="2"/>
      <c r="F36" s="2"/>
      <c r="G36" s="2"/>
    </row>
    <row r="37" spans="2:9" ht="17.25" x14ac:dyDescent="0.2">
      <c r="B37" s="34"/>
      <c r="C37" s="34"/>
      <c r="D37" s="34"/>
      <c r="E37" s="34"/>
      <c r="F37" s="34"/>
      <c r="G37" s="34"/>
      <c r="H37" s="34"/>
    </row>
    <row r="38" spans="2:9" ht="17.25" x14ac:dyDescent="0.2">
      <c r="B38" s="35" t="s">
        <v>43</v>
      </c>
      <c r="C38" s="34"/>
      <c r="D38" s="34"/>
      <c r="E38" s="34"/>
      <c r="F38" s="34"/>
      <c r="G38" s="34"/>
      <c r="H38" s="34"/>
    </row>
    <row r="39" spans="2:9" ht="18" thickBot="1" x14ac:dyDescent="0.25">
      <c r="B39" s="37"/>
      <c r="C39" s="37"/>
      <c r="D39" s="37"/>
      <c r="E39" s="37"/>
      <c r="F39" s="37"/>
      <c r="G39" s="37"/>
      <c r="H39" s="37"/>
    </row>
    <row r="41" spans="2:9" x14ac:dyDescent="0.2">
      <c r="F41" s="6"/>
    </row>
    <row r="42" spans="2:9" ht="18" thickBot="1" x14ac:dyDescent="0.25">
      <c r="B42" s="24" t="s">
        <v>44</v>
      </c>
      <c r="C42" s="38"/>
      <c r="D42" s="38"/>
      <c r="E42" s="38"/>
      <c r="F42" s="38"/>
      <c r="G42" s="38"/>
      <c r="H42" s="39" t="s">
        <v>15</v>
      </c>
    </row>
    <row r="43" spans="2:9" ht="15.75" thickBot="1" x14ac:dyDescent="0.25">
      <c r="B43" s="156" t="s">
        <v>45</v>
      </c>
      <c r="C43" s="156"/>
      <c r="D43" s="157"/>
      <c r="E43" s="41">
        <v>39448</v>
      </c>
      <c r="F43" s="41">
        <v>39814</v>
      </c>
      <c r="G43" s="41">
        <v>40179</v>
      </c>
      <c r="H43" s="41">
        <v>40544</v>
      </c>
    </row>
    <row r="44" spans="2:9" ht="17.25" x14ac:dyDescent="0.3">
      <c r="B44" s="165" t="s">
        <v>0</v>
      </c>
      <c r="C44" s="165"/>
      <c r="D44" s="166"/>
      <c r="E44" s="45">
        <v>417403</v>
      </c>
      <c r="F44" s="45">
        <v>559320</v>
      </c>
      <c r="G44" s="45">
        <v>671475</v>
      </c>
      <c r="H44" s="45">
        <v>714295</v>
      </c>
    </row>
    <row r="45" spans="2:9" ht="17.25" x14ac:dyDescent="0.3">
      <c r="B45" s="167" t="s">
        <v>1</v>
      </c>
      <c r="C45" s="167"/>
      <c r="D45" s="168"/>
      <c r="E45" s="47">
        <v>12703</v>
      </c>
      <c r="F45" s="47">
        <v>14748</v>
      </c>
      <c r="G45" s="47">
        <v>16364</v>
      </c>
      <c r="H45" s="47">
        <v>17170</v>
      </c>
    </row>
    <row r="46" spans="2:9" ht="17.25" x14ac:dyDescent="0.3">
      <c r="B46" s="169" t="s">
        <v>2</v>
      </c>
      <c r="C46" s="169"/>
      <c r="D46" s="170"/>
      <c r="E46" s="76">
        <v>2078</v>
      </c>
      <c r="F46" s="76">
        <v>3097</v>
      </c>
      <c r="G46" s="76">
        <v>3851</v>
      </c>
      <c r="H46" s="76">
        <v>4295</v>
      </c>
    </row>
    <row r="47" spans="2:9" ht="18" thickBot="1" x14ac:dyDescent="0.35">
      <c r="B47" s="171" t="s">
        <v>3</v>
      </c>
      <c r="C47" s="171"/>
      <c r="D47" s="172"/>
      <c r="E47" s="43">
        <v>4061</v>
      </c>
      <c r="F47" s="43">
        <v>4512</v>
      </c>
      <c r="G47" s="43">
        <v>4717</v>
      </c>
      <c r="H47" s="43">
        <v>5348</v>
      </c>
    </row>
    <row r="48" spans="2:9" ht="15.75" thickBot="1" x14ac:dyDescent="0.25">
      <c r="B48" s="159" t="s">
        <v>4</v>
      </c>
      <c r="C48" s="159"/>
      <c r="D48" s="160"/>
      <c r="E48" s="50">
        <v>436245</v>
      </c>
      <c r="F48" s="50">
        <v>581677</v>
      </c>
      <c r="G48" s="50">
        <v>696407</v>
      </c>
      <c r="H48" s="50">
        <v>741108</v>
      </c>
    </row>
    <row r="49" spans="2:8" ht="15" x14ac:dyDescent="0.2">
      <c r="B49" s="7"/>
      <c r="C49" s="8"/>
      <c r="D49" s="9"/>
      <c r="E49" s="9"/>
      <c r="F49" s="9"/>
      <c r="G49" s="9"/>
      <c r="H49" s="9"/>
    </row>
    <row r="50" spans="2:8" ht="15" x14ac:dyDescent="0.2">
      <c r="B50" s="7"/>
      <c r="C50" s="8"/>
      <c r="D50" s="9"/>
      <c r="E50" s="9"/>
      <c r="F50" s="9"/>
      <c r="G50" s="9"/>
      <c r="H50" s="9"/>
    </row>
    <row r="51" spans="2:8" ht="15" x14ac:dyDescent="0.2">
      <c r="B51" s="7"/>
      <c r="C51" s="8"/>
      <c r="D51" s="9"/>
      <c r="E51" s="9"/>
      <c r="F51" s="9"/>
      <c r="G51" s="9"/>
      <c r="H51" s="9"/>
    </row>
    <row r="52" spans="2:8" ht="15" x14ac:dyDescent="0.2">
      <c r="B52" s="7"/>
      <c r="C52" s="8"/>
      <c r="D52" s="9"/>
      <c r="E52" s="9"/>
      <c r="F52" s="9"/>
      <c r="G52" s="9"/>
      <c r="H52" s="9"/>
    </row>
    <row r="53" spans="2:8" ht="15" x14ac:dyDescent="0.2">
      <c r="B53" s="7"/>
      <c r="C53" s="8"/>
      <c r="D53" s="9"/>
      <c r="E53" s="9"/>
      <c r="F53" s="9"/>
      <c r="G53" s="9"/>
      <c r="H53" s="9"/>
    </row>
    <row r="54" spans="2:8" ht="15" x14ac:dyDescent="0.2">
      <c r="B54" s="7"/>
      <c r="C54" s="8"/>
      <c r="D54" s="9"/>
      <c r="E54" s="9"/>
      <c r="F54" s="9"/>
      <c r="G54" s="9"/>
      <c r="H54" s="9"/>
    </row>
    <row r="55" spans="2:8" ht="15" x14ac:dyDescent="0.2">
      <c r="B55" s="7"/>
      <c r="C55" s="8"/>
      <c r="D55" s="9"/>
      <c r="E55" s="9"/>
      <c r="F55" s="9"/>
      <c r="G55" s="9"/>
      <c r="H55" s="9"/>
    </row>
    <row r="56" spans="2:8" ht="15" x14ac:dyDescent="0.2">
      <c r="B56" s="7"/>
      <c r="C56" s="8"/>
      <c r="D56" s="9"/>
      <c r="E56" s="9"/>
      <c r="F56" s="9"/>
      <c r="G56" s="9"/>
      <c r="H56" s="9"/>
    </row>
    <row r="57" spans="2:8" ht="15" x14ac:dyDescent="0.2">
      <c r="B57" s="7"/>
      <c r="C57" s="8"/>
      <c r="D57" s="9"/>
      <c r="E57" s="9"/>
      <c r="F57" s="9"/>
      <c r="G57" s="9"/>
      <c r="H57" s="9"/>
    </row>
    <row r="58" spans="2:8" ht="15" x14ac:dyDescent="0.2">
      <c r="B58" s="7"/>
      <c r="C58" s="8"/>
      <c r="D58" s="9"/>
      <c r="E58" s="9"/>
      <c r="F58" s="9"/>
      <c r="G58" s="9"/>
      <c r="H58" s="9"/>
    </row>
    <row r="59" spans="2:8" ht="15" x14ac:dyDescent="0.2">
      <c r="B59" s="7"/>
      <c r="C59" s="8"/>
      <c r="D59" s="9"/>
      <c r="E59" s="9"/>
      <c r="F59" s="9"/>
      <c r="G59" s="9"/>
      <c r="H59" s="9"/>
    </row>
    <row r="60" spans="2:8" ht="15" x14ac:dyDescent="0.2">
      <c r="B60" s="7"/>
      <c r="C60" s="8"/>
      <c r="D60" s="9"/>
      <c r="E60" s="9"/>
      <c r="F60" s="9"/>
      <c r="G60" s="9"/>
      <c r="H60" s="9"/>
    </row>
    <row r="61" spans="2:8" ht="15" x14ac:dyDescent="0.2">
      <c r="B61" s="7"/>
      <c r="C61" s="8"/>
      <c r="D61" s="9"/>
      <c r="E61" s="9"/>
      <c r="F61" s="9"/>
      <c r="G61" s="9"/>
      <c r="H61" s="9"/>
    </row>
    <row r="62" spans="2:8" ht="15" x14ac:dyDescent="0.2">
      <c r="B62" s="7"/>
      <c r="C62" s="8"/>
      <c r="D62" s="9"/>
      <c r="E62" s="9"/>
      <c r="F62" s="9"/>
      <c r="G62" s="9"/>
      <c r="H62" s="9"/>
    </row>
    <row r="63" spans="2:8" ht="15" x14ac:dyDescent="0.2">
      <c r="B63" s="7"/>
      <c r="C63" s="8"/>
      <c r="D63" s="9"/>
      <c r="E63" s="9"/>
      <c r="F63" s="9"/>
      <c r="G63" s="9"/>
      <c r="H63" s="9"/>
    </row>
    <row r="64" spans="2:8" ht="15" x14ac:dyDescent="0.2">
      <c r="B64" s="7"/>
      <c r="C64" s="8"/>
      <c r="D64" s="9"/>
      <c r="E64" s="9"/>
      <c r="F64" s="6"/>
      <c r="G64" s="9"/>
      <c r="H64" s="9"/>
    </row>
    <row r="65" spans="2:12" ht="15" x14ac:dyDescent="0.2">
      <c r="B65" s="7"/>
      <c r="C65" s="8"/>
      <c r="D65" s="9"/>
      <c r="E65" s="9"/>
      <c r="F65" s="6"/>
      <c r="G65" s="9"/>
      <c r="H65" s="9"/>
    </row>
    <row r="66" spans="2:12" ht="15" x14ac:dyDescent="0.2">
      <c r="B66" s="7"/>
      <c r="C66" s="8"/>
      <c r="D66" s="9"/>
      <c r="E66" s="9"/>
      <c r="F66" s="6"/>
      <c r="G66" s="9"/>
      <c r="H66" s="9"/>
    </row>
    <row r="67" spans="2:12" ht="15" x14ac:dyDescent="0.2">
      <c r="B67" s="7"/>
      <c r="C67" s="8"/>
      <c r="D67" s="9"/>
      <c r="E67" s="9"/>
      <c r="F67" s="6"/>
      <c r="G67" s="9"/>
      <c r="H67" s="9"/>
    </row>
    <row r="68" spans="2:12" ht="15" x14ac:dyDescent="0.2">
      <c r="B68" s="7"/>
      <c r="C68" s="8"/>
      <c r="D68" s="9"/>
      <c r="E68" s="9"/>
      <c r="F68" s="6"/>
      <c r="G68" s="9"/>
      <c r="H68" s="9"/>
    </row>
    <row r="69" spans="2:12" ht="15" x14ac:dyDescent="0.2">
      <c r="B69" s="7"/>
      <c r="C69" s="8"/>
      <c r="D69" s="9"/>
      <c r="E69" s="9"/>
      <c r="F69" s="6"/>
      <c r="G69" s="9"/>
      <c r="H69" s="9"/>
    </row>
    <row r="70" spans="2:12" ht="15" x14ac:dyDescent="0.2">
      <c r="B70" s="7"/>
      <c r="C70" s="8"/>
      <c r="D70" s="9"/>
      <c r="E70" s="9"/>
      <c r="F70" s="6"/>
      <c r="G70" s="9"/>
      <c r="H70" s="9"/>
    </row>
    <row r="71" spans="2:12" ht="15" x14ac:dyDescent="0.2">
      <c r="B71" s="7"/>
      <c r="C71" s="8"/>
      <c r="D71" s="9"/>
      <c r="E71" s="9"/>
      <c r="F71" s="6"/>
      <c r="G71" s="9"/>
      <c r="H71" s="9"/>
    </row>
    <row r="72" spans="2:12" ht="15" x14ac:dyDescent="0.2">
      <c r="B72" s="7"/>
      <c r="C72" s="8"/>
      <c r="D72" s="9"/>
      <c r="E72" s="9"/>
      <c r="F72" s="6"/>
      <c r="G72" s="9"/>
      <c r="H72" s="9"/>
    </row>
    <row r="73" spans="2:12" ht="15" x14ac:dyDescent="0.2">
      <c r="B73" s="7"/>
      <c r="C73" s="8"/>
      <c r="D73" s="9"/>
      <c r="E73" s="9"/>
      <c r="F73" s="6"/>
      <c r="G73" s="9"/>
      <c r="H73" s="9"/>
    </row>
    <row r="74" spans="2:12" ht="15" x14ac:dyDescent="0.2">
      <c r="B74" s="7"/>
      <c r="C74" s="8"/>
      <c r="D74" s="9"/>
      <c r="E74" s="9"/>
      <c r="F74" s="6"/>
      <c r="G74" s="9"/>
      <c r="H74" s="9"/>
    </row>
    <row r="75" spans="2:12" ht="15" x14ac:dyDescent="0.2">
      <c r="B75" s="7"/>
      <c r="C75" s="8"/>
      <c r="D75" s="9"/>
      <c r="E75" s="9"/>
      <c r="F75" s="6"/>
      <c r="G75" s="9"/>
      <c r="H75" s="9"/>
      <c r="J75"/>
      <c r="K75"/>
      <c r="L75"/>
    </row>
    <row r="76" spans="2:12" ht="18" thickBot="1" x14ac:dyDescent="0.25">
      <c r="B76" s="24" t="s">
        <v>46</v>
      </c>
      <c r="C76" s="38"/>
      <c r="D76" s="38"/>
      <c r="E76" s="38"/>
      <c r="F76" s="38"/>
      <c r="G76" s="38"/>
      <c r="H76" s="39" t="s">
        <v>14</v>
      </c>
      <c r="J76"/>
      <c r="K76"/>
      <c r="L76"/>
    </row>
    <row r="77" spans="2:12" ht="15.75" thickBot="1" x14ac:dyDescent="0.25">
      <c r="B77" s="58" t="s">
        <v>45</v>
      </c>
      <c r="C77" s="82">
        <v>40756</v>
      </c>
      <c r="D77" s="82">
        <v>40787</v>
      </c>
      <c r="E77" s="82">
        <v>40817</v>
      </c>
      <c r="F77" s="82">
        <v>40848</v>
      </c>
      <c r="G77" s="82">
        <v>40878</v>
      </c>
      <c r="H77" s="82">
        <v>40909</v>
      </c>
      <c r="I77" s="127"/>
      <c r="J77"/>
      <c r="K77"/>
    </row>
    <row r="78" spans="2:12" ht="17.25" x14ac:dyDescent="0.3">
      <c r="B78" s="51" t="s">
        <v>0</v>
      </c>
      <c r="C78" s="45">
        <v>758399</v>
      </c>
      <c r="D78" s="45">
        <v>760620</v>
      </c>
      <c r="E78" s="45">
        <v>756182</v>
      </c>
      <c r="F78" s="45">
        <v>767680</v>
      </c>
      <c r="G78" s="45">
        <v>772175</v>
      </c>
      <c r="H78" s="45">
        <v>780760</v>
      </c>
      <c r="I78" s="127"/>
      <c r="J78"/>
      <c r="K78"/>
    </row>
    <row r="79" spans="2:12" ht="17.25" x14ac:dyDescent="0.3">
      <c r="B79" s="52" t="s">
        <v>1</v>
      </c>
      <c r="C79" s="47">
        <v>17882</v>
      </c>
      <c r="D79" s="47">
        <v>17914</v>
      </c>
      <c r="E79" s="47">
        <v>16858</v>
      </c>
      <c r="F79" s="47">
        <v>17003</v>
      </c>
      <c r="G79" s="47">
        <v>16850</v>
      </c>
      <c r="H79" s="47">
        <v>17259</v>
      </c>
      <c r="I79" s="127"/>
      <c r="J79"/>
      <c r="K79"/>
    </row>
    <row r="80" spans="2:12" ht="17.25" x14ac:dyDescent="0.3">
      <c r="B80" s="53" t="s">
        <v>2</v>
      </c>
      <c r="C80" s="76">
        <v>3763</v>
      </c>
      <c r="D80" s="76">
        <v>3165</v>
      </c>
      <c r="E80" s="76">
        <v>2939</v>
      </c>
      <c r="F80" s="76">
        <v>2972</v>
      </c>
      <c r="G80" s="76">
        <v>5058</v>
      </c>
      <c r="H80" s="76">
        <v>3048</v>
      </c>
      <c r="I80" s="127"/>
      <c r="J80"/>
      <c r="K80"/>
    </row>
    <row r="81" spans="2:12" ht="18" thickBot="1" x14ac:dyDescent="0.35">
      <c r="B81" s="54" t="s">
        <v>3</v>
      </c>
      <c r="C81" s="43">
        <v>5809</v>
      </c>
      <c r="D81" s="43">
        <v>5845</v>
      </c>
      <c r="E81" s="43">
        <v>5301</v>
      </c>
      <c r="F81" s="43">
        <v>5439</v>
      </c>
      <c r="G81" s="43">
        <v>5242</v>
      </c>
      <c r="H81" s="43">
        <v>5451</v>
      </c>
      <c r="I81" s="127"/>
      <c r="J81"/>
      <c r="K81"/>
    </row>
    <row r="82" spans="2:12" ht="15.75" thickBot="1" x14ac:dyDescent="0.25">
      <c r="B82" s="30" t="s">
        <v>4</v>
      </c>
      <c r="C82" s="50">
        <v>787097</v>
      </c>
      <c r="D82" s="50">
        <v>789701</v>
      </c>
      <c r="E82" s="50">
        <v>783477</v>
      </c>
      <c r="F82" s="50">
        <v>795338</v>
      </c>
      <c r="G82" s="50">
        <v>799325</v>
      </c>
      <c r="H82" s="50">
        <v>808851</v>
      </c>
      <c r="I82" s="127"/>
      <c r="J82"/>
      <c r="K82"/>
    </row>
    <row r="83" spans="2:12" x14ac:dyDescent="0.2">
      <c r="J83"/>
      <c r="K83"/>
      <c r="L83"/>
    </row>
    <row r="84" spans="2:12" x14ac:dyDescent="0.2">
      <c r="J84"/>
      <c r="K84"/>
      <c r="L84"/>
    </row>
    <row r="85" spans="2:12" x14ac:dyDescent="0.2">
      <c r="B85" s="2"/>
      <c r="F85" s="2"/>
      <c r="G85" s="2"/>
      <c r="H85" s="2"/>
      <c r="J85"/>
      <c r="K85"/>
      <c r="L85"/>
    </row>
    <row r="86" spans="2:12" x14ac:dyDescent="0.2">
      <c r="B86" s="2"/>
      <c r="F86" s="2"/>
      <c r="G86" s="2"/>
      <c r="H86" s="2"/>
      <c r="J86"/>
      <c r="K86"/>
      <c r="L86"/>
    </row>
    <row r="87" spans="2:12" ht="15" x14ac:dyDescent="0.2">
      <c r="B87" s="11"/>
      <c r="C87" s="2"/>
      <c r="D87" s="2"/>
      <c r="E87" s="2"/>
      <c r="G87" s="2"/>
      <c r="H87" s="2"/>
      <c r="J87"/>
      <c r="K87"/>
      <c r="L87"/>
    </row>
    <row r="88" spans="2:12" s="5" customFormat="1" ht="12.75" x14ac:dyDescent="0.2">
      <c r="B88" s="4"/>
      <c r="C88" s="4"/>
      <c r="D88" s="4"/>
      <c r="E88" s="4"/>
      <c r="F88" s="4"/>
      <c r="G88" s="4"/>
      <c r="H88" s="4"/>
      <c r="I88" s="124"/>
    </row>
    <row r="89" spans="2:12" ht="15" x14ac:dyDescent="0.2">
      <c r="B89" s="10"/>
      <c r="C89" s="2"/>
      <c r="D89" s="2"/>
      <c r="E89" s="2"/>
      <c r="F89" s="2"/>
      <c r="G89" s="2"/>
      <c r="H89" s="2"/>
    </row>
    <row r="90" spans="2:12" x14ac:dyDescent="0.2">
      <c r="B90" s="2"/>
      <c r="F90" s="2"/>
      <c r="G90" s="2"/>
      <c r="H90" s="2"/>
    </row>
    <row r="91" spans="2:12" x14ac:dyDescent="0.2">
      <c r="F91" s="2"/>
      <c r="G91" s="2"/>
      <c r="H91" s="2"/>
    </row>
    <row r="92" spans="2:12" x14ac:dyDescent="0.2">
      <c r="F92" s="2"/>
      <c r="G92" s="2"/>
      <c r="H92" s="2"/>
    </row>
    <row r="117" spans="2:8" ht="17.25" x14ac:dyDescent="0.2">
      <c r="B117" s="55"/>
      <c r="C117" s="55"/>
      <c r="D117" s="55"/>
      <c r="E117" s="55"/>
      <c r="F117" s="55"/>
      <c r="G117" s="55"/>
      <c r="H117" s="55"/>
    </row>
    <row r="118" spans="2:8" ht="17.25" x14ac:dyDescent="0.2">
      <c r="B118" s="56" t="s">
        <v>47</v>
      </c>
      <c r="C118" s="55"/>
      <c r="D118" s="55"/>
      <c r="E118" s="55"/>
      <c r="F118" s="55"/>
      <c r="G118" s="55"/>
      <c r="H118" s="55"/>
    </row>
    <row r="119" spans="2:8" ht="18" thickBot="1" x14ac:dyDescent="0.25">
      <c r="B119" s="57"/>
      <c r="C119" s="57"/>
      <c r="D119" s="57"/>
      <c r="E119" s="57"/>
      <c r="F119" s="57"/>
      <c r="G119" s="57"/>
      <c r="H119" s="57"/>
    </row>
    <row r="121" spans="2:8" ht="18" thickBot="1" x14ac:dyDescent="0.25">
      <c r="B121" s="109" t="s">
        <v>465</v>
      </c>
      <c r="C121" s="110"/>
      <c r="D121" s="110"/>
      <c r="E121" s="110"/>
      <c r="F121" s="110"/>
      <c r="G121" s="110"/>
      <c r="H121" s="111" t="s">
        <v>15</v>
      </c>
    </row>
    <row r="122" spans="2:8" ht="30.75" customHeight="1" x14ac:dyDescent="0.2">
      <c r="B122" s="208" t="s">
        <v>48</v>
      </c>
      <c r="C122" s="209"/>
      <c r="D122" s="209"/>
      <c r="E122" s="209"/>
      <c r="F122" s="209"/>
      <c r="G122" s="210" t="s">
        <v>5</v>
      </c>
      <c r="H122" s="211"/>
    </row>
    <row r="123" spans="2:8" ht="18" customHeight="1" x14ac:dyDescent="0.2">
      <c r="B123" s="200" t="s">
        <v>49</v>
      </c>
      <c r="C123" s="201"/>
      <c r="D123" s="201"/>
      <c r="E123" s="201"/>
      <c r="F123" s="201"/>
      <c r="G123" s="206">
        <v>496</v>
      </c>
      <c r="H123" s="207"/>
    </row>
    <row r="124" spans="2:8" ht="17.25" customHeight="1" x14ac:dyDescent="0.2">
      <c r="B124" s="200" t="s">
        <v>50</v>
      </c>
      <c r="C124" s="201"/>
      <c r="D124" s="201"/>
      <c r="E124" s="201"/>
      <c r="F124" s="201"/>
      <c r="G124" s="206">
        <v>100</v>
      </c>
      <c r="H124" s="207"/>
    </row>
    <row r="125" spans="2:8" ht="18" customHeight="1" x14ac:dyDescent="0.2">
      <c r="B125" s="200" t="s">
        <v>51</v>
      </c>
      <c r="C125" s="201"/>
      <c r="D125" s="201"/>
      <c r="E125" s="201"/>
      <c r="F125" s="201"/>
      <c r="G125" s="204">
        <v>280</v>
      </c>
      <c r="H125" s="205"/>
    </row>
    <row r="126" spans="2:8" ht="18" customHeight="1" x14ac:dyDescent="0.2">
      <c r="B126" s="200" t="s">
        <v>52</v>
      </c>
      <c r="C126" s="201"/>
      <c r="D126" s="201"/>
      <c r="E126" s="201"/>
      <c r="F126" s="201"/>
      <c r="G126" s="212">
        <v>196241</v>
      </c>
      <c r="H126" s="213"/>
    </row>
    <row r="127" spans="2:8" ht="17.25" customHeight="1" x14ac:dyDescent="0.2">
      <c r="B127" s="200"/>
      <c r="C127" s="201"/>
      <c r="D127" s="201"/>
      <c r="E127" s="201"/>
      <c r="F127" s="201"/>
      <c r="G127" s="135">
        <v>175514</v>
      </c>
      <c r="H127" s="112" t="s">
        <v>344</v>
      </c>
    </row>
    <row r="128" spans="2:8" ht="39.75" customHeight="1" thickBot="1" x14ac:dyDescent="0.25">
      <c r="B128" s="198" t="s">
        <v>53</v>
      </c>
      <c r="C128" s="199"/>
      <c r="D128" s="199"/>
      <c r="E128" s="199"/>
      <c r="F128" s="199"/>
      <c r="G128" s="202">
        <v>403</v>
      </c>
      <c r="H128" s="203"/>
    </row>
    <row r="131" spans="2:11" ht="17.25" x14ac:dyDescent="0.2">
      <c r="B131" s="66"/>
      <c r="C131" s="66"/>
      <c r="D131" s="66"/>
      <c r="E131" s="66"/>
      <c r="F131" s="66"/>
      <c r="G131" s="66"/>
      <c r="H131" s="66"/>
    </row>
    <row r="132" spans="2:11" ht="17.25" x14ac:dyDescent="0.2">
      <c r="B132" s="67" t="s">
        <v>466</v>
      </c>
      <c r="C132" s="66"/>
      <c r="D132" s="66"/>
      <c r="E132" s="66"/>
      <c r="F132" s="66"/>
      <c r="G132" s="66"/>
      <c r="H132" s="66"/>
    </row>
    <row r="133" spans="2:11" ht="18" thickBot="1" x14ac:dyDescent="0.25">
      <c r="B133" s="68"/>
      <c r="C133" s="68"/>
      <c r="D133" s="68"/>
      <c r="E133" s="68"/>
      <c r="F133" s="68"/>
      <c r="G133" s="68"/>
      <c r="H133" s="68"/>
    </row>
    <row r="135" spans="2:11" ht="18" thickBot="1" x14ac:dyDescent="0.25">
      <c r="B135" s="71" t="s">
        <v>17</v>
      </c>
      <c r="C135" s="72"/>
      <c r="D135" s="72"/>
      <c r="E135" s="72"/>
      <c r="F135" s="72"/>
      <c r="G135" s="72"/>
      <c r="H135" s="73" t="s">
        <v>15</v>
      </c>
    </row>
    <row r="136" spans="2:11" ht="15.75" thickBot="1" x14ac:dyDescent="0.25">
      <c r="B136" s="156" t="s">
        <v>54</v>
      </c>
      <c r="C136" s="156"/>
      <c r="D136" s="156"/>
      <c r="E136" s="156"/>
      <c r="F136" s="157"/>
      <c r="G136" s="190" t="s">
        <v>8</v>
      </c>
      <c r="H136" s="190"/>
      <c r="J136"/>
    </row>
    <row r="137" spans="2:11" ht="17.25" customHeight="1" x14ac:dyDescent="0.25">
      <c r="B137" s="153" t="s">
        <v>368</v>
      </c>
      <c r="C137" s="153" t="s">
        <v>368</v>
      </c>
      <c r="D137" s="153" t="s">
        <v>368</v>
      </c>
      <c r="E137" s="153" t="s">
        <v>368</v>
      </c>
      <c r="F137" s="154" t="s">
        <v>368</v>
      </c>
      <c r="G137" s="179">
        <v>188320</v>
      </c>
      <c r="H137" s="155">
        <v>188320</v>
      </c>
      <c r="J137" s="105"/>
      <c r="K137" s="114"/>
    </row>
    <row r="138" spans="2:11" ht="13.5" customHeight="1" x14ac:dyDescent="0.25">
      <c r="B138" s="147" t="s">
        <v>293</v>
      </c>
      <c r="C138" s="147" t="s">
        <v>293</v>
      </c>
      <c r="D138" s="147" t="s">
        <v>293</v>
      </c>
      <c r="E138" s="147" t="s">
        <v>293</v>
      </c>
      <c r="F138" s="148" t="s">
        <v>293</v>
      </c>
      <c r="G138" s="177">
        <v>170548</v>
      </c>
      <c r="H138" s="149">
        <v>170548</v>
      </c>
      <c r="J138" s="105"/>
      <c r="K138" s="114"/>
    </row>
    <row r="139" spans="2:11" ht="17.25" customHeight="1" x14ac:dyDescent="0.25">
      <c r="B139" s="147" t="s">
        <v>369</v>
      </c>
      <c r="C139" s="147" t="s">
        <v>369</v>
      </c>
      <c r="D139" s="147" t="s">
        <v>369</v>
      </c>
      <c r="E139" s="147" t="s">
        <v>369</v>
      </c>
      <c r="F139" s="148" t="s">
        <v>369</v>
      </c>
      <c r="G139" s="177">
        <v>108315</v>
      </c>
      <c r="H139" s="149">
        <v>108315</v>
      </c>
      <c r="J139" s="105"/>
      <c r="K139" s="114"/>
    </row>
    <row r="140" spans="2:11" ht="17.25" customHeight="1" x14ac:dyDescent="0.25">
      <c r="B140" s="147" t="s">
        <v>370</v>
      </c>
      <c r="C140" s="147" t="s">
        <v>370</v>
      </c>
      <c r="D140" s="147" t="s">
        <v>370</v>
      </c>
      <c r="E140" s="147" t="s">
        <v>370</v>
      </c>
      <c r="F140" s="148" t="s">
        <v>370</v>
      </c>
      <c r="G140" s="177">
        <v>94313</v>
      </c>
      <c r="H140" s="149">
        <v>94313</v>
      </c>
      <c r="J140" s="105"/>
      <c r="K140" s="114"/>
    </row>
    <row r="141" spans="2:11" ht="17.25" customHeight="1" x14ac:dyDescent="0.25">
      <c r="B141" s="147" t="s">
        <v>371</v>
      </c>
      <c r="C141" s="147" t="s">
        <v>371</v>
      </c>
      <c r="D141" s="147" t="s">
        <v>371</v>
      </c>
      <c r="E141" s="147" t="s">
        <v>371</v>
      </c>
      <c r="F141" s="148" t="s">
        <v>371</v>
      </c>
      <c r="G141" s="177">
        <v>55970</v>
      </c>
      <c r="H141" s="149">
        <v>55970</v>
      </c>
      <c r="J141" s="105"/>
      <c r="K141" s="114"/>
    </row>
    <row r="142" spans="2:11" ht="13.5" customHeight="1" x14ac:dyDescent="0.25">
      <c r="B142" s="147" t="s">
        <v>372</v>
      </c>
      <c r="C142" s="147" t="s">
        <v>372</v>
      </c>
      <c r="D142" s="147" t="s">
        <v>372</v>
      </c>
      <c r="E142" s="147" t="s">
        <v>372</v>
      </c>
      <c r="F142" s="148" t="s">
        <v>372</v>
      </c>
      <c r="G142" s="177">
        <v>40013</v>
      </c>
      <c r="H142" s="149">
        <v>40013</v>
      </c>
      <c r="J142" s="115"/>
      <c r="K142" s="114"/>
    </row>
    <row r="143" spans="2:11" ht="17.25" customHeight="1" x14ac:dyDescent="0.25">
      <c r="B143" s="147" t="s">
        <v>382</v>
      </c>
      <c r="C143" s="147" t="s">
        <v>382</v>
      </c>
      <c r="D143" s="147" t="s">
        <v>382</v>
      </c>
      <c r="E143" s="147" t="s">
        <v>382</v>
      </c>
      <c r="F143" s="148" t="s">
        <v>382</v>
      </c>
      <c r="G143" s="177">
        <v>26243</v>
      </c>
      <c r="H143" s="149">
        <v>26243</v>
      </c>
      <c r="J143" s="105"/>
      <c r="K143" s="114"/>
    </row>
    <row r="144" spans="2:11" ht="17.25" customHeight="1" x14ac:dyDescent="0.25">
      <c r="B144" s="147" t="s">
        <v>335</v>
      </c>
      <c r="C144" s="147" t="s">
        <v>335</v>
      </c>
      <c r="D144" s="147" t="s">
        <v>335</v>
      </c>
      <c r="E144" s="147" t="s">
        <v>335</v>
      </c>
      <c r="F144" s="148" t="s">
        <v>335</v>
      </c>
      <c r="G144" s="177">
        <v>18899</v>
      </c>
      <c r="H144" s="149">
        <v>18899</v>
      </c>
      <c r="J144" s="105"/>
      <c r="K144" s="114"/>
    </row>
    <row r="145" spans="2:14" ht="17.25" customHeight="1" x14ac:dyDescent="0.25">
      <c r="B145" s="147" t="s">
        <v>373</v>
      </c>
      <c r="C145" s="147" t="s">
        <v>373</v>
      </c>
      <c r="D145" s="147" t="s">
        <v>373</v>
      </c>
      <c r="E145" s="147" t="s">
        <v>373</v>
      </c>
      <c r="F145" s="148" t="s">
        <v>373</v>
      </c>
      <c r="G145" s="177">
        <v>18653</v>
      </c>
      <c r="H145" s="149">
        <v>18653</v>
      </c>
      <c r="J145" s="105"/>
      <c r="K145" s="114"/>
      <c r="M145"/>
    </row>
    <row r="146" spans="2:14" ht="18" customHeight="1" thickBot="1" x14ac:dyDescent="0.3">
      <c r="B146" s="150" t="s">
        <v>336</v>
      </c>
      <c r="C146" s="150" t="s">
        <v>336</v>
      </c>
      <c r="D146" s="150" t="s">
        <v>336</v>
      </c>
      <c r="E146" s="150" t="s">
        <v>336</v>
      </c>
      <c r="F146" s="151" t="s">
        <v>336</v>
      </c>
      <c r="G146" s="178">
        <v>18505</v>
      </c>
      <c r="H146" s="152">
        <v>18505</v>
      </c>
      <c r="J146" s="105"/>
      <c r="K146" s="114"/>
      <c r="M146"/>
    </row>
    <row r="147" spans="2:14" ht="17.25" x14ac:dyDescent="0.2">
      <c r="G147" s="75"/>
      <c r="H147" s="75"/>
      <c r="J147" s="116"/>
      <c r="K147" s="116"/>
    </row>
    <row r="148" spans="2:14" ht="17.25" x14ac:dyDescent="0.2">
      <c r="B148" s="74"/>
      <c r="C148" s="74"/>
      <c r="D148" s="74"/>
      <c r="E148" s="74"/>
      <c r="F148" s="74"/>
      <c r="G148" s="75"/>
      <c r="H148" s="75"/>
      <c r="J148" s="116"/>
      <c r="K148" s="116"/>
    </row>
    <row r="149" spans="2:14" ht="18" thickBot="1" x14ac:dyDescent="0.25">
      <c r="B149" s="71" t="s">
        <v>9</v>
      </c>
      <c r="C149" s="72"/>
      <c r="D149" s="72"/>
      <c r="E149" s="72"/>
      <c r="F149" s="72"/>
      <c r="G149" s="72"/>
      <c r="H149" s="73" t="s">
        <v>14</v>
      </c>
      <c r="J149" s="116"/>
      <c r="K149" s="116"/>
    </row>
    <row r="150" spans="2:14" ht="15.75" thickBot="1" x14ac:dyDescent="0.25">
      <c r="B150" s="156" t="s">
        <v>54</v>
      </c>
      <c r="C150" s="156"/>
      <c r="D150" s="156"/>
      <c r="E150" s="156"/>
      <c r="F150" s="157"/>
      <c r="G150" s="190" t="s">
        <v>8</v>
      </c>
      <c r="H150" s="190"/>
      <c r="J150" s="116"/>
      <c r="K150" s="116"/>
      <c r="L150"/>
      <c r="M150"/>
      <c r="N150"/>
    </row>
    <row r="151" spans="2:14" ht="17.25" customHeight="1" x14ac:dyDescent="0.25">
      <c r="B151" s="153" t="s">
        <v>369</v>
      </c>
      <c r="C151" s="153" t="s">
        <v>369</v>
      </c>
      <c r="D151" s="153" t="s">
        <v>369</v>
      </c>
      <c r="E151" s="153" t="s">
        <v>369</v>
      </c>
      <c r="F151" s="154" t="s">
        <v>369</v>
      </c>
      <c r="G151" s="179">
        <v>18373</v>
      </c>
      <c r="H151" s="155">
        <v>18373</v>
      </c>
      <c r="I151" s="128"/>
      <c r="J151" s="117"/>
      <c r="K151" s="114"/>
      <c r="L151" s="108"/>
      <c r="M151"/>
      <c r="N151"/>
    </row>
    <row r="152" spans="2:14" ht="17.25" customHeight="1" x14ac:dyDescent="0.25">
      <c r="B152" s="147" t="s">
        <v>370</v>
      </c>
      <c r="C152" s="147" t="s">
        <v>370</v>
      </c>
      <c r="D152" s="147" t="s">
        <v>370</v>
      </c>
      <c r="E152" s="147" t="s">
        <v>370</v>
      </c>
      <c r="F152" s="148" t="s">
        <v>370</v>
      </c>
      <c r="G152" s="177">
        <v>15852</v>
      </c>
      <c r="H152" s="149">
        <v>15852</v>
      </c>
      <c r="I152" s="128"/>
      <c r="J152" s="117"/>
      <c r="K152" s="114"/>
      <c r="L152" s="108"/>
      <c r="M152"/>
      <c r="N152"/>
    </row>
    <row r="153" spans="2:14" ht="17.25" customHeight="1" x14ac:dyDescent="0.25">
      <c r="B153" s="147" t="s">
        <v>368</v>
      </c>
      <c r="C153" s="147" t="s">
        <v>368</v>
      </c>
      <c r="D153" s="147" t="s">
        <v>368</v>
      </c>
      <c r="E153" s="147" t="s">
        <v>368</v>
      </c>
      <c r="F153" s="148" t="s">
        <v>368</v>
      </c>
      <c r="G153" s="177">
        <v>13738</v>
      </c>
      <c r="H153" s="149">
        <v>13738</v>
      </c>
      <c r="I153" s="128"/>
      <c r="J153" s="117"/>
      <c r="K153" s="114"/>
      <c r="L153" s="108"/>
      <c r="M153"/>
      <c r="N153"/>
    </row>
    <row r="154" spans="2:14" ht="17.25" x14ac:dyDescent="0.25">
      <c r="B154" s="147" t="s">
        <v>293</v>
      </c>
      <c r="C154" s="147" t="s">
        <v>293</v>
      </c>
      <c r="D154" s="147" t="s">
        <v>293</v>
      </c>
      <c r="E154" s="147" t="s">
        <v>293</v>
      </c>
      <c r="F154" s="148" t="s">
        <v>293</v>
      </c>
      <c r="G154" s="177">
        <v>9344</v>
      </c>
      <c r="H154" s="149">
        <v>9344</v>
      </c>
      <c r="I154" s="128"/>
      <c r="J154" s="117"/>
      <c r="K154" s="114"/>
      <c r="L154" s="108"/>
      <c r="M154"/>
      <c r="N154"/>
    </row>
    <row r="155" spans="2:14" ht="17.25" customHeight="1" x14ac:dyDescent="0.25">
      <c r="B155" s="147" t="s">
        <v>371</v>
      </c>
      <c r="C155" s="147" t="s">
        <v>371</v>
      </c>
      <c r="D155" s="147" t="s">
        <v>371</v>
      </c>
      <c r="E155" s="147" t="s">
        <v>371</v>
      </c>
      <c r="F155" s="148" t="s">
        <v>371</v>
      </c>
      <c r="G155" s="177">
        <v>6339</v>
      </c>
      <c r="H155" s="149">
        <v>6339</v>
      </c>
      <c r="I155" s="128"/>
      <c r="J155" s="117"/>
      <c r="K155" s="114"/>
      <c r="L155" s="108"/>
      <c r="M155"/>
      <c r="N155"/>
    </row>
    <row r="156" spans="2:14" ht="17.25" customHeight="1" x14ac:dyDescent="0.2">
      <c r="B156" s="147" t="s">
        <v>372</v>
      </c>
      <c r="C156" s="147" t="s">
        <v>372</v>
      </c>
      <c r="D156" s="147" t="s">
        <v>372</v>
      </c>
      <c r="E156" s="147" t="s">
        <v>372</v>
      </c>
      <c r="F156" s="148" t="s">
        <v>372</v>
      </c>
      <c r="G156" s="177">
        <v>6052</v>
      </c>
      <c r="H156" s="149">
        <v>6052</v>
      </c>
      <c r="I156" s="128"/>
      <c r="J156" s="118"/>
      <c r="K156" s="114"/>
      <c r="L156" s="108"/>
      <c r="M156"/>
      <c r="N156"/>
    </row>
    <row r="157" spans="2:14" ht="17.25" customHeight="1" x14ac:dyDescent="0.25">
      <c r="B157" s="147" t="s">
        <v>382</v>
      </c>
      <c r="C157" s="147" t="s">
        <v>382</v>
      </c>
      <c r="D157" s="147" t="s">
        <v>382</v>
      </c>
      <c r="E157" s="147" t="s">
        <v>382</v>
      </c>
      <c r="F157" s="148" t="s">
        <v>382</v>
      </c>
      <c r="G157" s="177">
        <v>3563</v>
      </c>
      <c r="H157" s="149">
        <v>3563</v>
      </c>
      <c r="I157" s="128"/>
      <c r="J157" s="117"/>
      <c r="K157" s="114"/>
      <c r="L157" s="108"/>
      <c r="M157"/>
      <c r="N157"/>
    </row>
    <row r="158" spans="2:14" ht="17.25" customHeight="1" x14ac:dyDescent="0.25">
      <c r="B158" s="147" t="s">
        <v>336</v>
      </c>
      <c r="C158" s="147" t="s">
        <v>336</v>
      </c>
      <c r="D158" s="147" t="s">
        <v>336</v>
      </c>
      <c r="E158" s="147" t="s">
        <v>336</v>
      </c>
      <c r="F158" s="148" t="s">
        <v>336</v>
      </c>
      <c r="G158" s="177">
        <v>2658</v>
      </c>
      <c r="H158" s="149">
        <v>2658</v>
      </c>
      <c r="I158" s="128"/>
      <c r="J158" s="117"/>
      <c r="K158" s="114"/>
      <c r="L158" s="108"/>
      <c r="M158"/>
      <c r="N158"/>
    </row>
    <row r="159" spans="2:14" ht="17.25" x14ac:dyDescent="0.25">
      <c r="B159" s="147" t="s">
        <v>335</v>
      </c>
      <c r="C159" s="147" t="s">
        <v>335</v>
      </c>
      <c r="D159" s="147" t="s">
        <v>335</v>
      </c>
      <c r="E159" s="147" t="s">
        <v>335</v>
      </c>
      <c r="F159" s="148" t="s">
        <v>335</v>
      </c>
      <c r="G159" s="177">
        <v>2350</v>
      </c>
      <c r="H159" s="149">
        <v>2350</v>
      </c>
      <c r="I159" s="128"/>
      <c r="J159" s="117"/>
      <c r="K159" s="114"/>
      <c r="L159" s="108"/>
      <c r="M159"/>
      <c r="N159"/>
    </row>
    <row r="160" spans="2:14" ht="18" customHeight="1" thickBot="1" x14ac:dyDescent="0.3">
      <c r="B160" s="150" t="s">
        <v>374</v>
      </c>
      <c r="C160" s="150" t="s">
        <v>374</v>
      </c>
      <c r="D160" s="150" t="s">
        <v>374</v>
      </c>
      <c r="E160" s="150" t="s">
        <v>374</v>
      </c>
      <c r="F160" s="151" t="s">
        <v>374</v>
      </c>
      <c r="G160" s="178">
        <v>1656</v>
      </c>
      <c r="H160" s="152">
        <v>1656</v>
      </c>
      <c r="I160" s="128"/>
      <c r="J160" s="117"/>
      <c r="K160" s="114"/>
      <c r="L160" s="108"/>
      <c r="M160"/>
      <c r="N160"/>
    </row>
    <row r="161" spans="2:14" ht="17.25" x14ac:dyDescent="0.2">
      <c r="B161" s="74"/>
      <c r="C161" s="74"/>
      <c r="D161" s="74"/>
      <c r="E161" s="74"/>
      <c r="F161" s="74"/>
      <c r="G161" s="75"/>
      <c r="H161" s="75"/>
      <c r="J161" s="116"/>
      <c r="K161" s="116"/>
      <c r="M161"/>
      <c r="N161"/>
    </row>
    <row r="162" spans="2:14" ht="17.25" x14ac:dyDescent="0.2">
      <c r="G162" s="75"/>
      <c r="H162" s="75"/>
      <c r="J162" s="2"/>
      <c r="K162" s="2"/>
    </row>
    <row r="163" spans="2:14" ht="18" thickBot="1" x14ac:dyDescent="0.25">
      <c r="B163" s="71" t="s">
        <v>10</v>
      </c>
      <c r="C163" s="72"/>
      <c r="D163" s="72"/>
      <c r="E163" s="72"/>
      <c r="F163" s="72"/>
      <c r="G163" s="72"/>
      <c r="H163" s="73" t="s">
        <v>16</v>
      </c>
      <c r="J163" s="2"/>
      <c r="K163" s="116"/>
      <c r="L163"/>
    </row>
    <row r="164" spans="2:14" ht="15" customHeight="1" thickBot="1" x14ac:dyDescent="0.25">
      <c r="B164" s="156" t="s">
        <v>54</v>
      </c>
      <c r="C164" s="156"/>
      <c r="D164" s="156"/>
      <c r="E164" s="156"/>
      <c r="F164" s="157"/>
      <c r="G164" s="190" t="s">
        <v>11</v>
      </c>
      <c r="H164" s="190"/>
      <c r="J164" s="2"/>
      <c r="K164" s="2"/>
    </row>
    <row r="165" spans="2:14" ht="17.25" customHeight="1" x14ac:dyDescent="0.25">
      <c r="B165" s="153" t="s">
        <v>375</v>
      </c>
      <c r="C165" s="153" t="s">
        <v>375</v>
      </c>
      <c r="D165" s="153" t="s">
        <v>375</v>
      </c>
      <c r="E165" s="153" t="s">
        <v>375</v>
      </c>
      <c r="F165" s="154" t="s">
        <v>375</v>
      </c>
      <c r="G165" s="179">
        <v>1135995901035.9299</v>
      </c>
      <c r="H165" s="155">
        <v>1135995901035.9299</v>
      </c>
      <c r="I165" s="128"/>
      <c r="J165" s="119"/>
      <c r="K165" s="120"/>
    </row>
    <row r="166" spans="2:14" ht="17.25" customHeight="1" x14ac:dyDescent="0.25">
      <c r="B166" s="147" t="s">
        <v>382</v>
      </c>
      <c r="C166" s="147" t="s">
        <v>382</v>
      </c>
      <c r="D166" s="147" t="s">
        <v>382</v>
      </c>
      <c r="E166" s="147" t="s">
        <v>382</v>
      </c>
      <c r="F166" s="148" t="s">
        <v>382</v>
      </c>
      <c r="G166" s="177">
        <v>928859209590.755</v>
      </c>
      <c r="H166" s="149">
        <v>928859209590.755</v>
      </c>
      <c r="I166" s="128"/>
      <c r="J166" s="119"/>
      <c r="K166" s="120"/>
    </row>
    <row r="167" spans="2:14" ht="17.25" customHeight="1" x14ac:dyDescent="0.25">
      <c r="B167" s="147" t="s">
        <v>461</v>
      </c>
      <c r="C167" s="147" t="s">
        <v>461</v>
      </c>
      <c r="D167" s="147" t="s">
        <v>461</v>
      </c>
      <c r="E167" s="147" t="s">
        <v>461</v>
      </c>
      <c r="F167" s="148" t="s">
        <v>461</v>
      </c>
      <c r="G167" s="177">
        <v>775857772856.76294</v>
      </c>
      <c r="H167" s="149">
        <v>775857772856.76294</v>
      </c>
      <c r="I167" s="128"/>
      <c r="J167" s="119"/>
      <c r="K167" s="120"/>
    </row>
    <row r="168" spans="2:14" ht="17.25" customHeight="1" x14ac:dyDescent="0.25">
      <c r="B168" s="147" t="s">
        <v>428</v>
      </c>
      <c r="C168" s="147" t="s">
        <v>428</v>
      </c>
      <c r="D168" s="147" t="s">
        <v>428</v>
      </c>
      <c r="E168" s="147" t="s">
        <v>428</v>
      </c>
      <c r="F168" s="148" t="s">
        <v>428</v>
      </c>
      <c r="G168" s="177">
        <v>495184004464.95001</v>
      </c>
      <c r="H168" s="149">
        <v>495184004464.95001</v>
      </c>
      <c r="I168" s="128"/>
      <c r="J168" s="119"/>
      <c r="K168" s="120"/>
    </row>
    <row r="169" spans="2:14" ht="17.25" customHeight="1" x14ac:dyDescent="0.25">
      <c r="B169" s="147" t="s">
        <v>369</v>
      </c>
      <c r="C169" s="147" t="s">
        <v>369</v>
      </c>
      <c r="D169" s="147" t="s">
        <v>369</v>
      </c>
      <c r="E169" s="147" t="s">
        <v>369</v>
      </c>
      <c r="F169" s="148" t="s">
        <v>369</v>
      </c>
      <c r="G169" s="177">
        <v>483937423542.58698</v>
      </c>
      <c r="H169" s="149">
        <v>483937423542.58698</v>
      </c>
      <c r="I169" s="128"/>
      <c r="J169" s="121"/>
      <c r="K169" s="114"/>
    </row>
    <row r="170" spans="2:14" ht="17.25" customHeight="1" x14ac:dyDescent="0.25">
      <c r="B170" s="147" t="s">
        <v>370</v>
      </c>
      <c r="C170" s="147" t="s">
        <v>370</v>
      </c>
      <c r="D170" s="147" t="s">
        <v>370</v>
      </c>
      <c r="E170" s="147" t="s">
        <v>370</v>
      </c>
      <c r="F170" s="148" t="s">
        <v>370</v>
      </c>
      <c r="G170" s="177">
        <v>384866543868.86902</v>
      </c>
      <c r="H170" s="149">
        <v>384866543868.86902</v>
      </c>
      <c r="I170" s="128"/>
      <c r="J170" s="119"/>
      <c r="K170" s="120"/>
    </row>
    <row r="171" spans="2:14" ht="17.25" customHeight="1" x14ac:dyDescent="0.25">
      <c r="B171" s="147" t="s">
        <v>372</v>
      </c>
      <c r="C171" s="147" t="s">
        <v>372</v>
      </c>
      <c r="D171" s="147" t="s">
        <v>372</v>
      </c>
      <c r="E171" s="147" t="s">
        <v>372</v>
      </c>
      <c r="F171" s="148" t="s">
        <v>372</v>
      </c>
      <c r="G171" s="177">
        <v>284658303452.76898</v>
      </c>
      <c r="H171" s="149">
        <v>284658303452.76898</v>
      </c>
      <c r="I171" s="128"/>
      <c r="J171" s="119"/>
      <c r="K171" s="120"/>
    </row>
    <row r="172" spans="2:14" ht="17.25" customHeight="1" x14ac:dyDescent="0.25">
      <c r="B172" s="147" t="s">
        <v>335</v>
      </c>
      <c r="C172" s="147" t="s">
        <v>335</v>
      </c>
      <c r="D172" s="147" t="s">
        <v>335</v>
      </c>
      <c r="E172" s="147" t="s">
        <v>335</v>
      </c>
      <c r="F172" s="148" t="s">
        <v>335</v>
      </c>
      <c r="G172" s="177">
        <v>264169607182.5791</v>
      </c>
      <c r="H172" s="149">
        <v>264169607182.5791</v>
      </c>
      <c r="I172" s="128"/>
      <c r="J172" s="119"/>
      <c r="K172" s="120"/>
    </row>
    <row r="173" spans="2:14" ht="17.25" customHeight="1" x14ac:dyDescent="0.25">
      <c r="B173" s="147" t="s">
        <v>293</v>
      </c>
      <c r="C173" s="147" t="s">
        <v>293</v>
      </c>
      <c r="D173" s="147" t="s">
        <v>293</v>
      </c>
      <c r="E173" s="147" t="s">
        <v>293</v>
      </c>
      <c r="F173" s="148" t="s">
        <v>293</v>
      </c>
      <c r="G173" s="177">
        <v>160218236079.01901</v>
      </c>
      <c r="H173" s="149">
        <v>160218236079.01901</v>
      </c>
      <c r="I173" s="128"/>
      <c r="J173" s="119"/>
      <c r="K173" s="120"/>
    </row>
    <row r="174" spans="2:14" ht="18" customHeight="1" thickBot="1" x14ac:dyDescent="0.3">
      <c r="B174" s="150" t="s">
        <v>393</v>
      </c>
      <c r="C174" s="150" t="s">
        <v>393</v>
      </c>
      <c r="D174" s="150" t="s">
        <v>393</v>
      </c>
      <c r="E174" s="150" t="s">
        <v>393</v>
      </c>
      <c r="F174" s="151" t="s">
        <v>393</v>
      </c>
      <c r="G174" s="178">
        <v>143023494867.29901</v>
      </c>
      <c r="H174" s="152">
        <v>143023494867.29901</v>
      </c>
      <c r="I174" s="128"/>
      <c r="J174" s="119"/>
      <c r="K174" s="120"/>
    </row>
    <row r="175" spans="2:14" ht="17.25" x14ac:dyDescent="0.2">
      <c r="G175" s="75"/>
      <c r="H175" s="75"/>
      <c r="K175" s="106"/>
    </row>
    <row r="176" spans="2:14" x14ac:dyDescent="0.2">
      <c r="K176" s="106"/>
    </row>
  </sheetData>
  <mergeCells count="104">
    <mergeCell ref="B2:H2"/>
    <mergeCell ref="B3:H3"/>
    <mergeCell ref="B11:D11"/>
    <mergeCell ref="B12:D12"/>
    <mergeCell ref="B13:D13"/>
    <mergeCell ref="B14:D14"/>
    <mergeCell ref="B15:D15"/>
    <mergeCell ref="B16:D16"/>
    <mergeCell ref="B20:D20"/>
    <mergeCell ref="B21:D21"/>
    <mergeCell ref="B22:D22"/>
    <mergeCell ref="B23:D23"/>
    <mergeCell ref="B24:D24"/>
    <mergeCell ref="B25:D25"/>
    <mergeCell ref="B29:D29"/>
    <mergeCell ref="B30:D30"/>
    <mergeCell ref="B31:D31"/>
    <mergeCell ref="B32:D32"/>
    <mergeCell ref="B33:D33"/>
    <mergeCell ref="B34:D34"/>
    <mergeCell ref="B43:D43"/>
    <mergeCell ref="B44:D44"/>
    <mergeCell ref="B45:D45"/>
    <mergeCell ref="B46:D46"/>
    <mergeCell ref="B47:D47"/>
    <mergeCell ref="B48:D48"/>
    <mergeCell ref="B122:F122"/>
    <mergeCell ref="G122:H122"/>
    <mergeCell ref="B123:F123"/>
    <mergeCell ref="G123:H123"/>
    <mergeCell ref="B124:F124"/>
    <mergeCell ref="G124:H124"/>
    <mergeCell ref="B125:F125"/>
    <mergeCell ref="G125:H125"/>
    <mergeCell ref="B126:F127"/>
    <mergeCell ref="G126:H126"/>
    <mergeCell ref="B128:F128"/>
    <mergeCell ref="G128:H128"/>
    <mergeCell ref="B136:F136"/>
    <mergeCell ref="G136:H136"/>
    <mergeCell ref="B137:F137"/>
    <mergeCell ref="G137:H137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50:F150"/>
    <mergeCell ref="G150:H150"/>
    <mergeCell ref="B151:F151"/>
    <mergeCell ref="G151:H151"/>
    <mergeCell ref="B152:F152"/>
    <mergeCell ref="G152:H152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4:F164"/>
    <mergeCell ref="G164:H164"/>
    <mergeCell ref="B165:F165"/>
    <mergeCell ref="G165:H165"/>
    <mergeCell ref="B174:F174"/>
    <mergeCell ref="G174:H174"/>
    <mergeCell ref="B171:F171"/>
    <mergeCell ref="G171:H171"/>
    <mergeCell ref="B172:F172"/>
    <mergeCell ref="G172:H172"/>
    <mergeCell ref="B173:F173"/>
    <mergeCell ref="G173:H173"/>
    <mergeCell ref="B166:F166"/>
    <mergeCell ref="G166:H166"/>
    <mergeCell ref="B167:F167"/>
    <mergeCell ref="G167:H167"/>
    <mergeCell ref="B168:F168"/>
    <mergeCell ref="G168:H168"/>
    <mergeCell ref="B169:F169"/>
    <mergeCell ref="G169:H169"/>
    <mergeCell ref="B170:F170"/>
    <mergeCell ref="G170:H17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55</vt:i4>
      </vt:variant>
    </vt:vector>
  </HeadingPairs>
  <TitlesOfParts>
    <vt:vector size="55" baseType="lpstr">
      <vt:lpstr>Июнь2007</vt:lpstr>
      <vt:lpstr>Июль2007</vt:lpstr>
      <vt:lpstr>Август2007</vt:lpstr>
      <vt:lpstr>Сентябрь2007</vt:lpstr>
      <vt:lpstr>Октябрь2007</vt:lpstr>
      <vt:lpstr>Ноябрь2007</vt:lpstr>
      <vt:lpstr>Декабрь2007</vt:lpstr>
      <vt:lpstr>Январь2008</vt:lpstr>
      <vt:lpstr>Февраль2008</vt:lpstr>
      <vt:lpstr>Март2008</vt:lpstr>
      <vt:lpstr>Апрель2008</vt:lpstr>
      <vt:lpstr>Май2008</vt:lpstr>
      <vt:lpstr>Июнь2008</vt:lpstr>
      <vt:lpstr>Июль2008</vt:lpstr>
      <vt:lpstr>Август2008</vt:lpstr>
      <vt:lpstr>Сентябрь2008</vt:lpstr>
      <vt:lpstr>Октябрь2008</vt:lpstr>
      <vt:lpstr>Ноябрь2008</vt:lpstr>
      <vt:lpstr>Декабрь2008</vt:lpstr>
      <vt:lpstr>Январь2009</vt:lpstr>
      <vt:lpstr>Февраль2009</vt:lpstr>
      <vt:lpstr>Март2009</vt:lpstr>
      <vt:lpstr>Апрель2009</vt:lpstr>
      <vt:lpstr>Май2009</vt:lpstr>
      <vt:lpstr>Июнь2009</vt:lpstr>
      <vt:lpstr>Июль2009</vt:lpstr>
      <vt:lpstr>Август2009</vt:lpstr>
      <vt:lpstr>Сентябрь2009</vt:lpstr>
      <vt:lpstr>Октябрь2009</vt:lpstr>
      <vt:lpstr>Ноябрь2009</vt:lpstr>
      <vt:lpstr>Декабрь2009</vt:lpstr>
      <vt:lpstr>Январь2010</vt:lpstr>
      <vt:lpstr>Февраль2010</vt:lpstr>
      <vt:lpstr>Март2010</vt:lpstr>
      <vt:lpstr>Апрель2010</vt:lpstr>
      <vt:lpstr>Май2010</vt:lpstr>
      <vt:lpstr>Июнь2010</vt:lpstr>
      <vt:lpstr>Июль2010</vt:lpstr>
      <vt:lpstr>Август2010</vt:lpstr>
      <vt:lpstr>Сентябрь2010</vt:lpstr>
      <vt:lpstr>Октябрь2010</vt:lpstr>
      <vt:lpstr>Ноябрь2010</vt:lpstr>
      <vt:lpstr>Декабрь2010</vt:lpstr>
      <vt:lpstr>Январь2011</vt:lpstr>
      <vt:lpstr>Февраль2011</vt:lpstr>
      <vt:lpstr>Март2011</vt:lpstr>
      <vt:lpstr>Апрель2011</vt:lpstr>
      <vt:lpstr>Май2011</vt:lpstr>
      <vt:lpstr>Июнь2011</vt:lpstr>
      <vt:lpstr>Июль2011</vt:lpstr>
      <vt:lpstr>Август2011</vt:lpstr>
      <vt:lpstr>Сентябрь2011</vt:lpstr>
      <vt:lpstr>Октябрь2011</vt:lpstr>
      <vt:lpstr>Ноябрь2011</vt:lpstr>
      <vt:lpstr>Декабрь2011</vt:lpstr>
    </vt:vector>
  </TitlesOfParts>
  <Company>MICEX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Zakharova_ia</dc:creator>
  <cp:lastModifiedBy>Малина Ольга Игоревна</cp:lastModifiedBy>
  <cp:lastPrinted>2012-12-11T13:36:58Z</cp:lastPrinted>
  <dcterms:created xsi:type="dcterms:W3CDTF">2007-06-25T14:16:27Z</dcterms:created>
  <dcterms:modified xsi:type="dcterms:W3CDTF">2012-12-17T13:52:43Z</dcterms:modified>
</cp:coreProperties>
</file>