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yaetoya\Desktop\"/>
    </mc:Choice>
  </mc:AlternateContent>
  <xr:revisionPtr revIDLastSave="0" documentId="13_ncr:1_{FB0277B2-127F-45FC-8C6F-63D9A32BE314}" xr6:coauthVersionLast="36" xr6:coauthVersionMax="36" xr10:uidLastSave="{00000000-0000-0000-0000-000000000000}"/>
  <bookViews>
    <workbookView xWindow="0" yWindow="0" windowWidth="23040" windowHeight="9060" xr2:uid="{6CA9894E-E22B-4C2B-8844-31ABEA5988F3}"/>
  </bookViews>
  <sheets>
    <sheet name="дз с распределениями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6" i="1"/>
  <c r="W2" i="1"/>
  <c r="J3" i="1" s="1"/>
  <c r="J4" i="1" l="1"/>
  <c r="B3" i="1"/>
  <c r="I3" i="1"/>
  <c r="P3" i="1"/>
  <c r="H3" i="1"/>
  <c r="V3" i="1"/>
  <c r="F3" i="1"/>
  <c r="U3" i="1"/>
  <c r="E3" i="1"/>
  <c r="S3" i="1"/>
  <c r="K3" i="1"/>
  <c r="C3" i="1"/>
  <c r="O3" i="1"/>
  <c r="G3" i="1"/>
  <c r="N3" i="1"/>
  <c r="M3" i="1"/>
  <c r="T3" i="1"/>
  <c r="L3" i="1"/>
  <c r="D3" i="1"/>
  <c r="Q3" i="1"/>
  <c r="R3" i="1"/>
  <c r="M4" i="1" l="1"/>
  <c r="U4" i="1"/>
  <c r="N4" i="1"/>
  <c r="M8" i="1"/>
  <c r="H8" i="1"/>
  <c r="O8" i="1"/>
  <c r="L8" i="1"/>
  <c r="K8" i="1"/>
  <c r="J8" i="1"/>
  <c r="I8" i="1"/>
  <c r="F4" i="1"/>
  <c r="P8" i="1"/>
  <c r="G8" i="1"/>
  <c r="N8" i="1"/>
  <c r="F8" i="1"/>
  <c r="L4" i="1"/>
  <c r="T4" i="1"/>
  <c r="V4" i="1"/>
  <c r="S4" i="1"/>
  <c r="H4" i="1"/>
  <c r="B4" i="1"/>
  <c r="W3" i="1"/>
  <c r="E4" i="1"/>
  <c r="G4" i="1"/>
  <c r="R4" i="1"/>
  <c r="O4" i="1"/>
  <c r="Q4" i="1"/>
  <c r="C4" i="1"/>
  <c r="P4" i="1"/>
  <c r="D4" i="1"/>
  <c r="K4" i="1"/>
  <c r="I4" i="1"/>
  <c r="W4" i="1" l="1"/>
  <c r="J5" i="1" l="1"/>
  <c r="L5" i="1"/>
  <c r="H5" i="1"/>
  <c r="R5" i="1"/>
  <c r="P5" i="1"/>
  <c r="N5" i="1"/>
  <c r="T5" i="1"/>
  <c r="D5" i="1"/>
  <c r="O5" i="1"/>
  <c r="E5" i="1"/>
  <c r="K5" i="1"/>
  <c r="M5" i="1"/>
  <c r="V5" i="1"/>
  <c r="Q5" i="1"/>
  <c r="F5" i="1"/>
  <c r="S5" i="1"/>
  <c r="C5" i="1"/>
  <c r="U5" i="1"/>
  <c r="G5" i="1"/>
  <c r="I5" i="1"/>
  <c r="U6" i="1" l="1"/>
  <c r="U9" i="1"/>
  <c r="L6" i="1"/>
  <c r="L9" i="1"/>
  <c r="C9" i="1"/>
  <c r="C6" i="1"/>
  <c r="W5" i="1"/>
  <c r="O6" i="1"/>
  <c r="O9" i="1"/>
  <c r="J6" i="1"/>
  <c r="J9" i="1"/>
  <c r="S9" i="1"/>
  <c r="S6" i="1"/>
  <c r="D9" i="1"/>
  <c r="D6" i="1"/>
  <c r="F9" i="1"/>
  <c r="F6" i="1"/>
  <c r="T9" i="1"/>
  <c r="T6" i="1"/>
  <c r="E6" i="1"/>
  <c r="E9" i="1"/>
  <c r="Q6" i="1"/>
  <c r="Q9" i="1"/>
  <c r="N9" i="1"/>
  <c r="N6" i="1"/>
  <c r="V9" i="1"/>
  <c r="V6" i="1"/>
  <c r="P9" i="1"/>
  <c r="P6" i="1"/>
  <c r="I9" i="1"/>
  <c r="I6" i="1"/>
  <c r="M6" i="1"/>
  <c r="M9" i="1"/>
  <c r="R9" i="1"/>
  <c r="R6" i="1"/>
  <c r="G6" i="1"/>
  <c r="G9" i="1"/>
  <c r="K9" i="1"/>
  <c r="K6" i="1"/>
  <c r="H9" i="1"/>
  <c r="H6" i="1"/>
  <c r="W9" i="1" l="1"/>
  <c r="W6" i="1"/>
  <c r="W11" i="1"/>
  <c r="U13" i="1" l="1"/>
  <c r="U12" i="1" s="1"/>
  <c r="M13" i="1"/>
  <c r="M12" i="1" s="1"/>
  <c r="S13" i="1"/>
  <c r="S12" i="1" s="1"/>
  <c r="R13" i="1"/>
  <c r="R12" i="1" s="1"/>
  <c r="P13" i="1"/>
  <c r="P12" i="1" s="1"/>
  <c r="O13" i="1"/>
  <c r="O12" i="1" s="1"/>
  <c r="T13" i="1"/>
  <c r="T12" i="1" s="1"/>
  <c r="L13" i="1"/>
  <c r="Q13" i="1"/>
  <c r="Q12" i="1" s="1"/>
  <c r="V13" i="1"/>
  <c r="V12" i="1" s="1"/>
  <c r="N13" i="1"/>
  <c r="N12" i="1" s="1"/>
  <c r="O15" i="1"/>
  <c r="O16" i="1" s="1"/>
  <c r="G15" i="1"/>
  <c r="G16" i="1" s="1"/>
  <c r="M15" i="1"/>
  <c r="M16" i="1" s="1"/>
  <c r="L15" i="1"/>
  <c r="L16" i="1" s="1"/>
  <c r="K15" i="1"/>
  <c r="K16" i="1" s="1"/>
  <c r="C15" i="1"/>
  <c r="C16" i="1" s="1"/>
  <c r="R15" i="1"/>
  <c r="R16" i="1" s="1"/>
  <c r="Q15" i="1"/>
  <c r="Q16" i="1" s="1"/>
  <c r="I15" i="1"/>
  <c r="I16" i="1" s="1"/>
  <c r="V15" i="1"/>
  <c r="V16" i="1" s="1"/>
  <c r="N15" i="1"/>
  <c r="N16" i="1" s="1"/>
  <c r="F15" i="1"/>
  <c r="F16" i="1" s="1"/>
  <c r="U15" i="1"/>
  <c r="U16" i="1" s="1"/>
  <c r="E15" i="1"/>
  <c r="E16" i="1" s="1"/>
  <c r="T15" i="1"/>
  <c r="T16" i="1" s="1"/>
  <c r="D15" i="1"/>
  <c r="D16" i="1" s="1"/>
  <c r="S15" i="1"/>
  <c r="S16" i="1" s="1"/>
  <c r="J15" i="1"/>
  <c r="J16" i="1" s="1"/>
  <c r="B15" i="1"/>
  <c r="P15" i="1"/>
  <c r="P16" i="1" s="1"/>
  <c r="H15" i="1"/>
  <c r="H16" i="1" s="1"/>
  <c r="W13" i="1" l="1"/>
  <c r="L12" i="1"/>
  <c r="W12" i="1" s="1"/>
  <c r="W15" i="1"/>
  <c r="B16" i="1"/>
  <c r="W16" i="1" s="1"/>
</calcChain>
</file>

<file path=xl/sharedStrings.xml><?xml version="1.0" encoding="utf-8"?>
<sst xmlns="http://schemas.openxmlformats.org/spreadsheetml/2006/main" count="39" uniqueCount="15">
  <si>
    <t>опыт</t>
  </si>
  <si>
    <t>p</t>
  </si>
  <si>
    <t>= 1</t>
  </si>
  <si>
    <t>Mx</t>
  </si>
  <si>
    <t>Dx</t>
  </si>
  <si>
    <t>σx</t>
  </si>
  <si>
    <t>Равномерное распределение</t>
  </si>
  <si>
    <t>Отклонение</t>
  </si>
  <si>
    <t>суммарное отклонение</t>
  </si>
  <si>
    <t>λ </t>
  </si>
  <si>
    <t>среднее между Mx и Dx</t>
  </si>
  <si>
    <t>-</t>
  </si>
  <si>
    <t>Распределение Пуассона</t>
  </si>
  <si>
    <t>~ 1</t>
  </si>
  <si>
    <t>Нормальное 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</si>
</sst>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Пуассона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'дз с распределениями'!$L$1:$V$1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'дз с распределениями'!$L$13:$V$13</c:f>
              <c:numCache>
                <c:formatCode>General</c:formatCode>
                <c:ptCount val="11"/>
                <c:pt idx="0">
                  <c:v>9.402448988056869E-2</c:v>
                </c:pt>
                <c:pt idx="1">
                  <c:v>0.22229269897564052</c:v>
                </c:pt>
                <c:pt idx="2">
                  <c:v>0.26277219945910468</c:v>
                </c:pt>
                <c:pt idx="3">
                  <c:v>0.20708201132040516</c:v>
                </c:pt>
                <c:pt idx="4">
                  <c:v>0.12239582279092547</c:v>
                </c:pt>
                <c:pt idx="5">
                  <c:v>5.7873640848461201E-2</c:v>
                </c:pt>
                <c:pt idx="6">
                  <c:v>2.2804143615655331E-2</c:v>
                </c:pt>
                <c:pt idx="7">
                  <c:v>7.7019366194474781E-3</c:v>
                </c:pt>
                <c:pt idx="8">
                  <c:v>2.2761148194622161E-3</c:v>
                </c:pt>
                <c:pt idx="9">
                  <c:v>5.9791007290806348E-4</c:v>
                </c:pt>
                <c:pt idx="10">
                  <c:v>1.413578994369244E-4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D-43C4-BF1F-556BBB6D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32040"/>
        <c:axId val="235334336"/>
      </c:lineChart>
      <c:catAx>
        <c:axId val="235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34336"/>
        <c:crosses val="autoZero"/>
        <c:auto val="1"/>
        <c:lblAlgn val="ctr"/>
        <c:lblOffset val="100"/>
        <c:noMultiLvlLbl val="0"/>
      </c:catAx>
      <c:valAx>
        <c:axId val="2353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3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 распределение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'дз с распределениями'!$B$1:$V$1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'дз с распределениями'!$B$15:$V$15</c:f>
              <c:numCache>
                <c:formatCode>General</c:formatCode>
                <c:ptCount val="21"/>
                <c:pt idx="0">
                  <c:v>3.5604282976406616E-5</c:v>
                </c:pt>
                <c:pt idx="1">
                  <c:v>1.9503363593736565E-4</c:v>
                </c:pt>
                <c:pt idx="2">
                  <c:v>8.8365541455683256E-4</c:v>
                </c:pt>
                <c:pt idx="3">
                  <c:v>3.3114829336293294E-3</c:v>
                </c:pt>
                <c:pt idx="4">
                  <c:v>1.0264274358228466E-2</c:v>
                </c:pt>
                <c:pt idx="5">
                  <c:v>2.6314803739330001E-2</c:v>
                </c:pt>
                <c:pt idx="6">
                  <c:v>5.5800510377683146E-2</c:v>
                </c:pt>
                <c:pt idx="7">
                  <c:v>9.7868371008105484E-2</c:v>
                </c:pt>
                <c:pt idx="8">
                  <c:v>0.14197526914925482</c:v>
                </c:pt>
                <c:pt idx="9">
                  <c:v>0.17035276783001094</c:v>
                </c:pt>
                <c:pt idx="10">
                  <c:v>0.169064272613342</c:v>
                </c:pt>
                <c:pt idx="11">
                  <c:v>0.13877800466962792</c:v>
                </c:pt>
                <c:pt idx="12">
                  <c:v>9.4222709798871707E-2</c:v>
                </c:pt>
                <c:pt idx="13">
                  <c:v>5.2912306580250361E-2</c:v>
                </c:pt>
                <c:pt idx="14">
                  <c:v>2.4576721618407318E-2</c:v>
                </c:pt>
                <c:pt idx="15">
                  <c:v>9.4418557058992634E-3</c:v>
                </c:pt>
                <c:pt idx="16">
                  <c:v>3.0002463805570462E-3</c:v>
                </c:pt>
                <c:pt idx="17">
                  <c:v>7.8853801349750246E-4</c:v>
                </c:pt>
                <c:pt idx="18">
                  <c:v>1.7141724107961776E-4</c:v>
                </c:pt>
                <c:pt idx="19">
                  <c:v>3.0821411229286377E-5</c:v>
                </c:pt>
                <c:pt idx="20">
                  <c:v>4.5837053405248201E-6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C83-ABD3-FEC852BE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19448"/>
        <c:axId val="479414528"/>
      </c:lineChart>
      <c:catAx>
        <c:axId val="4794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14528"/>
        <c:crosses val="autoZero"/>
        <c:auto val="1"/>
        <c:lblAlgn val="ctr"/>
        <c:lblOffset val="100"/>
        <c:noMultiLvlLbl val="0"/>
      </c:catAx>
      <c:valAx>
        <c:axId val="479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 распределение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'дз с распределениями'!$B$1:$V$1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'дз с распределениями'!$B$8:$V$8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9.0909090909090912E-2</c:v>
                </c:pt>
                <c:pt idx="11">
                  <c:v>9.0909090909090912E-2</c:v>
                </c:pt>
                <c:pt idx="12">
                  <c:v>9.0909090909090912E-2</c:v>
                </c:pt>
                <c:pt idx="13">
                  <c:v>9.0909090909090912E-2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646-ACFD-37D88655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23712"/>
        <c:axId val="479425024"/>
      </c:lineChart>
      <c:catAx>
        <c:axId val="4794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25024"/>
        <c:crosses val="autoZero"/>
        <c:auto val="1"/>
        <c:lblAlgn val="ctr"/>
        <c:lblOffset val="100"/>
        <c:noMultiLvlLbl val="0"/>
      </c:catAx>
      <c:valAx>
        <c:axId val="479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38</xdr:row>
      <xdr:rowOff>31505</xdr:rowOff>
    </xdr:from>
    <xdr:ext cx="16631476" cy="4019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5B46FC-5F98-41E7-84A3-C8ADAE69A835}"/>
            </a:ext>
          </a:extLst>
        </xdr:cNvPr>
        <xdr:cNvSpPr txBox="1"/>
      </xdr:nvSpPr>
      <xdr:spPr>
        <a:xfrm>
          <a:off x="361950" y="6980945"/>
          <a:ext cx="16631476" cy="401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Вывод</a:t>
          </a:r>
          <a:r>
            <a:rPr lang="ru-RU" sz="2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  <a:r>
            <a:rPr lang="ru-RU" sz="2000" b="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распределение Пуассона дает наименьшее суммарное отклонение, следовательно, оно является наиболее точным для описания</a:t>
          </a:r>
          <a:endParaRPr lang="ru-RU" sz="1100" b="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 editAs="oneCell">
    <xdr:from>
      <xdr:col>8</xdr:col>
      <xdr:colOff>114301</xdr:colOff>
      <xdr:row>17</xdr:row>
      <xdr:rowOff>123825</xdr:rowOff>
    </xdr:from>
    <xdr:to>
      <xdr:col>11</xdr:col>
      <xdr:colOff>184786</xdr:colOff>
      <xdr:row>21</xdr:row>
      <xdr:rowOff>25122</xdr:rowOff>
    </xdr:to>
    <xdr:pic>
      <xdr:nvPicPr>
        <xdr:cNvPr id="6" name="Рисунок 5" descr="ÐÐ°ÑÑÐ¸Ð½ÐºÐ¸ Ð¿Ð¾ Ð·Ð°Ð¿ÑÐ¾ÑÑ Ð¿ÑÐ°ÑÑÐ¾Ð½ ÑÐ¾ÑÐ¼ÑÐ»Ð°">
          <a:extLst>
            <a:ext uri="{FF2B5EF4-FFF2-40B4-BE49-F238E27FC236}">
              <a16:creationId xmlns:a16="http://schemas.microsoft.com/office/drawing/2014/main" id="{F5DB570C-4F50-464C-9142-3E8594884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3061" y="3232785"/>
          <a:ext cx="1899285" cy="632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247650</xdr:colOff>
      <xdr:row>17</xdr:row>
      <xdr:rowOff>85726</xdr:rowOff>
    </xdr:from>
    <xdr:to>
      <xdr:col>18</xdr:col>
      <xdr:colOff>173355</xdr:colOff>
      <xdr:row>25</xdr:row>
      <xdr:rowOff>115572</xdr:rowOff>
    </xdr:to>
    <xdr:pic>
      <xdr:nvPicPr>
        <xdr:cNvPr id="7" name="Рисунок 6" descr="ÐÐ°ÑÑÐ¸Ð½ÐºÐ¸ Ð¿Ð¾ Ð·Ð°Ð¿ÑÐ¾ÑÑ Ð½Ð¾ÑÐ¼Ð°Ð»ÑÐ½Ð¾Ðµ ÑÐ°ÑÐ¿ÑÐµÐ´ÐµÐ»ÐµÐ½Ð¸Ðµ ÑÐ¾ÑÐ¼ÑÐ»Ð°">
          <a:extLst>
            <a:ext uri="{FF2B5EF4-FFF2-40B4-BE49-F238E27FC236}">
              <a16:creationId xmlns:a16="http://schemas.microsoft.com/office/drawing/2014/main" id="{499C7FE9-13B0-466C-A20F-B03907E1D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4010" y="3194686"/>
          <a:ext cx="2364105" cy="1492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576944</xdr:colOff>
      <xdr:row>22</xdr:row>
      <xdr:rowOff>16329</xdr:rowOff>
    </xdr:from>
    <xdr:to>
      <xdr:col>14</xdr:col>
      <xdr:colOff>272144</xdr:colOff>
      <xdr:row>36</xdr:row>
      <xdr:rowOff>168729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580191-676A-4FC1-B6B3-4BE976DD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179614</xdr:rowOff>
    </xdr:from>
    <xdr:to>
      <xdr:col>26</xdr:col>
      <xdr:colOff>304800</xdr:colOff>
      <xdr:row>34</xdr:row>
      <xdr:rowOff>146957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E2D4544-496E-481E-8B03-C7A455D0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16328</xdr:rowOff>
    </xdr:from>
    <xdr:to>
      <xdr:col>6</xdr:col>
      <xdr:colOff>468086</xdr:colOff>
      <xdr:row>32</xdr:row>
      <xdr:rowOff>168728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041EF48-9A64-4184-9F3B-FFC0483B8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91;&#1093;&#1072;&#1084;&#1084;&#1072;&#1076;_&#1044;_&#1048;_3.1_&#1044;&#1086;&#1084;&#1072;&#1096;&#1085;&#1077;&#1077;_&#1079;&#1072;&#1076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>
            <v>-10</v>
          </cell>
          <cell r="C1">
            <v>-9</v>
          </cell>
          <cell r="D1">
            <v>-8</v>
          </cell>
          <cell r="E1">
            <v>-7</v>
          </cell>
          <cell r="F1">
            <v>-6</v>
          </cell>
          <cell r="G1">
            <v>-5</v>
          </cell>
          <cell r="H1">
            <v>-4</v>
          </cell>
          <cell r="I1">
            <v>-3</v>
          </cell>
          <cell r="J1">
            <v>-2</v>
          </cell>
          <cell r="K1">
            <v>-1</v>
          </cell>
          <cell r="L1">
            <v>0</v>
          </cell>
          <cell r="M1">
            <v>1</v>
          </cell>
          <cell r="N1">
            <v>2</v>
          </cell>
          <cell r="O1">
            <v>3</v>
          </cell>
          <cell r="P1">
            <v>4</v>
          </cell>
          <cell r="Q1">
            <v>5</v>
          </cell>
          <cell r="R1">
            <v>6</v>
          </cell>
          <cell r="S1">
            <v>7</v>
          </cell>
          <cell r="T1">
            <v>8</v>
          </cell>
          <cell r="U1">
            <v>9</v>
          </cell>
          <cell r="V1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9.0909090909090912E-2</v>
          </cell>
          <cell r="G8">
            <v>9.0909090909090912E-2</v>
          </cell>
          <cell r="H8">
            <v>9.0909090909090912E-2</v>
          </cell>
          <cell r="I8">
            <v>9.0909090909090912E-2</v>
          </cell>
          <cell r="J8">
            <v>9.0909090909090912E-2</v>
          </cell>
          <cell r="K8">
            <v>9.0909090909090912E-2</v>
          </cell>
          <cell r="L8">
            <v>9.0909090909090912E-2</v>
          </cell>
          <cell r="M8">
            <v>9.0909090909090912E-2</v>
          </cell>
          <cell r="N8">
            <v>9.0909090909090912E-2</v>
          </cell>
          <cell r="O8">
            <v>9.0909090909090912E-2</v>
          </cell>
          <cell r="P8">
            <v>9.0909090909090912E-2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13">
          <cell r="L13">
            <v>9.402448988056869E-2</v>
          </cell>
          <cell r="M13">
            <v>0.22229269897564052</v>
          </cell>
          <cell r="N13">
            <v>0.26277219945910468</v>
          </cell>
          <cell r="O13">
            <v>0.20708201132040516</v>
          </cell>
          <cell r="P13">
            <v>0.12239582279092547</v>
          </cell>
          <cell r="Q13">
            <v>5.7873640848461201E-2</v>
          </cell>
          <cell r="R13">
            <v>2.2804143615655331E-2</v>
          </cell>
          <cell r="S13">
            <v>7.7019366194474781E-3</v>
          </cell>
          <cell r="T13">
            <v>2.2761148194622161E-3</v>
          </cell>
          <cell r="U13">
            <v>5.9791007290806348E-4</v>
          </cell>
          <cell r="V13">
            <v>1.413578994369244E-4</v>
          </cell>
        </row>
        <row r="15">
          <cell r="B15">
            <v>3.5604282976406616E-5</v>
          </cell>
          <cell r="C15">
            <v>1.9503363593736565E-4</v>
          </cell>
          <cell r="D15">
            <v>8.8365541455683256E-4</v>
          </cell>
          <cell r="E15">
            <v>3.3114829336293294E-3</v>
          </cell>
          <cell r="F15">
            <v>1.0264274358228466E-2</v>
          </cell>
          <cell r="G15">
            <v>2.6314803739330001E-2</v>
          </cell>
          <cell r="H15">
            <v>5.5800510377683146E-2</v>
          </cell>
          <cell r="I15">
            <v>9.7868371008105484E-2</v>
          </cell>
          <cell r="J15">
            <v>0.14197526914925482</v>
          </cell>
          <cell r="K15">
            <v>0.17035276783001094</v>
          </cell>
          <cell r="L15">
            <v>0.169064272613342</v>
          </cell>
          <cell r="M15">
            <v>0.13877800466962792</v>
          </cell>
          <cell r="N15">
            <v>9.4222709798871707E-2</v>
          </cell>
          <cell r="O15">
            <v>5.2912306580250361E-2</v>
          </cell>
          <cell r="P15">
            <v>2.4576721618407318E-2</v>
          </cell>
          <cell r="Q15">
            <v>9.4418557058992634E-3</v>
          </cell>
          <cell r="R15">
            <v>3.0002463805570462E-3</v>
          </cell>
          <cell r="S15">
            <v>7.8853801349750246E-4</v>
          </cell>
          <cell r="T15">
            <v>1.7141724107961776E-4</v>
          </cell>
          <cell r="U15">
            <v>3.0821411229286377E-5</v>
          </cell>
          <cell r="V15">
            <v>4.5837053405248201E-6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13CC-F9EA-4ABD-AFC8-94975BC06015}">
  <dimension ref="A1:X17"/>
  <sheetViews>
    <sheetView tabSelected="1" zoomScale="70" zoomScaleNormal="70" workbookViewId="0">
      <selection activeCell="AD22" sqref="AD22"/>
    </sheetView>
  </sheetViews>
  <sheetFormatPr defaultRowHeight="14.4" x14ac:dyDescent="0.3"/>
  <cols>
    <col min="1" max="1" width="27.77734375" bestFit="1" customWidth="1"/>
  </cols>
  <sheetData>
    <row r="1" spans="1:24" x14ac:dyDescent="0.3">
      <c r="A1" s="1"/>
      <c r="B1" s="2">
        <v>-10</v>
      </c>
      <c r="C1" s="2">
        <v>-9</v>
      </c>
      <c r="D1" s="2">
        <v>-8</v>
      </c>
      <c r="E1" s="2">
        <v>-7</v>
      </c>
      <c r="F1" s="2">
        <v>-6</v>
      </c>
      <c r="G1" s="2">
        <v>-5</v>
      </c>
      <c r="H1" s="2">
        <v>-4</v>
      </c>
      <c r="I1" s="2">
        <v>-3</v>
      </c>
      <c r="J1" s="2">
        <v>-2</v>
      </c>
      <c r="K1" s="2">
        <v>-1</v>
      </c>
      <c r="L1" s="2">
        <v>0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3"/>
    </row>
    <row r="2" spans="1:24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7</v>
      </c>
      <c r="I2">
        <v>6</v>
      </c>
      <c r="J2">
        <v>10</v>
      </c>
      <c r="K2">
        <v>20</v>
      </c>
      <c r="L2">
        <v>15</v>
      </c>
      <c r="M2">
        <v>17</v>
      </c>
      <c r="N2">
        <v>11</v>
      </c>
      <c r="O2">
        <v>6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4">
        <f>SUM(B2:V2)</f>
        <v>100</v>
      </c>
    </row>
    <row r="3" spans="1:24" x14ac:dyDescent="0.3">
      <c r="A3" t="s">
        <v>1</v>
      </c>
      <c r="B3">
        <f>B2/$W2</f>
        <v>0</v>
      </c>
      <c r="C3">
        <f t="shared" ref="C3:V3" si="0">C2/$W2</f>
        <v>0</v>
      </c>
      <c r="D3">
        <f t="shared" si="0"/>
        <v>0</v>
      </c>
      <c r="E3">
        <f t="shared" si="0"/>
        <v>0</v>
      </c>
      <c r="F3">
        <f t="shared" si="0"/>
        <v>0.03</v>
      </c>
      <c r="G3">
        <f t="shared" si="0"/>
        <v>0.03</v>
      </c>
      <c r="H3">
        <f t="shared" si="0"/>
        <v>7.0000000000000007E-2</v>
      </c>
      <c r="I3">
        <f t="shared" si="0"/>
        <v>0.06</v>
      </c>
      <c r="J3">
        <f t="shared" si="0"/>
        <v>0.1</v>
      </c>
      <c r="K3">
        <f t="shared" si="0"/>
        <v>0.2</v>
      </c>
      <c r="L3">
        <f t="shared" si="0"/>
        <v>0.15</v>
      </c>
      <c r="M3">
        <f t="shared" si="0"/>
        <v>0.17</v>
      </c>
      <c r="N3">
        <f t="shared" si="0"/>
        <v>0.11</v>
      </c>
      <c r="O3">
        <f t="shared" si="0"/>
        <v>0.06</v>
      </c>
      <c r="P3">
        <f t="shared" si="0"/>
        <v>0.02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 s="4">
        <f>SUM(B3:V3)</f>
        <v>1</v>
      </c>
      <c r="X3" s="5" t="s">
        <v>2</v>
      </c>
    </row>
    <row r="4" spans="1:24" x14ac:dyDescent="0.3">
      <c r="A4" t="s">
        <v>3</v>
      </c>
      <c r="B4">
        <f>B3*B1</f>
        <v>0</v>
      </c>
      <c r="C4">
        <f t="shared" ref="C4:V4" si="1">C3*C1</f>
        <v>0</v>
      </c>
      <c r="D4">
        <f t="shared" si="1"/>
        <v>0</v>
      </c>
      <c r="E4">
        <f t="shared" si="1"/>
        <v>0</v>
      </c>
      <c r="F4">
        <f t="shared" si="1"/>
        <v>-0.18</v>
      </c>
      <c r="G4">
        <f t="shared" si="1"/>
        <v>-0.15</v>
      </c>
      <c r="H4">
        <f t="shared" si="1"/>
        <v>-0.28000000000000003</v>
      </c>
      <c r="I4">
        <f t="shared" si="1"/>
        <v>-0.18</v>
      </c>
      <c r="J4">
        <f t="shared" si="1"/>
        <v>-0.2</v>
      </c>
      <c r="K4">
        <f t="shared" si="1"/>
        <v>-0.2</v>
      </c>
      <c r="L4">
        <f t="shared" si="1"/>
        <v>0</v>
      </c>
      <c r="M4">
        <f t="shared" si="1"/>
        <v>0.17</v>
      </c>
      <c r="N4">
        <f t="shared" si="1"/>
        <v>0.22</v>
      </c>
      <c r="O4">
        <f t="shared" si="1"/>
        <v>0.18</v>
      </c>
      <c r="P4">
        <f t="shared" si="1"/>
        <v>0.08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 s="4">
        <f>SUM(B4:V4)</f>
        <v>-0.54000000000000015</v>
      </c>
    </row>
    <row r="5" spans="1:24" x14ac:dyDescent="0.3">
      <c r="A5" t="s">
        <v>4</v>
      </c>
      <c r="C5">
        <f t="shared" ref="C5:V5" si="2">C3*(C1-$W4)^2</f>
        <v>0</v>
      </c>
      <c r="D5">
        <f t="shared" si="2"/>
        <v>0</v>
      </c>
      <c r="E5">
        <f t="shared" si="2"/>
        <v>0</v>
      </c>
      <c r="F5">
        <f t="shared" si="2"/>
        <v>0.89434799999999992</v>
      </c>
      <c r="G5">
        <f t="shared" si="2"/>
        <v>0.59674799999999995</v>
      </c>
      <c r="H5">
        <f t="shared" si="2"/>
        <v>0.83801200000000009</v>
      </c>
      <c r="I5">
        <f t="shared" si="2"/>
        <v>0.36309599999999997</v>
      </c>
      <c r="J5">
        <f t="shared" si="2"/>
        <v>0.21315999999999999</v>
      </c>
      <c r="K5">
        <f t="shared" si="2"/>
        <v>4.2319999999999976E-2</v>
      </c>
      <c r="L5">
        <f t="shared" si="2"/>
        <v>4.3740000000000022E-2</v>
      </c>
      <c r="M5">
        <f t="shared" si="2"/>
        <v>0.40317200000000003</v>
      </c>
      <c r="N5">
        <f t="shared" si="2"/>
        <v>0.70967599999999997</v>
      </c>
      <c r="O5">
        <f t="shared" si="2"/>
        <v>0.75189600000000001</v>
      </c>
      <c r="P5">
        <f t="shared" si="2"/>
        <v>0.41223199999999999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 s="4">
        <f>SUM(B5:V5)</f>
        <v>5.2684000000000006</v>
      </c>
    </row>
    <row r="6" spans="1:24" x14ac:dyDescent="0.3">
      <c r="A6" t="s">
        <v>5</v>
      </c>
      <c r="B6">
        <f>SQRT(B5)</f>
        <v>0</v>
      </c>
      <c r="C6">
        <f t="shared" ref="C6:W6" si="3">SQRT(C5)</f>
        <v>0</v>
      </c>
      <c r="D6">
        <f t="shared" si="3"/>
        <v>0</v>
      </c>
      <c r="E6">
        <f t="shared" si="3"/>
        <v>0</v>
      </c>
      <c r="F6">
        <f t="shared" si="3"/>
        <v>0.945699740932607</v>
      </c>
      <c r="G6">
        <f t="shared" si="3"/>
        <v>0.77249466017571922</v>
      </c>
      <c r="H6">
        <f t="shared" si="3"/>
        <v>0.91542995362834845</v>
      </c>
      <c r="I6">
        <f t="shared" si="3"/>
        <v>0.6025744767246618</v>
      </c>
      <c r="J6">
        <f t="shared" si="3"/>
        <v>0.46169253838458335</v>
      </c>
      <c r="K6">
        <f t="shared" si="3"/>
        <v>0.20571825392998058</v>
      </c>
      <c r="L6">
        <f t="shared" si="3"/>
        <v>0.20914110069520056</v>
      </c>
      <c r="M6">
        <f t="shared" si="3"/>
        <v>0.63495826634511976</v>
      </c>
      <c r="N6">
        <f t="shared" si="3"/>
        <v>0.84242269675027159</v>
      </c>
      <c r="O6">
        <f t="shared" si="3"/>
        <v>0.86711936894524511</v>
      </c>
      <c r="P6">
        <f t="shared" si="3"/>
        <v>0.6420529573173851</v>
      </c>
      <c r="Q6">
        <f t="shared" si="3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 s="4">
        <f t="shared" si="3"/>
        <v>2.2952995447217779</v>
      </c>
    </row>
    <row r="7" spans="1:24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4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f>AVERAGE($F3:$P3)</f>
        <v>9.0909090909090912E-2</v>
      </c>
      <c r="G8">
        <f t="shared" ref="G8:P8" si="4">AVERAGE($F3:$P3)</f>
        <v>9.0909090909090912E-2</v>
      </c>
      <c r="H8">
        <f t="shared" si="4"/>
        <v>9.0909090909090912E-2</v>
      </c>
      <c r="I8">
        <f t="shared" si="4"/>
        <v>9.0909090909090912E-2</v>
      </c>
      <c r="J8">
        <f t="shared" si="4"/>
        <v>9.0909090909090912E-2</v>
      </c>
      <c r="K8">
        <f t="shared" si="4"/>
        <v>9.0909090909090912E-2</v>
      </c>
      <c r="L8">
        <f t="shared" si="4"/>
        <v>9.0909090909090912E-2</v>
      </c>
      <c r="M8">
        <f t="shared" si="4"/>
        <v>9.0909090909090912E-2</v>
      </c>
      <c r="N8">
        <f t="shared" si="4"/>
        <v>9.0909090909090912E-2</v>
      </c>
      <c r="O8">
        <f t="shared" si="4"/>
        <v>9.0909090909090912E-2</v>
      </c>
      <c r="P8">
        <f t="shared" si="4"/>
        <v>9.0909090909090912E-2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4"/>
    </row>
    <row r="9" spans="1:24" x14ac:dyDescent="0.3">
      <c r="A9" t="s">
        <v>7</v>
      </c>
      <c r="B9">
        <f t="shared" ref="B9:V9" si="5">(B5-B8)^2</f>
        <v>0</v>
      </c>
      <c r="C9">
        <f t="shared" si="5"/>
        <v>0</v>
      </c>
      <c r="D9">
        <f t="shared" si="5"/>
        <v>0</v>
      </c>
      <c r="E9">
        <f t="shared" si="5"/>
        <v>0</v>
      </c>
      <c r="F9">
        <f t="shared" si="5"/>
        <v>0.64551408064118987</v>
      </c>
      <c r="G9">
        <f t="shared" si="5"/>
        <v>0.2558730019502809</v>
      </c>
      <c r="H9">
        <f t="shared" si="5"/>
        <v>0.55816275677209926</v>
      </c>
      <c r="I9">
        <f t="shared" si="5"/>
        <v>7.4085713480462778E-2</v>
      </c>
      <c r="J9">
        <f t="shared" si="5"/>
        <v>1.4945284773553716E-2</v>
      </c>
      <c r="K9">
        <f t="shared" si="5"/>
        <v>2.3608997553719036E-3</v>
      </c>
      <c r="L9">
        <f t="shared" si="5"/>
        <v>2.2249231371900807E-3</v>
      </c>
      <c r="M9">
        <f t="shared" si="5"/>
        <v>9.7508124393917386E-2</v>
      </c>
      <c r="N9">
        <f t="shared" si="5"/>
        <v>0.38287248778591726</v>
      </c>
      <c r="O9">
        <f t="shared" si="5"/>
        <v>0.4369036939895537</v>
      </c>
      <c r="P9">
        <f t="shared" si="5"/>
        <v>0.10324841190664463</v>
      </c>
      <c r="Q9">
        <f t="shared" si="5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 t="shared" si="5"/>
        <v>0</v>
      </c>
      <c r="V9">
        <f t="shared" si="5"/>
        <v>0</v>
      </c>
      <c r="W9" s="4">
        <f>SUM(B9:V9)</f>
        <v>2.573699378586181</v>
      </c>
      <c r="X9" t="s">
        <v>8</v>
      </c>
    </row>
    <row r="10" spans="1:24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4" x14ac:dyDescent="0.3">
      <c r="A11" t="s">
        <v>9</v>
      </c>
      <c r="W11" s="4">
        <f>AVERAGE(W4:W5)</f>
        <v>2.3642000000000003</v>
      </c>
      <c r="X11" t="s">
        <v>10</v>
      </c>
    </row>
    <row r="12" spans="1:24" x14ac:dyDescent="0.3">
      <c r="A12" t="s">
        <v>7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>
        <f t="shared" ref="L12:V12" si="6">(L5-L13)^2</f>
        <v>2.5285299225490127E-3</v>
      </c>
      <c r="M12">
        <f t="shared" si="6"/>
        <v>3.2717321539060859E-2</v>
      </c>
      <c r="N12">
        <f t="shared" si="6"/>
        <v>0.19972300693789632</v>
      </c>
      <c r="O12">
        <f t="shared" si="6"/>
        <v>0.29682228226096968</v>
      </c>
      <c r="P12">
        <f t="shared" si="6"/>
        <v>8.400500961917004E-2</v>
      </c>
      <c r="Q12">
        <f t="shared" si="6"/>
        <v>3.3493583050566767E-3</v>
      </c>
      <c r="R12">
        <f t="shared" si="6"/>
        <v>5.2002896604343379E-4</v>
      </c>
      <c r="S12">
        <f t="shared" si="6"/>
        <v>5.9319827689986047E-5</v>
      </c>
      <c r="T12">
        <f t="shared" si="6"/>
        <v>5.1806986713755161E-6</v>
      </c>
      <c r="U12">
        <f t="shared" si="6"/>
        <v>3.5749645528492581E-7</v>
      </c>
      <c r="V12">
        <f t="shared" si="6"/>
        <v>1.9982055733219632E-8</v>
      </c>
      <c r="W12" s="4">
        <f t="shared" ref="W12" si="7">SUM(L12:V12)</f>
        <v>0.61973041555561847</v>
      </c>
      <c r="X12" t="s">
        <v>8</v>
      </c>
    </row>
    <row r="13" spans="1:24" x14ac:dyDescent="0.3">
      <c r="A13" t="s">
        <v>12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>
        <f t="shared" ref="L13:V13" si="8">($W11^L1)/FACT(L1)*EXP(1)^(-$W11)</f>
        <v>9.402448988056869E-2</v>
      </c>
      <c r="M13">
        <f t="shared" si="8"/>
        <v>0.22229269897564052</v>
      </c>
      <c r="N13">
        <f t="shared" si="8"/>
        <v>0.26277219945910468</v>
      </c>
      <c r="O13">
        <f t="shared" si="8"/>
        <v>0.20708201132040516</v>
      </c>
      <c r="P13">
        <f t="shared" si="8"/>
        <v>0.12239582279092547</v>
      </c>
      <c r="Q13">
        <f t="shared" si="8"/>
        <v>5.7873640848461201E-2</v>
      </c>
      <c r="R13">
        <f t="shared" si="8"/>
        <v>2.2804143615655331E-2</v>
      </c>
      <c r="S13">
        <f t="shared" si="8"/>
        <v>7.7019366194474781E-3</v>
      </c>
      <c r="T13">
        <f t="shared" si="8"/>
        <v>2.2761148194622161E-3</v>
      </c>
      <c r="U13">
        <f t="shared" si="8"/>
        <v>5.9791007290806348E-4</v>
      </c>
      <c r="V13">
        <f t="shared" si="8"/>
        <v>1.413578994369244E-4</v>
      </c>
      <c r="W13" s="4">
        <f>SUM(L13:V13)</f>
        <v>0.99996232630201576</v>
      </c>
      <c r="X13" t="s">
        <v>13</v>
      </c>
    </row>
    <row r="14" spans="1:2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x14ac:dyDescent="0.3">
      <c r="A15" t="s">
        <v>14</v>
      </c>
      <c r="B15">
        <f>1/($W6*SQRT(2*PI()))*EXP(1)^(-((B1-$W4)^2/(2*$W6^2)))</f>
        <v>3.5604282976406616E-5</v>
      </c>
      <c r="C15">
        <f t="shared" ref="C15:V15" si="9">1/($W6*SQRT(2*PI()))*EXP(1)^(-((C1-$W4)^2/(2*$W6^2)))</f>
        <v>1.9503363593736565E-4</v>
      </c>
      <c r="D15">
        <f t="shared" si="9"/>
        <v>8.8365541455683256E-4</v>
      </c>
      <c r="E15">
        <f t="shared" si="9"/>
        <v>3.3114829336293294E-3</v>
      </c>
      <c r="F15">
        <f t="shared" si="9"/>
        <v>1.0264274358228466E-2</v>
      </c>
      <c r="G15">
        <f t="shared" si="9"/>
        <v>2.6314803739330001E-2</v>
      </c>
      <c r="H15">
        <f t="shared" si="9"/>
        <v>5.5800510377683146E-2</v>
      </c>
      <c r="I15">
        <f t="shared" si="9"/>
        <v>9.7868371008105484E-2</v>
      </c>
      <c r="J15">
        <f t="shared" si="9"/>
        <v>0.14197526914925482</v>
      </c>
      <c r="K15">
        <f t="shared" si="9"/>
        <v>0.17035276783001094</v>
      </c>
      <c r="L15">
        <f t="shared" si="9"/>
        <v>0.169064272613342</v>
      </c>
      <c r="M15">
        <f t="shared" si="9"/>
        <v>0.13877800466962792</v>
      </c>
      <c r="N15">
        <f t="shared" si="9"/>
        <v>9.4222709798871707E-2</v>
      </c>
      <c r="O15">
        <f t="shared" si="9"/>
        <v>5.2912306580250361E-2</v>
      </c>
      <c r="P15">
        <f t="shared" si="9"/>
        <v>2.4576721618407318E-2</v>
      </c>
      <c r="Q15">
        <f t="shared" si="9"/>
        <v>9.4418557058992634E-3</v>
      </c>
      <c r="R15">
        <f t="shared" si="9"/>
        <v>3.0002463805570462E-3</v>
      </c>
      <c r="S15">
        <f t="shared" si="9"/>
        <v>7.8853801349750246E-4</v>
      </c>
      <c r="T15">
        <f t="shared" si="9"/>
        <v>1.7141724107961776E-4</v>
      </c>
      <c r="U15">
        <f t="shared" si="9"/>
        <v>3.0821411229286377E-5</v>
      </c>
      <c r="V15">
        <f t="shared" si="9"/>
        <v>4.5837053405248201E-6</v>
      </c>
      <c r="W15" s="4">
        <f>SUM(B15:V15)</f>
        <v>0.9999932504678154</v>
      </c>
      <c r="X15" t="s">
        <v>13</v>
      </c>
    </row>
    <row r="16" spans="1:24" x14ac:dyDescent="0.3">
      <c r="A16" t="s">
        <v>7</v>
      </c>
      <c r="B16">
        <f t="shared" ref="B16:V16" si="10">(B5-B15)^2</f>
        <v>1.2676649662640379E-9</v>
      </c>
      <c r="C16">
        <f t="shared" si="10"/>
        <v>3.8038119146948888E-8</v>
      </c>
      <c r="D16">
        <f t="shared" si="10"/>
        <v>7.8084689167560762E-7</v>
      </c>
      <c r="E16">
        <f t="shared" si="10"/>
        <v>1.096591921971831E-5</v>
      </c>
      <c r="F16">
        <f t="shared" si="10"/>
        <v>0.78160403394463496</v>
      </c>
      <c r="G16">
        <f t="shared" si="10"/>
        <v>0.32539403139616396</v>
      </c>
      <c r="H16">
        <f t="shared" si="10"/>
        <v>0.61185481449716395</v>
      </c>
      <c r="I16">
        <f t="shared" si="10"/>
        <v>7.0345695180662041E-2</v>
      </c>
      <c r="J16">
        <f t="shared" si="10"/>
        <v>5.0672659062930316E-3</v>
      </c>
      <c r="K16">
        <f t="shared" si="10"/>
        <v>1.6392389638213493E-2</v>
      </c>
      <c r="L16">
        <f t="shared" si="10"/>
        <v>1.5706173306063258E-2</v>
      </c>
      <c r="M16">
        <f t="shared" si="10"/>
        <v>6.9904184766756833E-2</v>
      </c>
      <c r="N16">
        <f t="shared" si="10"/>
        <v>0.37878275241939419</v>
      </c>
      <c r="O16">
        <f t="shared" si="10"/>
        <v>0.48857820366671456</v>
      </c>
      <c r="P16">
        <f t="shared" si="10"/>
        <v>0.15027661485711014</v>
      </c>
      <c r="Q16">
        <f t="shared" si="10"/>
        <v>8.9148639171022473E-5</v>
      </c>
      <c r="R16">
        <f t="shared" si="10"/>
        <v>9.0014783440456554E-6</v>
      </c>
      <c r="S16">
        <f t="shared" si="10"/>
        <v>6.217921987305874E-7</v>
      </c>
      <c r="T16">
        <f t="shared" si="10"/>
        <v>2.9383870539347798E-8</v>
      </c>
      <c r="U16">
        <f t="shared" si="10"/>
        <v>9.4995939016478044E-10</v>
      </c>
      <c r="V16">
        <f t="shared" si="10"/>
        <v>2.1010354648755755E-11</v>
      </c>
      <c r="W16" s="4">
        <f>SUM(B16:V16)</f>
        <v>2.9140167479156194</v>
      </c>
      <c r="X16" t="s">
        <v>8</v>
      </c>
    </row>
    <row r="17" spans="1:2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DA32C3F-65B5-4771-B2E4-2FE4205984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'дз с распределениями'!L13:L13</xm:f>
              <xm:sqref>L1</xm:sqref>
            </x14:sparkline>
            <x14:sparkline>
              <xm:f>'дз с распределениями'!M13:M13</xm:f>
              <xm:sqref>M1</xm:sqref>
            </x14:sparkline>
            <x14:sparkline>
              <xm:f>'дз с распределениями'!N13:N13</xm:f>
              <xm:sqref>N1</xm:sqref>
            </x14:sparkline>
            <x14:sparkline>
              <xm:f>'дз с распределениями'!O13:O13</xm:f>
              <xm:sqref>O1</xm:sqref>
            </x14:sparkline>
            <x14:sparkline>
              <xm:f>'дз с распределениями'!P13:P13</xm:f>
              <xm:sqref>P1</xm:sqref>
            </x14:sparkline>
            <x14:sparkline>
              <xm:f>'дз с распределениями'!Q13:Q13</xm:f>
              <xm:sqref>Q1</xm:sqref>
            </x14:sparkline>
            <x14:sparkline>
              <xm:f>'дз с распределениями'!R13:R13</xm:f>
              <xm:sqref>R1</xm:sqref>
            </x14:sparkline>
            <x14:sparkline>
              <xm:f>'дз с распределениями'!S13:S13</xm:f>
              <xm:sqref>S1</xm:sqref>
            </x14:sparkline>
            <x14:sparkline>
              <xm:f>'дз с распределениями'!T13:T13</xm:f>
              <xm:sqref>T1</xm:sqref>
            </x14:sparkline>
            <x14:sparkline>
              <xm:f>'дз с распределениями'!U13:U13</xm:f>
              <xm:sqref>U1</xm:sqref>
            </x14:sparkline>
            <x14:sparkline>
              <xm:f>'дз с распределениями'!V13:V13</xm:f>
              <xm:sqref>V1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с распределениями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senyaetoya</dc:creator>
  <cp:lastModifiedBy>senyaetoya</cp:lastModifiedBy>
  <dcterms:created xsi:type="dcterms:W3CDTF">2019-03-10T20:28:26Z</dcterms:created>
  <dcterms:modified xsi:type="dcterms:W3CDTF">2019-03-10T20:40:20Z</dcterms:modified>
</cp:coreProperties>
</file>