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2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drawings/drawing21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580" yWindow="90" windowWidth="23760" windowHeight="15450" activeTab="6"/>
  </bookViews>
  <sheets>
    <sheet name="Test condition" sheetId="15" r:id="rId1"/>
    <sheet name="０°" sheetId="29" r:id="rId2"/>
    <sheet name="+2.5°" sheetId="40" r:id="rId3"/>
    <sheet name="+5°" sheetId="41" r:id="rId4"/>
    <sheet name="-2.5°" sheetId="42" r:id="rId5"/>
    <sheet name="-5°" sheetId="43" r:id="rId6"/>
    <sheet name="Bending" sheetId="44" r:id="rId7"/>
    <sheet name="Torsion" sheetId="47" r:id="rId8"/>
    <sheet name="Flutter" sheetId="46" r:id="rId9"/>
  </sheets>
  <calcPr calcId="144525"/>
</workbook>
</file>

<file path=xl/calcChain.xml><?xml version="1.0" encoding="utf-8"?>
<calcChain xmlns="http://schemas.openxmlformats.org/spreadsheetml/2006/main">
  <c r="E9" i="15" l="1"/>
  <c r="E8" i="15"/>
  <c r="G9" i="15" l="1"/>
  <c r="G8" i="15"/>
  <c r="H7" i="15"/>
  <c r="E7" i="15"/>
  <c r="G7" i="15" s="1"/>
  <c r="G4" i="15"/>
  <c r="G3" i="15"/>
  <c r="G2" i="15"/>
  <c r="I28" i="46" l="1"/>
  <c r="M6" i="15" l="1"/>
  <c r="N6" i="15" s="1"/>
  <c r="R6" i="15" l="1"/>
  <c r="R3" i="15"/>
  <c r="B3" i="46" l="1"/>
  <c r="V3" i="15"/>
  <c r="U6" i="15"/>
  <c r="N3" i="15"/>
  <c r="P2" i="15"/>
  <c r="B5" i="46" l="1"/>
  <c r="B2" i="46"/>
  <c r="B4" i="46"/>
  <c r="J2" i="15"/>
  <c r="J3" i="15"/>
  <c r="J4" i="15"/>
  <c r="J8" i="15"/>
  <c r="J9" i="15"/>
  <c r="E3" i="46" l="1"/>
  <c r="B6" i="46"/>
  <c r="J7" i="15"/>
  <c r="U4" i="15" l="1"/>
  <c r="U7" i="15"/>
  <c r="T6" i="15"/>
  <c r="R4" i="15"/>
  <c r="V4" i="15" s="1"/>
  <c r="P3" i="15"/>
  <c r="M5" i="15"/>
  <c r="S6" i="15" s="1"/>
  <c r="R7" i="15" l="1"/>
  <c r="T7" i="15"/>
  <c r="O2" i="15"/>
  <c r="O3" i="15" s="1"/>
</calcChain>
</file>

<file path=xl/sharedStrings.xml><?xml version="1.0" encoding="utf-8"?>
<sst xmlns="http://schemas.openxmlformats.org/spreadsheetml/2006/main" count="192" uniqueCount="72">
  <si>
    <t>(m/s)</t>
    <phoneticPr fontId="4"/>
  </si>
  <si>
    <t>(cm)</t>
    <phoneticPr fontId="4"/>
  </si>
  <si>
    <t>(deg)</t>
    <phoneticPr fontId="4"/>
  </si>
  <si>
    <t>Item</t>
  </si>
  <si>
    <t>Symbol</t>
  </si>
  <si>
    <t>Prototype</t>
  </si>
  <si>
    <t>Required Condition</t>
  </si>
  <si>
    <t>Measured Value</t>
  </si>
  <si>
    <t>Error</t>
  </si>
  <si>
    <t>Width</t>
  </si>
  <si>
    <t>B</t>
  </si>
  <si>
    <t>m</t>
  </si>
  <si>
    <t>cm</t>
  </si>
  <si>
    <t>Mass</t>
  </si>
  <si>
    <t>M</t>
  </si>
  <si>
    <t>t/m</t>
  </si>
  <si>
    <t>kg/m</t>
  </si>
  <si>
    <t>Polar Moment of Inertia</t>
  </si>
  <si>
    <t>Θ</t>
  </si>
  <si>
    <t>t·m2/m</t>
  </si>
  <si>
    <t>kg*cm2/m</t>
  </si>
  <si>
    <t>Frequency</t>
  </si>
  <si>
    <t>Bending</t>
  </si>
  <si>
    <t>Hz</t>
  </si>
  <si>
    <t>—</t>
  </si>
  <si>
    <t>Torsion</t>
  </si>
  <si>
    <t>Frequency Ratio*</t>
  </si>
  <si>
    <t>Structural Damping</t>
  </si>
  <si>
    <t>δη</t>
  </si>
  <si>
    <t>δΘ</t>
  </si>
  <si>
    <t>Unit</t>
    <phoneticPr fontId="4"/>
  </si>
  <si>
    <t>fη</t>
    <phoneticPr fontId="4"/>
  </si>
  <si>
    <t>fΘ</t>
    <phoneticPr fontId="4"/>
  </si>
  <si>
    <t>fΘ/ fη</t>
    <phoneticPr fontId="4"/>
  </si>
  <si>
    <t>flutter limit</t>
    <phoneticPr fontId="6" type="noConversion"/>
  </si>
  <si>
    <t>torsion</t>
    <phoneticPr fontId="6" type="noConversion"/>
  </si>
  <si>
    <t>galloping limit</t>
    <phoneticPr fontId="6" type="noConversion"/>
  </si>
  <si>
    <t>vertical</t>
    <phoneticPr fontId="6" type="noConversion"/>
  </si>
  <si>
    <t>torsional</t>
    <phoneticPr fontId="4"/>
  </si>
  <si>
    <t>VIV</t>
    <phoneticPr fontId="6" type="noConversion"/>
  </si>
  <si>
    <t>Full Scale</t>
    <phoneticPr fontId="4"/>
  </si>
  <si>
    <t>Wind Speed (Model Scale)</t>
    <phoneticPr fontId="4"/>
  </si>
  <si>
    <t>Bending Mode</t>
    <phoneticPr fontId="4"/>
  </si>
  <si>
    <t>Torsional Mode</t>
    <phoneticPr fontId="4"/>
  </si>
  <si>
    <t>Wind Speed</t>
    <phoneticPr fontId="4"/>
  </si>
  <si>
    <t>Mean</t>
    <phoneticPr fontId="4"/>
  </si>
  <si>
    <t>RMS</t>
    <phoneticPr fontId="4"/>
  </si>
  <si>
    <t>Peak</t>
    <phoneticPr fontId="4"/>
  </si>
  <si>
    <r>
      <rPr>
        <b/>
        <sz val="9"/>
        <rFont val="새굴림"/>
        <family val="1"/>
        <charset val="129"/>
      </rPr>
      <t>【</t>
    </r>
    <r>
      <rPr>
        <b/>
        <sz val="9"/>
        <rFont val="Arial"/>
        <family val="2"/>
      </rPr>
      <t>Test Results</t>
    </r>
    <r>
      <rPr>
        <b/>
        <sz val="9"/>
        <rFont val="새굴림"/>
        <family val="1"/>
        <charset val="129"/>
      </rPr>
      <t>】</t>
    </r>
    <rPh sb="1" eb="3">
      <t>ケイソク</t>
    </rPh>
    <rPh sb="3" eb="5">
      <t>ケッカ</t>
    </rPh>
    <phoneticPr fontId="4"/>
  </si>
  <si>
    <t>VIV</t>
    <phoneticPr fontId="6" type="noConversion"/>
  </si>
  <si>
    <t>vertical bending</t>
    <phoneticPr fontId="4"/>
  </si>
  <si>
    <t>scale</t>
    <phoneticPr fontId="6" type="noConversion"/>
  </si>
  <si>
    <t>gal</t>
    <phoneticPr fontId="6" type="noConversion"/>
  </si>
  <si>
    <t>cm</t>
    <phoneticPr fontId="6" type="noConversion"/>
  </si>
  <si>
    <t>COG to lane center</t>
    <phoneticPr fontId="6" type="noConversion"/>
  </si>
  <si>
    <t>m</t>
    <phoneticPr fontId="6" type="noConversion"/>
  </si>
  <si>
    <t>deg</t>
    <phoneticPr fontId="6" type="noConversion"/>
  </si>
  <si>
    <t>design windspeed</t>
    <phoneticPr fontId="6" type="noConversion"/>
  </si>
  <si>
    <t>m/s</t>
    <phoneticPr fontId="6" type="noConversion"/>
  </si>
  <si>
    <t>angle</t>
    <phoneticPr fontId="6" type="noConversion"/>
  </si>
  <si>
    <t>displc</t>
    <phoneticPr fontId="6" type="noConversion"/>
  </si>
  <si>
    <t>Span</t>
    <phoneticPr fontId="6" type="noConversion"/>
  </si>
  <si>
    <t>m</t>
    <phoneticPr fontId="6" type="noConversion"/>
  </si>
  <si>
    <t>VIV(&gt;25)</t>
    <phoneticPr fontId="6" type="noConversion"/>
  </si>
  <si>
    <t xml:space="preserve">           ^ not in use</t>
    <phoneticPr fontId="6" type="noConversion"/>
  </si>
  <si>
    <t>(deg)</t>
    <phoneticPr fontId="4"/>
  </si>
  <si>
    <r>
      <rPr>
        <sz val="11"/>
        <rFont val="Arial"/>
        <family val="3"/>
      </rPr>
      <t xml:space="preserve">JBK </t>
    </r>
    <r>
      <rPr>
        <sz val="11"/>
        <rFont val="Arial Unicode MS"/>
        <family val="3"/>
        <charset val="129"/>
      </rPr>
      <t>보도풍상</t>
    </r>
    <phoneticPr fontId="6" type="noConversion"/>
  </si>
  <si>
    <t>Angle of Attack</t>
    <phoneticPr fontId="6" type="noConversion"/>
  </si>
  <si>
    <t>플러터발생기준 : 회전각 1도</t>
    <phoneticPr fontId="6" type="noConversion"/>
  </si>
  <si>
    <t>플러터 발생풍속</t>
    <phoneticPr fontId="6" type="noConversion"/>
  </si>
  <si>
    <t>영각</t>
    <phoneticPr fontId="6" type="noConversion"/>
  </si>
  <si>
    <t>Case 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</si>
</sst>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0.0%"/>
    <numFmt numFmtId="178" formatCode="0.000_ "/>
    <numFmt numFmtId="179" formatCode="0.0000_);[Red]\(0.0000\)"/>
    <numFmt numFmtId="180" formatCode="0.0000_ "/>
    <numFmt numFmtId="181" formatCode="0.000%"/>
    <numFmt numFmtId="182" formatCode="0.000000_ "/>
    <numFmt numFmtId="183" formatCode="0.00000"/>
    <numFmt numFmtId="184" formatCode="0.0"/>
  </numFmts>
  <fonts count="16">
    <font>
      <sz val="11"/>
      <name val="ＭＳ Ｐゴシック"/>
      <family val="2"/>
      <charset val="128"/>
    </font>
    <font>
      <sz val="11"/>
      <color theme="1"/>
      <name val="맑은 고딕"/>
      <family val="2"/>
      <charset val="129"/>
      <scheme val="minor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9"/>
      <name val="새굴림"/>
      <family val="1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1"/>
      <name val="Arial"/>
      <family val="3"/>
      <charset val="129"/>
    </font>
    <font>
      <sz val="9"/>
      <name val="새굴림"/>
      <family val="1"/>
      <charset val="129"/>
    </font>
    <font>
      <sz val="11"/>
      <name val="Arial"/>
      <family val="3"/>
    </font>
    <font>
      <sz val="11"/>
      <name val="Arial Unicode MS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/>
    <xf numFmtId="0" fontId="2" fillId="0" borderId="0"/>
    <xf numFmtId="0" fontId="1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93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0" fontId="8" fillId="0" borderId="0" xfId="4" applyFont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 wrapText="1"/>
    </xf>
    <xf numFmtId="178" fontId="8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179" fontId="8" fillId="2" borderId="2" xfId="0" applyNumberFormat="1" applyFont="1" applyFill="1" applyBorder="1" applyAlignment="1">
      <alignment horizontal="center" vertical="center"/>
    </xf>
    <xf numFmtId="182" fontId="8" fillId="0" borderId="0" xfId="2" applyNumberFormat="1" applyFont="1" applyFill="1" applyBorder="1" applyAlignment="1">
      <alignment horizontal="center" vertical="center"/>
    </xf>
    <xf numFmtId="180" fontId="8" fillId="2" borderId="2" xfId="0" applyNumberFormat="1" applyFont="1" applyFill="1" applyBorder="1" applyAlignment="1">
      <alignment horizontal="center" vertical="center" wrapText="1"/>
    </xf>
    <xf numFmtId="180" fontId="8" fillId="0" borderId="2" xfId="0" applyNumberFormat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176" fontId="8" fillId="0" borderId="0" xfId="1" applyNumberFormat="1" applyFont="1" applyAlignment="1">
      <alignment horizontal="center" vertical="center"/>
    </xf>
    <xf numFmtId="176" fontId="8" fillId="0" borderId="7" xfId="2" applyNumberFormat="1" applyFont="1" applyBorder="1" applyAlignment="1">
      <alignment horizontal="center" vertical="center"/>
    </xf>
    <xf numFmtId="176" fontId="8" fillId="0" borderId="2" xfId="2" applyNumberFormat="1" applyFont="1" applyBorder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176" fontId="8" fillId="0" borderId="2" xfId="1" applyNumberFormat="1" applyFont="1" applyBorder="1" applyAlignment="1">
      <alignment horizontal="center" vertical="center"/>
    </xf>
    <xf numFmtId="176" fontId="8" fillId="0" borderId="4" xfId="1" applyNumberFormat="1" applyFont="1" applyBorder="1" applyAlignment="1">
      <alignment horizontal="center" vertical="center"/>
    </xf>
    <xf numFmtId="176" fontId="8" fillId="0" borderId="8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176" fontId="8" fillId="0" borderId="3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183" fontId="8" fillId="3" borderId="0" xfId="0" applyNumberFormat="1" applyFont="1" applyFill="1" applyBorder="1">
      <alignment vertical="center"/>
    </xf>
    <xf numFmtId="0" fontId="7" fillId="3" borderId="0" xfId="0" applyFont="1" applyFill="1" applyAlignment="1">
      <alignment horizontal="center" vertical="center"/>
    </xf>
    <xf numFmtId="181" fontId="8" fillId="3" borderId="0" xfId="5" applyNumberFormat="1" applyFont="1" applyFill="1" applyBorder="1">
      <alignment vertical="center"/>
    </xf>
    <xf numFmtId="0" fontId="8" fillId="3" borderId="0" xfId="4" applyFont="1" applyFill="1" applyBorder="1" applyAlignment="1">
      <alignment horizontal="center" vertical="center"/>
    </xf>
    <xf numFmtId="2" fontId="8" fillId="3" borderId="0" xfId="4" applyNumberFormat="1" applyFont="1" applyFill="1" applyBorder="1" applyAlignment="1">
      <alignment horizontal="center" vertical="center"/>
    </xf>
    <xf numFmtId="180" fontId="8" fillId="3" borderId="0" xfId="4" applyNumberFormat="1" applyFont="1" applyFill="1" applyBorder="1" applyAlignment="1">
      <alignment horizontal="center" vertical="center"/>
    </xf>
    <xf numFmtId="184" fontId="8" fillId="3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 wrapText="1"/>
    </xf>
    <xf numFmtId="183" fontId="8" fillId="0" borderId="0" xfId="4" applyNumberFormat="1" applyFont="1" applyAlignment="1">
      <alignment horizontal="center" vertical="center"/>
    </xf>
    <xf numFmtId="2" fontId="8" fillId="0" borderId="0" xfId="4" applyNumberFormat="1" applyFont="1" applyBorder="1" applyAlignment="1">
      <alignment horizontal="center" vertical="center"/>
    </xf>
    <xf numFmtId="180" fontId="8" fillId="0" borderId="0" xfId="4" applyNumberFormat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76" fontId="8" fillId="0" borderId="22" xfId="2" applyNumberFormat="1" applyFont="1" applyBorder="1" applyAlignment="1">
      <alignment horizontal="center" vertical="center"/>
    </xf>
    <xf numFmtId="176" fontId="8" fillId="0" borderId="23" xfId="2" applyNumberFormat="1" applyFont="1" applyBorder="1" applyAlignment="1">
      <alignment horizontal="center" vertical="center"/>
    </xf>
    <xf numFmtId="176" fontId="8" fillId="0" borderId="23" xfId="1" applyNumberFormat="1" applyFont="1" applyBorder="1" applyAlignment="1">
      <alignment horizontal="center" vertical="center"/>
    </xf>
    <xf numFmtId="176" fontId="8" fillId="0" borderId="24" xfId="1" applyNumberFormat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76" fontId="8" fillId="0" borderId="28" xfId="2" applyNumberFormat="1" applyFont="1" applyBorder="1" applyAlignment="1">
      <alignment horizontal="center" vertical="center"/>
    </xf>
    <xf numFmtId="176" fontId="8" fillId="0" borderId="29" xfId="2" applyNumberFormat="1" applyFont="1" applyBorder="1" applyAlignment="1">
      <alignment horizontal="center" vertical="center"/>
    </xf>
    <xf numFmtId="176" fontId="8" fillId="0" borderId="30" xfId="2" applyNumberFormat="1" applyFont="1" applyBorder="1" applyAlignment="1">
      <alignment horizontal="center" vertical="center"/>
    </xf>
    <xf numFmtId="176" fontId="8" fillId="0" borderId="8" xfId="2" applyNumberFormat="1" applyFont="1" applyBorder="1" applyAlignment="1">
      <alignment horizontal="center" vertical="center"/>
    </xf>
    <xf numFmtId="176" fontId="8" fillId="0" borderId="31" xfId="2" applyNumberFormat="1" applyFont="1" applyBorder="1" applyAlignment="1">
      <alignment horizontal="center" vertical="center"/>
    </xf>
    <xf numFmtId="176" fontId="8" fillId="0" borderId="4" xfId="2" applyNumberFormat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176" fontId="8" fillId="0" borderId="0" xfId="2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 vertical="center" wrapText="1"/>
    </xf>
    <xf numFmtId="0" fontId="10" fillId="0" borderId="30" xfId="1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183" fontId="8" fillId="3" borderId="0" xfId="0" applyNumberFormat="1" applyFont="1" applyFill="1">
      <alignment vertical="center"/>
    </xf>
    <xf numFmtId="0" fontId="8" fillId="3" borderId="0" xfId="4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5" fillId="0" borderId="0" xfId="6">
      <alignment vertical="center"/>
    </xf>
    <xf numFmtId="0" fontId="15" fillId="0" borderId="0" xfId="6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</cellXfs>
  <cellStyles count="7">
    <cellStyle name="백분율" xfId="5" builtinId="5"/>
    <cellStyle name="표준" xfId="0" builtinId="0"/>
    <cellStyle name="표준 2" xfId="3"/>
    <cellStyle name="표준 3" xfId="6"/>
    <cellStyle name="標準_0deg架設系" xfId="1"/>
    <cellStyle name="標準_0deg架設系 2" xfId="4"/>
    <cellStyle name="標準_0deg架設系_고군산2공구 단면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0.97514305200074114</c:v>
                </c:pt>
                <c:pt idx="2">
                  <c:v>3.1929945567944458</c:v>
                </c:pt>
                <c:pt idx="3">
                  <c:v>5.4108460615881508</c:v>
                </c:pt>
                <c:pt idx="4">
                  <c:v>7.6286975663818559</c:v>
                </c:pt>
                <c:pt idx="5">
                  <c:v>9.846549071175561</c:v>
                </c:pt>
                <c:pt idx="6">
                  <c:v>12.064400575969264</c:v>
                </c:pt>
                <c:pt idx="7">
                  <c:v>14.282252080762971</c:v>
                </c:pt>
                <c:pt idx="8">
                  <c:v>16.500103585556676</c:v>
                </c:pt>
                <c:pt idx="9">
                  <c:v>18.71795509035038</c:v>
                </c:pt>
                <c:pt idx="10">
                  <c:v>20.935806595144086</c:v>
                </c:pt>
                <c:pt idx="11">
                  <c:v>23.15365809993779</c:v>
                </c:pt>
                <c:pt idx="12">
                  <c:v>25.3715096047315</c:v>
                </c:pt>
                <c:pt idx="13">
                  <c:v>27.589361109525203</c:v>
                </c:pt>
                <c:pt idx="14">
                  <c:v>29.807212614318903</c:v>
                </c:pt>
                <c:pt idx="15">
                  <c:v>32.025064119112606</c:v>
                </c:pt>
                <c:pt idx="16">
                  <c:v>34.24291562390632</c:v>
                </c:pt>
                <c:pt idx="17">
                  <c:v>36.460767128700027</c:v>
                </c:pt>
                <c:pt idx="18">
                  <c:v>38.678618633493727</c:v>
                </c:pt>
                <c:pt idx="19">
                  <c:v>40.896470138287441</c:v>
                </c:pt>
                <c:pt idx="20">
                  <c:v>43.114321643081134</c:v>
                </c:pt>
                <c:pt idx="21">
                  <c:v>45.33217314787484</c:v>
                </c:pt>
                <c:pt idx="22">
                  <c:v>47.550024652668554</c:v>
                </c:pt>
                <c:pt idx="23">
                  <c:v>49.767876157462247</c:v>
                </c:pt>
                <c:pt idx="24">
                  <c:v>51.985727662255954</c:v>
                </c:pt>
                <c:pt idx="25">
                  <c:v>54.203579167049668</c:v>
                </c:pt>
                <c:pt idx="26">
                  <c:v>56.421430671843368</c:v>
                </c:pt>
                <c:pt idx="27">
                  <c:v>58.63928217663706</c:v>
                </c:pt>
                <c:pt idx="28">
                  <c:v>60.857133681430781</c:v>
                </c:pt>
                <c:pt idx="29">
                  <c:v>63.074985186224481</c:v>
                </c:pt>
                <c:pt idx="30">
                  <c:v>65.292836691018181</c:v>
                </c:pt>
                <c:pt idx="31">
                  <c:v>67.510688195811895</c:v>
                </c:pt>
                <c:pt idx="32">
                  <c:v>69.728539700605594</c:v>
                </c:pt>
                <c:pt idx="33">
                  <c:v>71.946391205399323</c:v>
                </c:pt>
                <c:pt idx="34">
                  <c:v>74.164242710193008</c:v>
                </c:pt>
                <c:pt idx="35">
                  <c:v>76.382094214986708</c:v>
                </c:pt>
                <c:pt idx="36">
                  <c:v>78.599945719780422</c:v>
                </c:pt>
                <c:pt idx="37">
                  <c:v>80.817797224574136</c:v>
                </c:pt>
                <c:pt idx="38">
                  <c:v>83.035648729367821</c:v>
                </c:pt>
                <c:pt idx="39">
                  <c:v>85.25350023416155</c:v>
                </c:pt>
              </c:numCache>
            </c:numRef>
          </c:xVal>
          <c:yVal>
            <c:numRef>
              <c:f>'０°'!$C$23:$C$117</c:f>
              <c:numCache>
                <c:formatCode>0.00_ </c:formatCode>
                <c:ptCount val="95"/>
                <c:pt idx="0">
                  <c:v>7.6276666999999998E-3</c:v>
                </c:pt>
                <c:pt idx="1">
                  <c:v>1.1755042E-2</c:v>
                </c:pt>
                <c:pt idx="2">
                  <c:v>2.7878568999999999E-2</c:v>
                </c:pt>
                <c:pt idx="3">
                  <c:v>1.0814514000000001E-2</c:v>
                </c:pt>
                <c:pt idx="4">
                  <c:v>2.9483513999999999E-2</c:v>
                </c:pt>
                <c:pt idx="5">
                  <c:v>-4.5657499999999997E-2</c:v>
                </c:pt>
                <c:pt idx="6">
                  <c:v>-1.4578374999999999E-2</c:v>
                </c:pt>
                <c:pt idx="7">
                  <c:v>-5.9904249999999999E-2</c:v>
                </c:pt>
                <c:pt idx="8">
                  <c:v>-0.25483957000000002</c:v>
                </c:pt>
                <c:pt idx="9">
                  <c:v>-1.9781806000000002E-3</c:v>
                </c:pt>
                <c:pt idx="10">
                  <c:v>-1.3783874999999999E-2</c:v>
                </c:pt>
                <c:pt idx="11">
                  <c:v>6.4041250000000001E-3</c:v>
                </c:pt>
                <c:pt idx="12">
                  <c:v>-5.3759416999999997E-2</c:v>
                </c:pt>
                <c:pt idx="13">
                  <c:v>-0.22438072000000001</c:v>
                </c:pt>
                <c:pt idx="14">
                  <c:v>-0.30396118999999999</c:v>
                </c:pt>
                <c:pt idx="15">
                  <c:v>-0.47438562000000001</c:v>
                </c:pt>
                <c:pt idx="16">
                  <c:v>-0.14191042000000001</c:v>
                </c:pt>
                <c:pt idx="17">
                  <c:v>1.6153958E-2</c:v>
                </c:pt>
                <c:pt idx="18">
                  <c:v>-0.11826130999999999</c:v>
                </c:pt>
                <c:pt idx="19">
                  <c:v>0.39576288999999998</c:v>
                </c:pt>
                <c:pt idx="20">
                  <c:v>0.51235498999999995</c:v>
                </c:pt>
                <c:pt idx="21">
                  <c:v>0.57932525000000001</c:v>
                </c:pt>
                <c:pt idx="22">
                  <c:v>0.68069225</c:v>
                </c:pt>
                <c:pt idx="23">
                  <c:v>0.78001204000000002</c:v>
                </c:pt>
                <c:pt idx="24">
                  <c:v>0.84812125999999999</c:v>
                </c:pt>
                <c:pt idx="25">
                  <c:v>0.62372304000000001</c:v>
                </c:pt>
                <c:pt idx="26">
                  <c:v>-2.1585375E-2</c:v>
                </c:pt>
                <c:pt idx="27">
                  <c:v>-0.66223936999999999</c:v>
                </c:pt>
                <c:pt idx="28">
                  <c:v>-1.7295027000000001</c:v>
                </c:pt>
                <c:pt idx="29">
                  <c:v>-2.4970140000000001</c:v>
                </c:pt>
                <c:pt idx="30">
                  <c:v>-2.8135295</c:v>
                </c:pt>
                <c:pt idx="31">
                  <c:v>-3.2881916000000002</c:v>
                </c:pt>
                <c:pt idx="32">
                  <c:v>-3.4087805000000002</c:v>
                </c:pt>
                <c:pt idx="33">
                  <c:v>-3.3353093999999999</c:v>
                </c:pt>
                <c:pt idx="34">
                  <c:v>-3.0864131000000001</c:v>
                </c:pt>
                <c:pt idx="35">
                  <c:v>-2.4703300000000001</c:v>
                </c:pt>
                <c:pt idx="36">
                  <c:v>1.4183336</c:v>
                </c:pt>
                <c:pt idx="37">
                  <c:v>1.9499055999999999</c:v>
                </c:pt>
                <c:pt idx="38">
                  <c:v>2.2023885999999999</c:v>
                </c:pt>
                <c:pt idx="39">
                  <c:v>2.4729784000000001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F5-4A30-B8C8-D9ABE1CAF946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'０°'!$B$23:$B$117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0.97514305200074114</c:v>
                </c:pt>
                <c:pt idx="2">
                  <c:v>3.1929945567944458</c:v>
                </c:pt>
                <c:pt idx="3">
                  <c:v>5.4108460615881508</c:v>
                </c:pt>
                <c:pt idx="4">
                  <c:v>7.6286975663818559</c:v>
                </c:pt>
                <c:pt idx="5">
                  <c:v>9.846549071175561</c:v>
                </c:pt>
                <c:pt idx="6">
                  <c:v>12.064400575969264</c:v>
                </c:pt>
                <c:pt idx="7">
                  <c:v>14.282252080762971</c:v>
                </c:pt>
                <c:pt idx="8">
                  <c:v>16.500103585556676</c:v>
                </c:pt>
                <c:pt idx="9">
                  <c:v>18.71795509035038</c:v>
                </c:pt>
                <c:pt idx="10">
                  <c:v>20.935806595144086</c:v>
                </c:pt>
                <c:pt idx="11">
                  <c:v>23.15365809993779</c:v>
                </c:pt>
                <c:pt idx="12">
                  <c:v>25.3715096047315</c:v>
                </c:pt>
                <c:pt idx="13">
                  <c:v>27.589361109525203</c:v>
                </c:pt>
                <c:pt idx="14">
                  <c:v>29.807212614318903</c:v>
                </c:pt>
                <c:pt idx="15">
                  <c:v>32.025064119112606</c:v>
                </c:pt>
                <c:pt idx="16">
                  <c:v>34.24291562390632</c:v>
                </c:pt>
                <c:pt idx="17">
                  <c:v>36.460767128700027</c:v>
                </c:pt>
                <c:pt idx="18">
                  <c:v>38.678618633493727</c:v>
                </c:pt>
                <c:pt idx="19">
                  <c:v>40.896470138287441</c:v>
                </c:pt>
                <c:pt idx="20">
                  <c:v>43.114321643081134</c:v>
                </c:pt>
                <c:pt idx="21">
                  <c:v>45.33217314787484</c:v>
                </c:pt>
                <c:pt idx="22">
                  <c:v>47.550024652668554</c:v>
                </c:pt>
                <c:pt idx="23">
                  <c:v>49.767876157462247</c:v>
                </c:pt>
                <c:pt idx="24">
                  <c:v>51.985727662255954</c:v>
                </c:pt>
                <c:pt idx="25">
                  <c:v>54.203579167049668</c:v>
                </c:pt>
                <c:pt idx="26">
                  <c:v>56.421430671843368</c:v>
                </c:pt>
                <c:pt idx="27">
                  <c:v>58.63928217663706</c:v>
                </c:pt>
                <c:pt idx="28">
                  <c:v>60.857133681430781</c:v>
                </c:pt>
                <c:pt idx="29">
                  <c:v>63.074985186224481</c:v>
                </c:pt>
                <c:pt idx="30">
                  <c:v>65.292836691018181</c:v>
                </c:pt>
                <c:pt idx="31">
                  <c:v>67.510688195811895</c:v>
                </c:pt>
                <c:pt idx="32">
                  <c:v>69.728539700605594</c:v>
                </c:pt>
                <c:pt idx="33">
                  <c:v>71.946391205399323</c:v>
                </c:pt>
                <c:pt idx="34">
                  <c:v>74.164242710193008</c:v>
                </c:pt>
                <c:pt idx="35">
                  <c:v>76.382094214986708</c:v>
                </c:pt>
                <c:pt idx="36">
                  <c:v>78.599945719780422</c:v>
                </c:pt>
                <c:pt idx="37">
                  <c:v>80.817797224574136</c:v>
                </c:pt>
                <c:pt idx="38">
                  <c:v>83.035648729367821</c:v>
                </c:pt>
                <c:pt idx="39">
                  <c:v>85.25350023416155</c:v>
                </c:pt>
              </c:numCache>
            </c:numRef>
          </c:xVal>
          <c:yVal>
            <c:numRef>
              <c:f>'０°'!$D$23:$D$117</c:f>
              <c:numCache>
                <c:formatCode>0.00_ </c:formatCode>
                <c:ptCount val="95"/>
                <c:pt idx="0">
                  <c:v>2.9999068824489796E-2</c:v>
                </c:pt>
                <c:pt idx="1">
                  <c:v>3.0484051424489796E-2</c:v>
                </c:pt>
                <c:pt idx="2">
                  <c:v>3.1343405583673468E-2</c:v>
                </c:pt>
                <c:pt idx="3">
                  <c:v>3.2578554534693875E-2</c:v>
                </c:pt>
                <c:pt idx="4">
                  <c:v>5.6137720632653064E-2</c:v>
                </c:pt>
                <c:pt idx="5">
                  <c:v>1.1270275444897959</c:v>
                </c:pt>
                <c:pt idx="6">
                  <c:v>4.3404608236734692E-2</c:v>
                </c:pt>
                <c:pt idx="7">
                  <c:v>1.6908642473469386</c:v>
                </c:pt>
                <c:pt idx="8">
                  <c:v>5.8328119522448976</c:v>
                </c:pt>
                <c:pt idx="9">
                  <c:v>0.15435834857142858</c:v>
                </c:pt>
                <c:pt idx="10">
                  <c:v>0.17123916640816328</c:v>
                </c:pt>
                <c:pt idx="11">
                  <c:v>0.22731611836734694</c:v>
                </c:pt>
                <c:pt idx="12">
                  <c:v>1.7801921881632652</c:v>
                </c:pt>
                <c:pt idx="13">
                  <c:v>6.6119268408163263</c:v>
                </c:pt>
                <c:pt idx="14">
                  <c:v>10.416679240816327</c:v>
                </c:pt>
                <c:pt idx="15">
                  <c:v>12.800376212244897</c:v>
                </c:pt>
                <c:pt idx="16">
                  <c:v>12.909442008163264</c:v>
                </c:pt>
                <c:pt idx="17">
                  <c:v>0.96962531918367345</c:v>
                </c:pt>
                <c:pt idx="18">
                  <c:v>0.55214441555102045</c:v>
                </c:pt>
                <c:pt idx="19">
                  <c:v>0.29750624861224489</c:v>
                </c:pt>
                <c:pt idx="20">
                  <c:v>0.50391633595918361</c:v>
                </c:pt>
                <c:pt idx="21">
                  <c:v>0.47362735873469386</c:v>
                </c:pt>
                <c:pt idx="22">
                  <c:v>0.53715581767346943</c:v>
                </c:pt>
                <c:pt idx="23">
                  <c:v>0.33303293387755101</c:v>
                </c:pt>
                <c:pt idx="24">
                  <c:v>0.52167887857142858</c:v>
                </c:pt>
                <c:pt idx="25">
                  <c:v>0.79776983020408165</c:v>
                </c:pt>
                <c:pt idx="26">
                  <c:v>0.55947080518367343</c:v>
                </c:pt>
                <c:pt idx="27">
                  <c:v>0.74269481795918357</c:v>
                </c:pt>
                <c:pt idx="28">
                  <c:v>0.745283523265306</c:v>
                </c:pt>
                <c:pt idx="29">
                  <c:v>0.84025822000000006</c:v>
                </c:pt>
                <c:pt idx="30">
                  <c:v>0.64373302408163269</c:v>
                </c:pt>
                <c:pt idx="31">
                  <c:v>0.90520285387755095</c:v>
                </c:pt>
                <c:pt idx="32">
                  <c:v>0.73261200367346946</c:v>
                </c:pt>
                <c:pt idx="33">
                  <c:v>0.74652629469387755</c:v>
                </c:pt>
                <c:pt idx="34">
                  <c:v>0.88539551755102042</c:v>
                </c:pt>
                <c:pt idx="35">
                  <c:v>0.90910498081632651</c:v>
                </c:pt>
                <c:pt idx="36">
                  <c:v>0.86824541795918364</c:v>
                </c:pt>
                <c:pt idx="37">
                  <c:v>0.78617099551020408</c:v>
                </c:pt>
                <c:pt idx="38">
                  <c:v>0.81978960653061228</c:v>
                </c:pt>
                <c:pt idx="39">
                  <c:v>0.7745785902040816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F5-4A30-B8C8-D9ABE1CAF946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'０°'!$B$23:$B$117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0.97514305200074114</c:v>
                </c:pt>
                <c:pt idx="2">
                  <c:v>3.1929945567944458</c:v>
                </c:pt>
                <c:pt idx="3">
                  <c:v>5.4108460615881508</c:v>
                </c:pt>
                <c:pt idx="4">
                  <c:v>7.6286975663818559</c:v>
                </c:pt>
                <c:pt idx="5">
                  <c:v>9.846549071175561</c:v>
                </c:pt>
                <c:pt idx="6">
                  <c:v>12.064400575969264</c:v>
                </c:pt>
                <c:pt idx="7">
                  <c:v>14.282252080762971</c:v>
                </c:pt>
                <c:pt idx="8">
                  <c:v>16.500103585556676</c:v>
                </c:pt>
                <c:pt idx="9">
                  <c:v>18.71795509035038</c:v>
                </c:pt>
                <c:pt idx="10">
                  <c:v>20.935806595144086</c:v>
                </c:pt>
                <c:pt idx="11">
                  <c:v>23.15365809993779</c:v>
                </c:pt>
                <c:pt idx="12">
                  <c:v>25.3715096047315</c:v>
                </c:pt>
                <c:pt idx="13">
                  <c:v>27.589361109525203</c:v>
                </c:pt>
                <c:pt idx="14">
                  <c:v>29.807212614318903</c:v>
                </c:pt>
                <c:pt idx="15">
                  <c:v>32.025064119112606</c:v>
                </c:pt>
                <c:pt idx="16">
                  <c:v>34.24291562390632</c:v>
                </c:pt>
                <c:pt idx="17">
                  <c:v>36.460767128700027</c:v>
                </c:pt>
                <c:pt idx="18">
                  <c:v>38.678618633493727</c:v>
                </c:pt>
                <c:pt idx="19">
                  <c:v>40.896470138287441</c:v>
                </c:pt>
                <c:pt idx="20">
                  <c:v>43.114321643081134</c:v>
                </c:pt>
                <c:pt idx="21">
                  <c:v>45.33217314787484</c:v>
                </c:pt>
                <c:pt idx="22">
                  <c:v>47.550024652668554</c:v>
                </c:pt>
                <c:pt idx="23">
                  <c:v>49.767876157462247</c:v>
                </c:pt>
                <c:pt idx="24">
                  <c:v>51.985727662255954</c:v>
                </c:pt>
                <c:pt idx="25">
                  <c:v>54.203579167049668</c:v>
                </c:pt>
                <c:pt idx="26">
                  <c:v>56.421430671843368</c:v>
                </c:pt>
                <c:pt idx="27">
                  <c:v>58.63928217663706</c:v>
                </c:pt>
                <c:pt idx="28">
                  <c:v>60.857133681430781</c:v>
                </c:pt>
                <c:pt idx="29">
                  <c:v>63.074985186224481</c:v>
                </c:pt>
                <c:pt idx="30">
                  <c:v>65.292836691018181</c:v>
                </c:pt>
                <c:pt idx="31">
                  <c:v>67.510688195811895</c:v>
                </c:pt>
                <c:pt idx="32">
                  <c:v>69.728539700605594</c:v>
                </c:pt>
                <c:pt idx="33">
                  <c:v>71.946391205399323</c:v>
                </c:pt>
                <c:pt idx="34">
                  <c:v>74.164242710193008</c:v>
                </c:pt>
                <c:pt idx="35">
                  <c:v>76.382094214986708</c:v>
                </c:pt>
                <c:pt idx="36">
                  <c:v>78.599945719780422</c:v>
                </c:pt>
                <c:pt idx="37">
                  <c:v>80.817797224574136</c:v>
                </c:pt>
                <c:pt idx="38">
                  <c:v>83.035648729367821</c:v>
                </c:pt>
                <c:pt idx="39">
                  <c:v>85.25350023416155</c:v>
                </c:pt>
              </c:numCache>
            </c:numRef>
          </c:xVal>
          <c:yVal>
            <c:numRef>
              <c:f>'０°'!$E$23:$E$117</c:f>
              <c:numCache>
                <c:formatCode>0.00_ </c:formatCode>
                <c:ptCount val="95"/>
                <c:pt idx="0">
                  <c:v>0.122785408</c:v>
                </c:pt>
                <c:pt idx="1">
                  <c:v>0.11976989363265307</c:v>
                </c:pt>
                <c:pt idx="2">
                  <c:v>0.12435555946938774</c:v>
                </c:pt>
                <c:pt idx="3">
                  <c:v>0.12045705636734694</c:v>
                </c:pt>
                <c:pt idx="4">
                  <c:v>0.22444582779591835</c:v>
                </c:pt>
                <c:pt idx="5">
                  <c:v>1.6913990555102041</c:v>
                </c:pt>
                <c:pt idx="6">
                  <c:v>0.18912941273469389</c:v>
                </c:pt>
                <c:pt idx="7">
                  <c:v>2.585497772244898</c:v>
                </c:pt>
                <c:pt idx="8">
                  <c:v>8.4191554081632649</c:v>
                </c:pt>
                <c:pt idx="9">
                  <c:v>0.55019783804081634</c:v>
                </c:pt>
                <c:pt idx="10">
                  <c:v>0.53461105869387748</c:v>
                </c:pt>
                <c:pt idx="11">
                  <c:v>0.63323494440816319</c:v>
                </c:pt>
                <c:pt idx="12">
                  <c:v>2.9252584028571427</c:v>
                </c:pt>
                <c:pt idx="13">
                  <c:v>9.6412081346938763</c:v>
                </c:pt>
                <c:pt idx="14">
                  <c:v>15.4726526</c:v>
                </c:pt>
                <c:pt idx="15">
                  <c:v>18.500250563265304</c:v>
                </c:pt>
                <c:pt idx="16">
                  <c:v>19.189460473469389</c:v>
                </c:pt>
                <c:pt idx="17">
                  <c:v>2.2686473881632652</c:v>
                </c:pt>
                <c:pt idx="18">
                  <c:v>1.5005700048979591</c:v>
                </c:pt>
                <c:pt idx="19">
                  <c:v>0.7831995224489795</c:v>
                </c:pt>
                <c:pt idx="20">
                  <c:v>1.2842197187755102</c:v>
                </c:pt>
                <c:pt idx="21">
                  <c:v>1.0839076134693877</c:v>
                </c:pt>
                <c:pt idx="22">
                  <c:v>1.5800266436734696</c:v>
                </c:pt>
                <c:pt idx="23">
                  <c:v>1.0380348085714286</c:v>
                </c:pt>
                <c:pt idx="24">
                  <c:v>1.2910390342857143</c:v>
                </c:pt>
                <c:pt idx="25">
                  <c:v>2.5975728199999999</c:v>
                </c:pt>
                <c:pt idx="26">
                  <c:v>1.4891859702040815</c:v>
                </c:pt>
                <c:pt idx="27">
                  <c:v>1.8902584844897958</c:v>
                </c:pt>
                <c:pt idx="28">
                  <c:v>2.0719515942857143</c:v>
                </c:pt>
                <c:pt idx="29">
                  <c:v>2.5038812975510205</c:v>
                </c:pt>
                <c:pt idx="30">
                  <c:v>1.7678511975510205</c:v>
                </c:pt>
                <c:pt idx="31">
                  <c:v>2.7328715408163267</c:v>
                </c:pt>
                <c:pt idx="32">
                  <c:v>1.9216078138775512</c:v>
                </c:pt>
                <c:pt idx="33">
                  <c:v>1.7745075865306121</c:v>
                </c:pt>
                <c:pt idx="34">
                  <c:v>2.6017094734693877</c:v>
                </c:pt>
                <c:pt idx="35">
                  <c:v>2.5888630453061223</c:v>
                </c:pt>
                <c:pt idx="36">
                  <c:v>2.7408536257142857</c:v>
                </c:pt>
                <c:pt idx="37">
                  <c:v>2.2177590763265305</c:v>
                </c:pt>
                <c:pt idx="38">
                  <c:v>2.2353061906122447</c:v>
                </c:pt>
                <c:pt idx="39">
                  <c:v>2.1214842551020405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F5-4A30-B8C8-D9ABE1CAF946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6F5-4A30-B8C8-D9ABE1CA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27168"/>
        <c:axId val="2379277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6F5-4A30-B8C8-D9ABE1CAF94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3CE-43C2-93D8-7F52EF5B637E}"/>
                  </c:ext>
                </c:extLst>
              </c15:ser>
            </c15:filteredScatterSeries>
          </c:ext>
        </c:extLst>
      </c:scatterChart>
      <c:valAx>
        <c:axId val="237927168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7927744"/>
        <c:crossesAt val="-100"/>
        <c:crossBetween val="midCat"/>
        <c:majorUnit val="10"/>
        <c:minorUnit val="10"/>
      </c:valAx>
      <c:valAx>
        <c:axId val="237927744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7927168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1.0602098385828527</c:v>
                </c:pt>
                <c:pt idx="2">
                  <c:v>4.0686960269742514</c:v>
                </c:pt>
                <c:pt idx="3">
                  <c:v>7.0771822153656521</c:v>
                </c:pt>
                <c:pt idx="4">
                  <c:v>10.085668403757053</c:v>
                </c:pt>
                <c:pt idx="5">
                  <c:v>13.094154592148454</c:v>
                </c:pt>
                <c:pt idx="6">
                  <c:v>16.102640780539851</c:v>
                </c:pt>
                <c:pt idx="7">
                  <c:v>19.111126968931252</c:v>
                </c:pt>
                <c:pt idx="8">
                  <c:v>22.119613157322654</c:v>
                </c:pt>
                <c:pt idx="9">
                  <c:v>25.128099345714052</c:v>
                </c:pt>
                <c:pt idx="10">
                  <c:v>28.136585534105453</c:v>
                </c:pt>
                <c:pt idx="11">
                  <c:v>31.145071722496848</c:v>
                </c:pt>
                <c:pt idx="12">
                  <c:v>34.153557910888253</c:v>
                </c:pt>
                <c:pt idx="13">
                  <c:v>37.162044099279655</c:v>
                </c:pt>
                <c:pt idx="14">
                  <c:v>40.170530287671049</c:v>
                </c:pt>
                <c:pt idx="15">
                  <c:v>43.179016476062458</c:v>
                </c:pt>
                <c:pt idx="16">
                  <c:v>46.187502664453845</c:v>
                </c:pt>
                <c:pt idx="17">
                  <c:v>49.195988852845254</c:v>
                </c:pt>
                <c:pt idx="18">
                  <c:v>52.204475041236648</c:v>
                </c:pt>
                <c:pt idx="19">
                  <c:v>55.21296122962805</c:v>
                </c:pt>
                <c:pt idx="20">
                  <c:v>58.221447418019444</c:v>
                </c:pt>
                <c:pt idx="21">
                  <c:v>61.229933606410853</c:v>
                </c:pt>
                <c:pt idx="22">
                  <c:v>64.238419794802255</c:v>
                </c:pt>
                <c:pt idx="23">
                  <c:v>67.246905983193656</c:v>
                </c:pt>
                <c:pt idx="24">
                  <c:v>70.255392171585044</c:v>
                </c:pt>
                <c:pt idx="25">
                  <c:v>73.263878359976445</c:v>
                </c:pt>
                <c:pt idx="26">
                  <c:v>76.272364548367861</c:v>
                </c:pt>
                <c:pt idx="27">
                  <c:v>79.280850736759248</c:v>
                </c:pt>
                <c:pt idx="28">
                  <c:v>82.28933692515065</c:v>
                </c:pt>
                <c:pt idx="29">
                  <c:v>85.297823113542066</c:v>
                </c:pt>
                <c:pt idx="30">
                  <c:v>88.306309301933439</c:v>
                </c:pt>
                <c:pt idx="31">
                  <c:v>91.31479549032484</c:v>
                </c:pt>
                <c:pt idx="32">
                  <c:v>94.323281678716256</c:v>
                </c:pt>
                <c:pt idx="33">
                  <c:v>97.331767867107658</c:v>
                </c:pt>
                <c:pt idx="34">
                  <c:v>100.34025405549903</c:v>
                </c:pt>
                <c:pt idx="35">
                  <c:v>103.34874024389045</c:v>
                </c:pt>
                <c:pt idx="36">
                  <c:v>106.35722643228185</c:v>
                </c:pt>
                <c:pt idx="37">
                  <c:v>109.36571262067325</c:v>
                </c:pt>
                <c:pt idx="38">
                  <c:v>112.37419880906465</c:v>
                </c:pt>
                <c:pt idx="39">
                  <c:v>115.38268499745605</c:v>
                </c:pt>
              </c:numCache>
            </c:numRef>
          </c:xVal>
          <c:yVal>
            <c:numRef>
              <c:f>'-5°'!$G$23:$G$117</c:f>
              <c:numCache>
                <c:formatCode>0.00_ </c:formatCode>
                <c:ptCount val="95"/>
                <c:pt idx="0">
                  <c:v>-1.3836573E-3</c:v>
                </c:pt>
                <c:pt idx="1">
                  <c:v>-2.0665473999999999E-3</c:v>
                </c:pt>
                <c:pt idx="2">
                  <c:v>-2.5094159E-3</c:v>
                </c:pt>
                <c:pt idx="3">
                  <c:v>-2.7763466000000001E-3</c:v>
                </c:pt>
                <c:pt idx="4">
                  <c:v>-2.3442528000000001E-3</c:v>
                </c:pt>
                <c:pt idx="5">
                  <c:v>-1.5831381E-3</c:v>
                </c:pt>
                <c:pt idx="6">
                  <c:v>3.1568383000000001E-5</c:v>
                </c:pt>
                <c:pt idx="7">
                  <c:v>7.6801411000000002E-4</c:v>
                </c:pt>
                <c:pt idx="8">
                  <c:v>5.8771942E-5</c:v>
                </c:pt>
                <c:pt idx="9">
                  <c:v>-2.8293770000000001E-5</c:v>
                </c:pt>
                <c:pt idx="10">
                  <c:v>-5.4155255000000002E-4</c:v>
                </c:pt>
                <c:pt idx="11">
                  <c:v>1.1695500999999999E-4</c:v>
                </c:pt>
                <c:pt idx="12">
                  <c:v>5.5745610000000004E-4</c:v>
                </c:pt>
                <c:pt idx="13">
                  <c:v>2.3444359000000001E-3</c:v>
                </c:pt>
                <c:pt idx="14">
                  <c:v>2.1670855000000002E-3</c:v>
                </c:pt>
                <c:pt idx="15">
                  <c:v>3.9374335999999999E-3</c:v>
                </c:pt>
                <c:pt idx="16">
                  <c:v>4.1850428999999998E-3</c:v>
                </c:pt>
                <c:pt idx="17">
                  <c:v>7.0294959000000001E-3</c:v>
                </c:pt>
                <c:pt idx="18">
                  <c:v>7.9226416000000004E-3</c:v>
                </c:pt>
                <c:pt idx="19">
                  <c:v>8.0458713000000001E-3</c:v>
                </c:pt>
                <c:pt idx="20">
                  <c:v>7.6620650999999996E-3</c:v>
                </c:pt>
                <c:pt idx="21">
                  <c:v>9.1147638E-3</c:v>
                </c:pt>
                <c:pt idx="22">
                  <c:v>9.8714461000000003E-3</c:v>
                </c:pt>
                <c:pt idx="23">
                  <c:v>1.1287858E-2</c:v>
                </c:pt>
                <c:pt idx="24">
                  <c:v>1.2278649000000001E-2</c:v>
                </c:pt>
                <c:pt idx="25">
                  <c:v>1.2364095E-2</c:v>
                </c:pt>
                <c:pt idx="26">
                  <c:v>1.3330178E-2</c:v>
                </c:pt>
                <c:pt idx="27">
                  <c:v>1.5813913999999998E-2</c:v>
                </c:pt>
                <c:pt idx="28">
                  <c:v>1.7755732E-2</c:v>
                </c:pt>
                <c:pt idx="29">
                  <c:v>2.103381E-2</c:v>
                </c:pt>
                <c:pt idx="30">
                  <c:v>2.2042228000000001E-2</c:v>
                </c:pt>
                <c:pt idx="31">
                  <c:v>2.3207457000000001E-2</c:v>
                </c:pt>
                <c:pt idx="32">
                  <c:v>2.4622026000000002E-2</c:v>
                </c:pt>
                <c:pt idx="33">
                  <c:v>2.4009856999999999E-2</c:v>
                </c:pt>
                <c:pt idx="34">
                  <c:v>2.5385827E-2</c:v>
                </c:pt>
                <c:pt idx="35">
                  <c:v>2.7230834999999998E-2</c:v>
                </c:pt>
                <c:pt idx="36">
                  <c:v>2.7539619000000001E-2</c:v>
                </c:pt>
                <c:pt idx="37">
                  <c:v>3.0211055000000001E-2</c:v>
                </c:pt>
                <c:pt idx="38">
                  <c:v>3.2936548000000003E-2</c:v>
                </c:pt>
                <c:pt idx="39">
                  <c:v>3.4525240999999998E-2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1E-4F46-8E8A-31B7FD7EFCBB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1.0602098385828527</c:v>
                </c:pt>
                <c:pt idx="2">
                  <c:v>4.0686960269742514</c:v>
                </c:pt>
                <c:pt idx="3">
                  <c:v>7.0771822153656521</c:v>
                </c:pt>
                <c:pt idx="4">
                  <c:v>10.085668403757053</c:v>
                </c:pt>
                <c:pt idx="5">
                  <c:v>13.094154592148454</c:v>
                </c:pt>
                <c:pt idx="6">
                  <c:v>16.102640780539851</c:v>
                </c:pt>
                <c:pt idx="7">
                  <c:v>19.111126968931252</c:v>
                </c:pt>
                <c:pt idx="8">
                  <c:v>22.119613157322654</c:v>
                </c:pt>
                <c:pt idx="9">
                  <c:v>25.128099345714052</c:v>
                </c:pt>
                <c:pt idx="10">
                  <c:v>28.136585534105453</c:v>
                </c:pt>
                <c:pt idx="11">
                  <c:v>31.145071722496848</c:v>
                </c:pt>
                <c:pt idx="12">
                  <c:v>34.153557910888253</c:v>
                </c:pt>
                <c:pt idx="13">
                  <c:v>37.162044099279655</c:v>
                </c:pt>
                <c:pt idx="14">
                  <c:v>40.170530287671049</c:v>
                </c:pt>
                <c:pt idx="15">
                  <c:v>43.179016476062458</c:v>
                </c:pt>
                <c:pt idx="16">
                  <c:v>46.187502664453845</c:v>
                </c:pt>
                <c:pt idx="17">
                  <c:v>49.195988852845254</c:v>
                </c:pt>
                <c:pt idx="18">
                  <c:v>52.204475041236648</c:v>
                </c:pt>
                <c:pt idx="19">
                  <c:v>55.21296122962805</c:v>
                </c:pt>
                <c:pt idx="20">
                  <c:v>58.221447418019444</c:v>
                </c:pt>
                <c:pt idx="21">
                  <c:v>61.229933606410853</c:v>
                </c:pt>
                <c:pt idx="22">
                  <c:v>64.238419794802255</c:v>
                </c:pt>
                <c:pt idx="23">
                  <c:v>67.246905983193656</c:v>
                </c:pt>
                <c:pt idx="24">
                  <c:v>70.255392171585044</c:v>
                </c:pt>
                <c:pt idx="25">
                  <c:v>73.263878359976445</c:v>
                </c:pt>
                <c:pt idx="26">
                  <c:v>76.272364548367861</c:v>
                </c:pt>
                <c:pt idx="27">
                  <c:v>79.280850736759248</c:v>
                </c:pt>
                <c:pt idx="28">
                  <c:v>82.28933692515065</c:v>
                </c:pt>
                <c:pt idx="29">
                  <c:v>85.297823113542066</c:v>
                </c:pt>
                <c:pt idx="30">
                  <c:v>88.306309301933439</c:v>
                </c:pt>
                <c:pt idx="31">
                  <c:v>91.31479549032484</c:v>
                </c:pt>
                <c:pt idx="32">
                  <c:v>94.323281678716256</c:v>
                </c:pt>
                <c:pt idx="33">
                  <c:v>97.331767867107658</c:v>
                </c:pt>
                <c:pt idx="34">
                  <c:v>100.34025405549903</c:v>
                </c:pt>
                <c:pt idx="35">
                  <c:v>103.34874024389045</c:v>
                </c:pt>
                <c:pt idx="36">
                  <c:v>106.35722643228185</c:v>
                </c:pt>
                <c:pt idx="37">
                  <c:v>109.36571262067325</c:v>
                </c:pt>
                <c:pt idx="38">
                  <c:v>112.37419880906465</c:v>
                </c:pt>
                <c:pt idx="39">
                  <c:v>115.38268499745605</c:v>
                </c:pt>
              </c:numCache>
            </c:numRef>
          </c:xVal>
          <c:yVal>
            <c:numRef>
              <c:f>'-5°'!$H$23:$H$117</c:f>
              <c:numCache>
                <c:formatCode>0.00_ </c:formatCode>
                <c:ptCount val="95"/>
                <c:pt idx="0">
                  <c:v>1.1753262200803213E-3</c:v>
                </c:pt>
                <c:pt idx="1">
                  <c:v>1.1682903068273094E-3</c:v>
                </c:pt>
                <c:pt idx="2">
                  <c:v>1.1536251373493976E-3</c:v>
                </c:pt>
                <c:pt idx="3">
                  <c:v>1.1824438297188755E-3</c:v>
                </c:pt>
                <c:pt idx="4">
                  <c:v>1.1757230072289156E-3</c:v>
                </c:pt>
                <c:pt idx="5">
                  <c:v>1.1901555341365462E-3</c:v>
                </c:pt>
                <c:pt idx="6">
                  <c:v>1.1588801028112449E-3</c:v>
                </c:pt>
                <c:pt idx="7">
                  <c:v>1.1844934232931729E-3</c:v>
                </c:pt>
                <c:pt idx="8">
                  <c:v>1.2536148305220885E-3</c:v>
                </c:pt>
                <c:pt idx="9">
                  <c:v>1.2158138795180724E-3</c:v>
                </c:pt>
                <c:pt idx="10">
                  <c:v>1.2781654297188757E-3</c:v>
                </c:pt>
                <c:pt idx="11">
                  <c:v>1.3638853204819279E-3</c:v>
                </c:pt>
                <c:pt idx="12">
                  <c:v>1.9409591004016066E-3</c:v>
                </c:pt>
                <c:pt idx="13">
                  <c:v>4.7306155052208839E-3</c:v>
                </c:pt>
                <c:pt idx="14">
                  <c:v>6.9275658859437751E-3</c:v>
                </c:pt>
                <c:pt idx="15">
                  <c:v>1.6043095132530121E-3</c:v>
                </c:pt>
                <c:pt idx="16">
                  <c:v>1.8674268401606428E-3</c:v>
                </c:pt>
                <c:pt idx="17">
                  <c:v>3.18635684497992E-2</c:v>
                </c:pt>
                <c:pt idx="18">
                  <c:v>4.8190063164658639E-2</c:v>
                </c:pt>
                <c:pt idx="19">
                  <c:v>2.2073389365461851E-2</c:v>
                </c:pt>
                <c:pt idx="20">
                  <c:v>2.2555828240963856E-3</c:v>
                </c:pt>
                <c:pt idx="21">
                  <c:v>2.2626520674698799E-3</c:v>
                </c:pt>
                <c:pt idx="22">
                  <c:v>2.141621963052209E-3</c:v>
                </c:pt>
                <c:pt idx="23">
                  <c:v>1.9053453236947792E-3</c:v>
                </c:pt>
                <c:pt idx="24">
                  <c:v>2.5712425381526106E-3</c:v>
                </c:pt>
                <c:pt idx="25">
                  <c:v>2.4472843951807229E-3</c:v>
                </c:pt>
                <c:pt idx="26">
                  <c:v>3.2611701012048196E-3</c:v>
                </c:pt>
                <c:pt idx="27">
                  <c:v>5.1773580722891573E-3</c:v>
                </c:pt>
                <c:pt idx="28">
                  <c:v>4.9014072289156628E-2</c:v>
                </c:pt>
                <c:pt idx="29">
                  <c:v>0.10434066891566265</c:v>
                </c:pt>
                <c:pt idx="30">
                  <c:v>0.15224707020080322</c:v>
                </c:pt>
                <c:pt idx="31">
                  <c:v>0.19189631421686748</c:v>
                </c:pt>
                <c:pt idx="32">
                  <c:v>0.21568919196787148</c:v>
                </c:pt>
                <c:pt idx="33">
                  <c:v>0.22698662425702815</c:v>
                </c:pt>
                <c:pt idx="34">
                  <c:v>0.21298971951807227</c:v>
                </c:pt>
                <c:pt idx="35">
                  <c:v>0.17644162184738957</c:v>
                </c:pt>
                <c:pt idx="36">
                  <c:v>0.1501995482730924</c:v>
                </c:pt>
                <c:pt idx="37">
                  <c:v>9.7420692690763061E-2</c:v>
                </c:pt>
                <c:pt idx="38">
                  <c:v>5.2446834120481928E-2</c:v>
                </c:pt>
                <c:pt idx="39">
                  <c:v>3.001735627309237E-2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1E-4F46-8E8A-31B7FD7EFCBB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1.0602098385828527</c:v>
                </c:pt>
                <c:pt idx="2">
                  <c:v>4.0686960269742514</c:v>
                </c:pt>
                <c:pt idx="3">
                  <c:v>7.0771822153656521</c:v>
                </c:pt>
                <c:pt idx="4">
                  <c:v>10.085668403757053</c:v>
                </c:pt>
                <c:pt idx="5">
                  <c:v>13.094154592148454</c:v>
                </c:pt>
                <c:pt idx="6">
                  <c:v>16.102640780539851</c:v>
                </c:pt>
                <c:pt idx="7">
                  <c:v>19.111126968931252</c:v>
                </c:pt>
                <c:pt idx="8">
                  <c:v>22.119613157322654</c:v>
                </c:pt>
                <c:pt idx="9">
                  <c:v>25.128099345714052</c:v>
                </c:pt>
                <c:pt idx="10">
                  <c:v>28.136585534105453</c:v>
                </c:pt>
                <c:pt idx="11">
                  <c:v>31.145071722496848</c:v>
                </c:pt>
                <c:pt idx="12">
                  <c:v>34.153557910888253</c:v>
                </c:pt>
                <c:pt idx="13">
                  <c:v>37.162044099279655</c:v>
                </c:pt>
                <c:pt idx="14">
                  <c:v>40.170530287671049</c:v>
                </c:pt>
                <c:pt idx="15">
                  <c:v>43.179016476062458</c:v>
                </c:pt>
                <c:pt idx="16">
                  <c:v>46.187502664453845</c:v>
                </c:pt>
                <c:pt idx="17">
                  <c:v>49.195988852845254</c:v>
                </c:pt>
                <c:pt idx="18">
                  <c:v>52.204475041236648</c:v>
                </c:pt>
                <c:pt idx="19">
                  <c:v>55.21296122962805</c:v>
                </c:pt>
                <c:pt idx="20">
                  <c:v>58.221447418019444</c:v>
                </c:pt>
                <c:pt idx="21">
                  <c:v>61.229933606410853</c:v>
                </c:pt>
                <c:pt idx="22">
                  <c:v>64.238419794802255</c:v>
                </c:pt>
                <c:pt idx="23">
                  <c:v>67.246905983193656</c:v>
                </c:pt>
                <c:pt idx="24">
                  <c:v>70.255392171585044</c:v>
                </c:pt>
                <c:pt idx="25">
                  <c:v>73.263878359976445</c:v>
                </c:pt>
                <c:pt idx="26">
                  <c:v>76.272364548367861</c:v>
                </c:pt>
                <c:pt idx="27">
                  <c:v>79.280850736759248</c:v>
                </c:pt>
                <c:pt idx="28">
                  <c:v>82.28933692515065</c:v>
                </c:pt>
                <c:pt idx="29">
                  <c:v>85.297823113542066</c:v>
                </c:pt>
                <c:pt idx="30">
                  <c:v>88.306309301933439</c:v>
                </c:pt>
                <c:pt idx="31">
                  <c:v>91.31479549032484</c:v>
                </c:pt>
                <c:pt idx="32">
                  <c:v>94.323281678716256</c:v>
                </c:pt>
                <c:pt idx="33">
                  <c:v>97.331767867107658</c:v>
                </c:pt>
                <c:pt idx="34">
                  <c:v>100.34025405549903</c:v>
                </c:pt>
                <c:pt idx="35">
                  <c:v>103.34874024389045</c:v>
                </c:pt>
                <c:pt idx="36">
                  <c:v>106.35722643228185</c:v>
                </c:pt>
                <c:pt idx="37">
                  <c:v>109.36571262067325</c:v>
                </c:pt>
                <c:pt idx="38">
                  <c:v>112.37419880906465</c:v>
                </c:pt>
                <c:pt idx="39">
                  <c:v>115.38268499745605</c:v>
                </c:pt>
              </c:numCache>
            </c:numRef>
          </c:xVal>
          <c:yVal>
            <c:numRef>
              <c:f>'-5°'!$I$23:$I$117</c:f>
              <c:numCache>
                <c:formatCode>0.00_ </c:formatCode>
                <c:ptCount val="95"/>
                <c:pt idx="0">
                  <c:v>6.9618291662650609E-3</c:v>
                </c:pt>
                <c:pt idx="1">
                  <c:v>4.8358829686746992E-3</c:v>
                </c:pt>
                <c:pt idx="2">
                  <c:v>4.9867165493975912E-3</c:v>
                </c:pt>
                <c:pt idx="3">
                  <c:v>4.4199795341365467E-3</c:v>
                </c:pt>
                <c:pt idx="4">
                  <c:v>4.8487490634538154E-3</c:v>
                </c:pt>
                <c:pt idx="5">
                  <c:v>4.4499793991967873E-3</c:v>
                </c:pt>
                <c:pt idx="6">
                  <c:v>5.0090951775100404E-3</c:v>
                </c:pt>
                <c:pt idx="7">
                  <c:v>4.8345634634538153E-3</c:v>
                </c:pt>
                <c:pt idx="8">
                  <c:v>5.9763336032128515E-3</c:v>
                </c:pt>
                <c:pt idx="9">
                  <c:v>4.9590898056224905E-3</c:v>
                </c:pt>
                <c:pt idx="10">
                  <c:v>4.8983787823293178E-3</c:v>
                </c:pt>
                <c:pt idx="11">
                  <c:v>5.1380154987951806E-3</c:v>
                </c:pt>
                <c:pt idx="12">
                  <c:v>6.3734081927710844E-3</c:v>
                </c:pt>
                <c:pt idx="13">
                  <c:v>1.2445205526104418E-2</c:v>
                </c:pt>
                <c:pt idx="14">
                  <c:v>1.4666203630522089E-2</c:v>
                </c:pt>
                <c:pt idx="15">
                  <c:v>5.9266107437751011E-3</c:v>
                </c:pt>
                <c:pt idx="16">
                  <c:v>6.9231643887550202E-3</c:v>
                </c:pt>
                <c:pt idx="17">
                  <c:v>5.1776375775100407E-2</c:v>
                </c:pt>
                <c:pt idx="18">
                  <c:v>7.5328499791164669E-2</c:v>
                </c:pt>
                <c:pt idx="19">
                  <c:v>4.0225996273092375E-2</c:v>
                </c:pt>
                <c:pt idx="20">
                  <c:v>8.2879260658634546E-3</c:v>
                </c:pt>
                <c:pt idx="21">
                  <c:v>9.4617337188755025E-3</c:v>
                </c:pt>
                <c:pt idx="22">
                  <c:v>7.7246755983935754E-3</c:v>
                </c:pt>
                <c:pt idx="23">
                  <c:v>8.1181472771084343E-3</c:v>
                </c:pt>
                <c:pt idx="24">
                  <c:v>1.1515010313253013E-2</c:v>
                </c:pt>
                <c:pt idx="25">
                  <c:v>9.8068884176706842E-3</c:v>
                </c:pt>
                <c:pt idx="26">
                  <c:v>1.1426339662650603E-2</c:v>
                </c:pt>
                <c:pt idx="27">
                  <c:v>1.6613310843373495E-2</c:v>
                </c:pt>
                <c:pt idx="28">
                  <c:v>8.5624185702811245E-2</c:v>
                </c:pt>
                <c:pt idx="29">
                  <c:v>0.16314993734939759</c:v>
                </c:pt>
                <c:pt idx="30">
                  <c:v>0.22680151261044182</c:v>
                </c:pt>
                <c:pt idx="31">
                  <c:v>0.28486618281124498</c:v>
                </c:pt>
                <c:pt idx="32">
                  <c:v>0.31591988947791166</c:v>
                </c:pt>
                <c:pt idx="33">
                  <c:v>0.34005149815261043</c:v>
                </c:pt>
                <c:pt idx="34">
                  <c:v>0.32078604530120486</c:v>
                </c:pt>
                <c:pt idx="35">
                  <c:v>0.28071550522088357</c:v>
                </c:pt>
                <c:pt idx="36">
                  <c:v>0.24188058538152615</c:v>
                </c:pt>
                <c:pt idx="37">
                  <c:v>0.19401255132530121</c:v>
                </c:pt>
                <c:pt idx="38">
                  <c:v>0.10912638971887552</c:v>
                </c:pt>
                <c:pt idx="39">
                  <c:v>6.7661212979919685E-2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1E-4F46-8E8A-31B7FD7EFCBB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1E-4F46-8E8A-31B7FD7E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7920"/>
        <c:axId val="20573849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11E-4F46-8E8A-31B7FD7EFCBB}"/>
                  </c:ext>
                </c:extLst>
              </c15:ser>
            </c15:filteredScatterSeries>
          </c:ext>
        </c:extLst>
      </c:scatterChart>
      <c:valAx>
        <c:axId val="205737920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738496"/>
        <c:crossesAt val="-100"/>
        <c:crossBetween val="midCat"/>
        <c:majorUnit val="10"/>
        <c:minorUnit val="10"/>
      </c:valAx>
      <c:valAx>
        <c:axId val="205738496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73792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8259777872593517"/>
          <c:y val="7.8947368421052627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Vertical Mode</a:t>
            </a:r>
          </a:p>
        </c:rich>
      </c:tx>
      <c:layout>
        <c:manualLayout>
          <c:xMode val="edge"/>
          <c:yMode val="edge"/>
          <c:x val="0.42812823164426589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242877752863675E-2"/>
          <c:y val="8.6440677966101179E-2"/>
          <c:w val="0.88106010237958665"/>
          <c:h val="0.78135593220339694"/>
        </c:manualLayout>
      </c:layout>
      <c:scatterChart>
        <c:scatterStyle val="lineMarker"/>
        <c:varyColors val="0"/>
        <c:ser>
          <c:idx val="2"/>
          <c:order val="0"/>
          <c:tx>
            <c:v>AOA 0°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0.97514305200074114</c:v>
                </c:pt>
                <c:pt idx="2">
                  <c:v>3.1929945567944458</c:v>
                </c:pt>
                <c:pt idx="3">
                  <c:v>5.4108460615881508</c:v>
                </c:pt>
                <c:pt idx="4">
                  <c:v>7.6286975663818559</c:v>
                </c:pt>
                <c:pt idx="5">
                  <c:v>9.846549071175561</c:v>
                </c:pt>
                <c:pt idx="6">
                  <c:v>12.064400575969264</c:v>
                </c:pt>
                <c:pt idx="7">
                  <c:v>14.282252080762971</c:v>
                </c:pt>
                <c:pt idx="8">
                  <c:v>16.500103585556676</c:v>
                </c:pt>
                <c:pt idx="9">
                  <c:v>18.71795509035038</c:v>
                </c:pt>
                <c:pt idx="10">
                  <c:v>20.935806595144086</c:v>
                </c:pt>
                <c:pt idx="11">
                  <c:v>23.15365809993779</c:v>
                </c:pt>
                <c:pt idx="12">
                  <c:v>25.3715096047315</c:v>
                </c:pt>
                <c:pt idx="13">
                  <c:v>27.589361109525203</c:v>
                </c:pt>
                <c:pt idx="14">
                  <c:v>29.807212614318903</c:v>
                </c:pt>
                <c:pt idx="15">
                  <c:v>32.025064119112606</c:v>
                </c:pt>
                <c:pt idx="16">
                  <c:v>34.24291562390632</c:v>
                </c:pt>
                <c:pt idx="17">
                  <c:v>36.460767128700027</c:v>
                </c:pt>
                <c:pt idx="18">
                  <c:v>38.678618633493727</c:v>
                </c:pt>
                <c:pt idx="19">
                  <c:v>40.896470138287441</c:v>
                </c:pt>
                <c:pt idx="20">
                  <c:v>43.114321643081134</c:v>
                </c:pt>
                <c:pt idx="21">
                  <c:v>45.33217314787484</c:v>
                </c:pt>
                <c:pt idx="22">
                  <c:v>47.550024652668554</c:v>
                </c:pt>
                <c:pt idx="23">
                  <c:v>49.767876157462247</c:v>
                </c:pt>
                <c:pt idx="24">
                  <c:v>51.985727662255954</c:v>
                </c:pt>
                <c:pt idx="25">
                  <c:v>54.203579167049668</c:v>
                </c:pt>
                <c:pt idx="26">
                  <c:v>56.421430671843368</c:v>
                </c:pt>
                <c:pt idx="27">
                  <c:v>58.63928217663706</c:v>
                </c:pt>
                <c:pt idx="28">
                  <c:v>60.857133681430781</c:v>
                </c:pt>
                <c:pt idx="29">
                  <c:v>63.074985186224481</c:v>
                </c:pt>
                <c:pt idx="30">
                  <c:v>65.292836691018181</c:v>
                </c:pt>
                <c:pt idx="31">
                  <c:v>67.510688195811895</c:v>
                </c:pt>
                <c:pt idx="32">
                  <c:v>69.728539700605594</c:v>
                </c:pt>
                <c:pt idx="33">
                  <c:v>71.946391205399323</c:v>
                </c:pt>
                <c:pt idx="34">
                  <c:v>74.164242710193008</c:v>
                </c:pt>
                <c:pt idx="35">
                  <c:v>76.382094214986708</c:v>
                </c:pt>
                <c:pt idx="36">
                  <c:v>78.599945719780422</c:v>
                </c:pt>
                <c:pt idx="37">
                  <c:v>80.817797224574136</c:v>
                </c:pt>
                <c:pt idx="38">
                  <c:v>83.035648729367821</c:v>
                </c:pt>
                <c:pt idx="39">
                  <c:v>85.25350023416155</c:v>
                </c:pt>
              </c:numCache>
            </c:numRef>
          </c:xVal>
          <c:yVal>
            <c:numRef>
              <c:f>'０°'!$E$23:$E$100</c:f>
              <c:numCache>
                <c:formatCode>0.00_ </c:formatCode>
                <c:ptCount val="78"/>
                <c:pt idx="0">
                  <c:v>0.122785408</c:v>
                </c:pt>
                <c:pt idx="1">
                  <c:v>0.11976989363265307</c:v>
                </c:pt>
                <c:pt idx="2">
                  <c:v>0.12435555946938774</c:v>
                </c:pt>
                <c:pt idx="3">
                  <c:v>0.12045705636734694</c:v>
                </c:pt>
                <c:pt idx="4">
                  <c:v>0.22444582779591835</c:v>
                </c:pt>
                <c:pt idx="5">
                  <c:v>1.6913990555102041</c:v>
                </c:pt>
                <c:pt idx="6">
                  <c:v>0.18912941273469389</c:v>
                </c:pt>
                <c:pt idx="7">
                  <c:v>2.585497772244898</c:v>
                </c:pt>
                <c:pt idx="8">
                  <c:v>8.4191554081632649</c:v>
                </c:pt>
                <c:pt idx="9">
                  <c:v>0.55019783804081634</c:v>
                </c:pt>
                <c:pt idx="10">
                  <c:v>0.53461105869387748</c:v>
                </c:pt>
                <c:pt idx="11">
                  <c:v>0.63323494440816319</c:v>
                </c:pt>
                <c:pt idx="12">
                  <c:v>2.9252584028571427</c:v>
                </c:pt>
                <c:pt idx="13">
                  <c:v>9.6412081346938763</c:v>
                </c:pt>
                <c:pt idx="14">
                  <c:v>15.4726526</c:v>
                </c:pt>
                <c:pt idx="15">
                  <c:v>18.500250563265304</c:v>
                </c:pt>
                <c:pt idx="16">
                  <c:v>19.189460473469389</c:v>
                </c:pt>
                <c:pt idx="17">
                  <c:v>2.2686473881632652</c:v>
                </c:pt>
                <c:pt idx="18">
                  <c:v>1.5005700048979591</c:v>
                </c:pt>
                <c:pt idx="19">
                  <c:v>0.7831995224489795</c:v>
                </c:pt>
                <c:pt idx="20">
                  <c:v>1.2842197187755102</c:v>
                </c:pt>
                <c:pt idx="21">
                  <c:v>1.0839076134693877</c:v>
                </c:pt>
                <c:pt idx="22">
                  <c:v>1.5800266436734696</c:v>
                </c:pt>
                <c:pt idx="23">
                  <c:v>1.0380348085714286</c:v>
                </c:pt>
                <c:pt idx="24">
                  <c:v>1.2910390342857143</c:v>
                </c:pt>
                <c:pt idx="25">
                  <c:v>2.5975728199999999</c:v>
                </c:pt>
                <c:pt idx="26">
                  <c:v>1.4891859702040815</c:v>
                </c:pt>
                <c:pt idx="27">
                  <c:v>1.8902584844897958</c:v>
                </c:pt>
                <c:pt idx="28">
                  <c:v>2.0719515942857143</c:v>
                </c:pt>
                <c:pt idx="29">
                  <c:v>2.5038812975510205</c:v>
                </c:pt>
                <c:pt idx="30">
                  <c:v>1.7678511975510205</c:v>
                </c:pt>
                <c:pt idx="31">
                  <c:v>2.7328715408163267</c:v>
                </c:pt>
                <c:pt idx="32">
                  <c:v>1.9216078138775512</c:v>
                </c:pt>
                <c:pt idx="33">
                  <c:v>1.7745075865306121</c:v>
                </c:pt>
                <c:pt idx="34">
                  <c:v>2.6017094734693877</c:v>
                </c:pt>
                <c:pt idx="35">
                  <c:v>2.5888630453061223</c:v>
                </c:pt>
                <c:pt idx="36">
                  <c:v>2.7408536257142857</c:v>
                </c:pt>
                <c:pt idx="37">
                  <c:v>2.2177590763265305</c:v>
                </c:pt>
                <c:pt idx="38">
                  <c:v>2.2353061906122447</c:v>
                </c:pt>
                <c:pt idx="39">
                  <c:v>2.1214842551020405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3-4779-920C-487852A83266}"/>
            </c:ext>
          </c:extLst>
        </c:ser>
        <c:ser>
          <c:idx val="0"/>
          <c:order val="1"/>
          <c:tx>
            <c:v>AOA +2.5°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1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0.74345522324504565</c:v>
                </c:pt>
                <c:pt idx="2">
                  <c:v>2.9604853732807208</c:v>
                </c:pt>
                <c:pt idx="3">
                  <c:v>5.1775155233163961</c:v>
                </c:pt>
                <c:pt idx="4">
                  <c:v>7.3945456733520709</c:v>
                </c:pt>
                <c:pt idx="5">
                  <c:v>9.6115758233877475</c:v>
                </c:pt>
                <c:pt idx="6">
                  <c:v>11.82860597342342</c:v>
                </c:pt>
                <c:pt idx="7">
                  <c:v>14.045636123459097</c:v>
                </c:pt>
                <c:pt idx="8">
                  <c:v>16.262666273494773</c:v>
                </c:pt>
                <c:pt idx="9">
                  <c:v>18.479696423530445</c:v>
                </c:pt>
                <c:pt idx="10">
                  <c:v>20.696726573566121</c:v>
                </c:pt>
                <c:pt idx="11">
                  <c:v>22.913756723601796</c:v>
                </c:pt>
                <c:pt idx="12">
                  <c:v>25.130786873637472</c:v>
                </c:pt>
                <c:pt idx="13">
                  <c:v>27.347817023673141</c:v>
                </c:pt>
                <c:pt idx="14">
                  <c:v>29.564847173708813</c:v>
                </c:pt>
                <c:pt idx="15">
                  <c:v>31.781877323744489</c:v>
                </c:pt>
                <c:pt idx="16">
                  <c:v>33.998907473780172</c:v>
                </c:pt>
                <c:pt idx="17">
                  <c:v>36.21593762381584</c:v>
                </c:pt>
                <c:pt idx="18">
                  <c:v>38.432967773851516</c:v>
                </c:pt>
                <c:pt idx="19">
                  <c:v>40.649997923887192</c:v>
                </c:pt>
                <c:pt idx="20">
                  <c:v>42.867028073922867</c:v>
                </c:pt>
                <c:pt idx="21">
                  <c:v>45.08405822395855</c:v>
                </c:pt>
                <c:pt idx="22">
                  <c:v>47.301088373994212</c:v>
                </c:pt>
                <c:pt idx="23">
                  <c:v>49.518118524029902</c:v>
                </c:pt>
                <c:pt idx="24">
                  <c:v>51.735148674065577</c:v>
                </c:pt>
                <c:pt idx="25">
                  <c:v>53.952178824101253</c:v>
                </c:pt>
                <c:pt idx="26">
                  <c:v>56.169208974136929</c:v>
                </c:pt>
                <c:pt idx="27">
                  <c:v>58.38623912417259</c:v>
                </c:pt>
                <c:pt idx="28">
                  <c:v>60.603269274208266</c:v>
                </c:pt>
                <c:pt idx="29">
                  <c:v>62.820299424243949</c:v>
                </c:pt>
                <c:pt idx="30">
                  <c:v>65.03732957427961</c:v>
                </c:pt>
                <c:pt idx="31">
                  <c:v>67.254359724315293</c:v>
                </c:pt>
                <c:pt idx="32">
                  <c:v>69.471389874350962</c:v>
                </c:pt>
                <c:pt idx="33">
                  <c:v>71.688420024386645</c:v>
                </c:pt>
                <c:pt idx="34">
                  <c:v>73.905450174422313</c:v>
                </c:pt>
                <c:pt idx="35">
                  <c:v>76.122480324457996</c:v>
                </c:pt>
                <c:pt idx="36">
                  <c:v>78.339510474493679</c:v>
                </c:pt>
                <c:pt idx="37">
                  <c:v>80.556540624529347</c:v>
                </c:pt>
                <c:pt idx="38">
                  <c:v>82.77357077456503</c:v>
                </c:pt>
                <c:pt idx="39">
                  <c:v>84.990600924600699</c:v>
                </c:pt>
              </c:numCache>
            </c:numRef>
          </c:xVal>
          <c:yVal>
            <c:numRef>
              <c:f>'+2.5°'!$E$23:$E$100</c:f>
              <c:numCache>
                <c:formatCode>0.00_ </c:formatCode>
                <c:ptCount val="78"/>
                <c:pt idx="0">
                  <c:v>0.13423529277551019</c:v>
                </c:pt>
                <c:pt idx="1">
                  <c:v>0.10903067538775511</c:v>
                </c:pt>
                <c:pt idx="2">
                  <c:v>0.12508945946938776</c:v>
                </c:pt>
                <c:pt idx="3">
                  <c:v>0.14854734371428571</c:v>
                </c:pt>
                <c:pt idx="4">
                  <c:v>0.16267655163265304</c:v>
                </c:pt>
                <c:pt idx="5">
                  <c:v>0.2734185912244898</c:v>
                </c:pt>
                <c:pt idx="6">
                  <c:v>0.2019242158367347</c:v>
                </c:pt>
                <c:pt idx="7">
                  <c:v>1.8110363722448979</c:v>
                </c:pt>
                <c:pt idx="8">
                  <c:v>8.1383445918367343</c:v>
                </c:pt>
                <c:pt idx="9">
                  <c:v>0.56930978493877549</c:v>
                </c:pt>
                <c:pt idx="10">
                  <c:v>0.91316806163265307</c:v>
                </c:pt>
                <c:pt idx="11">
                  <c:v>2.1820881024489793</c:v>
                </c:pt>
                <c:pt idx="12">
                  <c:v>7.3941809510204077</c:v>
                </c:pt>
                <c:pt idx="13">
                  <c:v>13.996701159183672</c:v>
                </c:pt>
                <c:pt idx="14">
                  <c:v>20.470723477551022</c:v>
                </c:pt>
                <c:pt idx="15">
                  <c:v>27.341895653061226</c:v>
                </c:pt>
                <c:pt idx="16">
                  <c:v>31.210944853061225</c:v>
                </c:pt>
                <c:pt idx="17">
                  <c:v>34.747626853061227</c:v>
                </c:pt>
                <c:pt idx="18">
                  <c:v>3.0070948648979594</c:v>
                </c:pt>
                <c:pt idx="19">
                  <c:v>2.7309764057142858</c:v>
                </c:pt>
                <c:pt idx="20">
                  <c:v>2.9329268359183671</c:v>
                </c:pt>
                <c:pt idx="21">
                  <c:v>2.1374024693877551</c:v>
                </c:pt>
                <c:pt idx="22">
                  <c:v>2.6452204281632654</c:v>
                </c:pt>
                <c:pt idx="23">
                  <c:v>2.2748442951020409</c:v>
                </c:pt>
                <c:pt idx="24">
                  <c:v>2.4236905395918367</c:v>
                </c:pt>
                <c:pt idx="25">
                  <c:v>1.7848429734693876</c:v>
                </c:pt>
                <c:pt idx="26">
                  <c:v>1.7682333808163266</c:v>
                </c:pt>
                <c:pt idx="27">
                  <c:v>1.8088456314285715</c:v>
                </c:pt>
                <c:pt idx="28">
                  <c:v>2.5260401824489795</c:v>
                </c:pt>
                <c:pt idx="29">
                  <c:v>2.1706978575510201</c:v>
                </c:pt>
                <c:pt idx="30">
                  <c:v>2.9430681722448977</c:v>
                </c:pt>
                <c:pt idx="31">
                  <c:v>2.7495504685714285</c:v>
                </c:pt>
                <c:pt idx="32">
                  <c:v>3.536440240408163</c:v>
                </c:pt>
                <c:pt idx="33">
                  <c:v>3.4816260567346937</c:v>
                </c:pt>
                <c:pt idx="34">
                  <c:v>3.2655493848979589</c:v>
                </c:pt>
                <c:pt idx="35">
                  <c:v>2.8909285408163266</c:v>
                </c:pt>
                <c:pt idx="36">
                  <c:v>3.430995651020408</c:v>
                </c:pt>
                <c:pt idx="37">
                  <c:v>3.2516367742857142</c:v>
                </c:pt>
                <c:pt idx="38">
                  <c:v>3.0846923146938776</c:v>
                </c:pt>
                <c:pt idx="39">
                  <c:v>4.6090522232653059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3-4779-920C-487852A83266}"/>
            </c:ext>
          </c:extLst>
        </c:ser>
        <c:ser>
          <c:idx val="3"/>
          <c:order val="2"/>
          <c:tx>
            <c:v>AOA +5°</c:v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'+5°'!$B$23:$B$100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0.96688560091052456</c:v>
                </c:pt>
                <c:pt idx="2">
                  <c:v>3.1635964325833159</c:v>
                </c:pt>
                <c:pt idx="3">
                  <c:v>5.3603072642561083</c:v>
                </c:pt>
                <c:pt idx="4">
                  <c:v>7.5570180959289006</c:v>
                </c:pt>
                <c:pt idx="5">
                  <c:v>9.7537289276016921</c:v>
                </c:pt>
                <c:pt idx="6">
                  <c:v>11.950439759274483</c:v>
                </c:pt>
                <c:pt idx="7">
                  <c:v>14.147150590947275</c:v>
                </c:pt>
                <c:pt idx="8">
                  <c:v>16.343861422620066</c:v>
                </c:pt>
                <c:pt idx="9">
                  <c:v>18.540572254292858</c:v>
                </c:pt>
                <c:pt idx="10">
                  <c:v>20.73728308596565</c:v>
                </c:pt>
                <c:pt idx="11">
                  <c:v>22.933993917638443</c:v>
                </c:pt>
                <c:pt idx="12">
                  <c:v>25.130704749311239</c:v>
                </c:pt>
                <c:pt idx="13">
                  <c:v>27.327415580984024</c:v>
                </c:pt>
                <c:pt idx="14">
                  <c:v>29.524126412656816</c:v>
                </c:pt>
                <c:pt idx="15">
                  <c:v>31.720837244329608</c:v>
                </c:pt>
                <c:pt idx="16">
                  <c:v>33.917548076002404</c:v>
                </c:pt>
                <c:pt idx="17">
                  <c:v>36.1142589076752</c:v>
                </c:pt>
                <c:pt idx="18">
                  <c:v>38.310969739347989</c:v>
                </c:pt>
                <c:pt idx="19">
                  <c:v>40.507680571020778</c:v>
                </c:pt>
                <c:pt idx="20">
                  <c:v>42.704391402693567</c:v>
                </c:pt>
                <c:pt idx="21">
                  <c:v>44.901102234366363</c:v>
                </c:pt>
                <c:pt idx="22">
                  <c:v>47.097813066039159</c:v>
                </c:pt>
                <c:pt idx="23">
                  <c:v>49.294523897711933</c:v>
                </c:pt>
                <c:pt idx="24">
                  <c:v>51.491234729384736</c:v>
                </c:pt>
                <c:pt idx="25">
                  <c:v>53.687945561057532</c:v>
                </c:pt>
                <c:pt idx="26">
                  <c:v>55.884656392730314</c:v>
                </c:pt>
                <c:pt idx="27">
                  <c:v>58.081367224403117</c:v>
                </c:pt>
                <c:pt idx="28">
                  <c:v>60.278078056075891</c:v>
                </c:pt>
                <c:pt idx="29">
                  <c:v>62.47478888774868</c:v>
                </c:pt>
                <c:pt idx="30">
                  <c:v>64.671499719421476</c:v>
                </c:pt>
                <c:pt idx="31">
                  <c:v>66.868210551094265</c:v>
                </c:pt>
                <c:pt idx="32">
                  <c:v>69.064921382767068</c:v>
                </c:pt>
                <c:pt idx="33">
                  <c:v>71.261632214439857</c:v>
                </c:pt>
                <c:pt idx="34">
                  <c:v>73.45834304611266</c:v>
                </c:pt>
                <c:pt idx="35">
                  <c:v>75.655053877785434</c:v>
                </c:pt>
                <c:pt idx="36">
                  <c:v>77.851764709458237</c:v>
                </c:pt>
                <c:pt idx="37">
                  <c:v>80.048475541131026</c:v>
                </c:pt>
                <c:pt idx="38">
                  <c:v>82.245186372803829</c:v>
                </c:pt>
                <c:pt idx="39">
                  <c:v>84.441897204476604</c:v>
                </c:pt>
              </c:numCache>
            </c:numRef>
          </c:xVal>
          <c:yVal>
            <c:numRef>
              <c:f>'+5°'!$E$23:$E$100</c:f>
              <c:numCache>
                <c:formatCode>0.00_ </c:formatCode>
                <c:ptCount val="78"/>
                <c:pt idx="0">
                  <c:v>0.11033638175510205</c:v>
                </c:pt>
                <c:pt idx="1">
                  <c:v>0.14022078975510205</c:v>
                </c:pt>
                <c:pt idx="2">
                  <c:v>0.13891856110204082</c:v>
                </c:pt>
                <c:pt idx="3">
                  <c:v>0.14937208804081631</c:v>
                </c:pt>
                <c:pt idx="4">
                  <c:v>0.1535084784897959</c:v>
                </c:pt>
                <c:pt idx="5">
                  <c:v>0.18076670077551019</c:v>
                </c:pt>
                <c:pt idx="6">
                  <c:v>0.26186357865306126</c:v>
                </c:pt>
                <c:pt idx="7">
                  <c:v>0.41137972151020408</c:v>
                </c:pt>
                <c:pt idx="8">
                  <c:v>7.10186569510204</c:v>
                </c:pt>
                <c:pt idx="9">
                  <c:v>0.74233988653061223</c:v>
                </c:pt>
                <c:pt idx="10">
                  <c:v>1.3464312053061225</c:v>
                </c:pt>
                <c:pt idx="11">
                  <c:v>2.3244524281632652</c:v>
                </c:pt>
                <c:pt idx="12">
                  <c:v>5.0091111591836732</c:v>
                </c:pt>
                <c:pt idx="13">
                  <c:v>12.46178784897959</c:v>
                </c:pt>
                <c:pt idx="14">
                  <c:v>21.610949824489794</c:v>
                </c:pt>
                <c:pt idx="15">
                  <c:v>28.100451624489796</c:v>
                </c:pt>
                <c:pt idx="16">
                  <c:v>34.440820122448983</c:v>
                </c:pt>
                <c:pt idx="17">
                  <c:v>39.732324604081633</c:v>
                </c:pt>
                <c:pt idx="18">
                  <c:v>35.80807399591837</c:v>
                </c:pt>
                <c:pt idx="19">
                  <c:v>4.0718346469387754</c:v>
                </c:pt>
                <c:pt idx="20">
                  <c:v>3.8994819032653059</c:v>
                </c:pt>
                <c:pt idx="21">
                  <c:v>3.9206974946938775</c:v>
                </c:pt>
                <c:pt idx="22">
                  <c:v>4.5283216889795916</c:v>
                </c:pt>
                <c:pt idx="23">
                  <c:v>3.5890196273469388</c:v>
                </c:pt>
                <c:pt idx="24">
                  <c:v>3.9962341795918368</c:v>
                </c:pt>
                <c:pt idx="25">
                  <c:v>4.5659382832653064</c:v>
                </c:pt>
                <c:pt idx="26">
                  <c:v>4.2939792726530612</c:v>
                </c:pt>
                <c:pt idx="27">
                  <c:v>3.4228822751020407</c:v>
                </c:pt>
                <c:pt idx="28">
                  <c:v>2.1101370432653059</c:v>
                </c:pt>
                <c:pt idx="29">
                  <c:v>2.3668427697959182</c:v>
                </c:pt>
                <c:pt idx="30">
                  <c:v>2.9340999800000001</c:v>
                </c:pt>
                <c:pt idx="31">
                  <c:v>2.0622581232653059</c:v>
                </c:pt>
                <c:pt idx="32">
                  <c:v>3.2314676387755101</c:v>
                </c:pt>
                <c:pt idx="33">
                  <c:v>2.7461005906122447</c:v>
                </c:pt>
                <c:pt idx="34">
                  <c:v>3.6245132816326526</c:v>
                </c:pt>
                <c:pt idx="35">
                  <c:v>4.9834917293877554</c:v>
                </c:pt>
                <c:pt idx="36">
                  <c:v>5.0983319191836731</c:v>
                </c:pt>
                <c:pt idx="37">
                  <c:v>6.529179670612244</c:v>
                </c:pt>
                <c:pt idx="38">
                  <c:v>5.7061299991836734</c:v>
                </c:pt>
                <c:pt idx="39">
                  <c:v>7.0575451489795915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3-4779-920C-487852A83266}"/>
            </c:ext>
          </c:extLst>
        </c:ser>
        <c:ser>
          <c:idx val="1"/>
          <c:order val="3"/>
          <c:tx>
            <c:v>AOA -2.5°</c:v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1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'-2.5°'!$B$23:$B$100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0.43318758736115837</c:v>
                </c:pt>
                <c:pt idx="2">
                  <c:v>2.6741415164807321</c:v>
                </c:pt>
                <c:pt idx="3">
                  <c:v>4.9150954456003051</c:v>
                </c:pt>
                <c:pt idx="4">
                  <c:v>7.1560493747198786</c:v>
                </c:pt>
                <c:pt idx="5">
                  <c:v>9.3970033038394511</c:v>
                </c:pt>
                <c:pt idx="6">
                  <c:v>11.637957232959026</c:v>
                </c:pt>
                <c:pt idx="7">
                  <c:v>13.878911162078598</c:v>
                </c:pt>
                <c:pt idx="8">
                  <c:v>16.119865091198175</c:v>
                </c:pt>
                <c:pt idx="9">
                  <c:v>18.360819020317741</c:v>
                </c:pt>
                <c:pt idx="10">
                  <c:v>20.601772949437315</c:v>
                </c:pt>
                <c:pt idx="11">
                  <c:v>22.842726878556892</c:v>
                </c:pt>
                <c:pt idx="12">
                  <c:v>25.083680807676462</c:v>
                </c:pt>
                <c:pt idx="13">
                  <c:v>27.324634736796039</c:v>
                </c:pt>
                <c:pt idx="14">
                  <c:v>29.565588665915609</c:v>
                </c:pt>
                <c:pt idx="15">
                  <c:v>31.806542595035186</c:v>
                </c:pt>
                <c:pt idx="16">
                  <c:v>34.047496524154759</c:v>
                </c:pt>
                <c:pt idx="17">
                  <c:v>36.288450453274329</c:v>
                </c:pt>
                <c:pt idx="18">
                  <c:v>38.529404382393899</c:v>
                </c:pt>
                <c:pt idx="19">
                  <c:v>40.770358311513476</c:v>
                </c:pt>
                <c:pt idx="20">
                  <c:v>43.011312240633046</c:v>
                </c:pt>
                <c:pt idx="21">
                  <c:v>45.252266169752616</c:v>
                </c:pt>
                <c:pt idx="22">
                  <c:v>47.493220098872193</c:v>
                </c:pt>
                <c:pt idx="23">
                  <c:v>49.734174027991777</c:v>
                </c:pt>
                <c:pt idx="24">
                  <c:v>51.975127957111347</c:v>
                </c:pt>
                <c:pt idx="25">
                  <c:v>54.216081886230931</c:v>
                </c:pt>
                <c:pt idx="26">
                  <c:v>56.45703581535048</c:v>
                </c:pt>
                <c:pt idx="27">
                  <c:v>58.697989744470064</c:v>
                </c:pt>
                <c:pt idx="28">
                  <c:v>60.938943673589634</c:v>
                </c:pt>
                <c:pt idx="29">
                  <c:v>63.179897602709218</c:v>
                </c:pt>
                <c:pt idx="30">
                  <c:v>65.420851531828788</c:v>
                </c:pt>
                <c:pt idx="31">
                  <c:v>67.661805460948358</c:v>
                </c:pt>
                <c:pt idx="32">
                  <c:v>69.902759390067928</c:v>
                </c:pt>
                <c:pt idx="33">
                  <c:v>72.143713319187498</c:v>
                </c:pt>
                <c:pt idx="34">
                  <c:v>74.384667248307082</c:v>
                </c:pt>
                <c:pt idx="35">
                  <c:v>76.625621177426638</c:v>
                </c:pt>
                <c:pt idx="36">
                  <c:v>78.866575106546222</c:v>
                </c:pt>
                <c:pt idx="37">
                  <c:v>81.107529035665806</c:v>
                </c:pt>
                <c:pt idx="38">
                  <c:v>83.348482964785376</c:v>
                </c:pt>
                <c:pt idx="39">
                  <c:v>85.589436893904946</c:v>
                </c:pt>
              </c:numCache>
            </c:numRef>
          </c:xVal>
          <c:yVal>
            <c:numRef>
              <c:f>'-2.5°'!$E$23:$E$100</c:f>
              <c:numCache>
                <c:formatCode>0.00_ </c:formatCode>
                <c:ptCount val="78"/>
                <c:pt idx="0">
                  <c:v>0.10930379285714287</c:v>
                </c:pt>
                <c:pt idx="1">
                  <c:v>0.1248829007755102</c:v>
                </c:pt>
                <c:pt idx="2">
                  <c:v>0.11983637934693876</c:v>
                </c:pt>
                <c:pt idx="3">
                  <c:v>0.15212435551020409</c:v>
                </c:pt>
                <c:pt idx="4">
                  <c:v>0.16633177546938774</c:v>
                </c:pt>
                <c:pt idx="5">
                  <c:v>1.4143514767346939</c:v>
                </c:pt>
                <c:pt idx="6">
                  <c:v>0.17143476591836734</c:v>
                </c:pt>
                <c:pt idx="7">
                  <c:v>1.1179178326530612</c:v>
                </c:pt>
                <c:pt idx="8">
                  <c:v>6.4370104518367341</c:v>
                </c:pt>
                <c:pt idx="9">
                  <c:v>0.47287893416326532</c:v>
                </c:pt>
                <c:pt idx="10">
                  <c:v>0.46919905946938778</c:v>
                </c:pt>
                <c:pt idx="11">
                  <c:v>0.73181205632653068</c:v>
                </c:pt>
                <c:pt idx="12">
                  <c:v>1.066295986122449</c:v>
                </c:pt>
                <c:pt idx="13">
                  <c:v>1.4964427032653063</c:v>
                </c:pt>
                <c:pt idx="14">
                  <c:v>4.583583445714285</c:v>
                </c:pt>
                <c:pt idx="15">
                  <c:v>4.5993336922448975</c:v>
                </c:pt>
                <c:pt idx="16">
                  <c:v>2.7736361971428569</c:v>
                </c:pt>
                <c:pt idx="17">
                  <c:v>1.2589663987755102</c:v>
                </c:pt>
                <c:pt idx="18">
                  <c:v>2.0611782783673469</c:v>
                </c:pt>
                <c:pt idx="19">
                  <c:v>1.0046557653061226</c:v>
                </c:pt>
                <c:pt idx="20">
                  <c:v>1.1450234008163265</c:v>
                </c:pt>
                <c:pt idx="21">
                  <c:v>1.6116936432653062</c:v>
                </c:pt>
                <c:pt idx="22">
                  <c:v>1.5884723751020406</c:v>
                </c:pt>
                <c:pt idx="23">
                  <c:v>1.2622507199999999</c:v>
                </c:pt>
                <c:pt idx="24">
                  <c:v>1.7775099644897958</c:v>
                </c:pt>
                <c:pt idx="25">
                  <c:v>2.2513231106122449</c:v>
                </c:pt>
                <c:pt idx="26">
                  <c:v>1.3473516306122448</c:v>
                </c:pt>
                <c:pt idx="27">
                  <c:v>2.079559824897959</c:v>
                </c:pt>
                <c:pt idx="28">
                  <c:v>2.2888123591836735</c:v>
                </c:pt>
                <c:pt idx="29">
                  <c:v>2.01487412</c:v>
                </c:pt>
                <c:pt idx="30">
                  <c:v>2.1485557767346939</c:v>
                </c:pt>
                <c:pt idx="31">
                  <c:v>2.154790675510204</c:v>
                </c:pt>
                <c:pt idx="32">
                  <c:v>2.1291894379591838</c:v>
                </c:pt>
                <c:pt idx="33">
                  <c:v>2.2376164595918366</c:v>
                </c:pt>
                <c:pt idx="34">
                  <c:v>2.10194899877551</c:v>
                </c:pt>
                <c:pt idx="35">
                  <c:v>2.7454564828571426</c:v>
                </c:pt>
                <c:pt idx="36">
                  <c:v>2.8695206522448982</c:v>
                </c:pt>
                <c:pt idx="37">
                  <c:v>3.7461620469387751</c:v>
                </c:pt>
                <c:pt idx="38">
                  <c:v>2.9549519457142859</c:v>
                </c:pt>
                <c:pt idx="39">
                  <c:v>3.6695087673469384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3-4779-920C-487852A83266}"/>
            </c:ext>
          </c:extLst>
        </c:ser>
        <c:ser>
          <c:idx val="4"/>
          <c:order val="4"/>
          <c:tx>
            <c:v>AOA -5°</c:v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1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0.78254201741685514</c:v>
                </c:pt>
                <c:pt idx="2">
                  <c:v>3.0031088953675642</c:v>
                </c:pt>
                <c:pt idx="3">
                  <c:v>5.2236757733182735</c:v>
                </c:pt>
                <c:pt idx="4">
                  <c:v>7.4442426512689837</c:v>
                </c:pt>
                <c:pt idx="5">
                  <c:v>9.6648095292196938</c:v>
                </c:pt>
                <c:pt idx="6">
                  <c:v>11.885376407170403</c:v>
                </c:pt>
                <c:pt idx="7">
                  <c:v>14.105943285121112</c:v>
                </c:pt>
                <c:pt idx="8">
                  <c:v>16.326510163071823</c:v>
                </c:pt>
                <c:pt idx="9">
                  <c:v>18.547077041022533</c:v>
                </c:pt>
                <c:pt idx="10">
                  <c:v>20.767643918973242</c:v>
                </c:pt>
                <c:pt idx="11">
                  <c:v>22.988210796923948</c:v>
                </c:pt>
                <c:pt idx="12">
                  <c:v>25.208777674874661</c:v>
                </c:pt>
                <c:pt idx="13">
                  <c:v>27.42934455282537</c:v>
                </c:pt>
                <c:pt idx="14">
                  <c:v>29.649911430776079</c:v>
                </c:pt>
                <c:pt idx="15">
                  <c:v>31.870478308726792</c:v>
                </c:pt>
                <c:pt idx="16">
                  <c:v>34.091045186677498</c:v>
                </c:pt>
                <c:pt idx="17">
                  <c:v>36.311612064628214</c:v>
                </c:pt>
                <c:pt idx="18">
                  <c:v>38.532178942578923</c:v>
                </c:pt>
                <c:pt idx="19">
                  <c:v>40.752745820529626</c:v>
                </c:pt>
                <c:pt idx="20">
                  <c:v>42.973312698480335</c:v>
                </c:pt>
                <c:pt idx="21">
                  <c:v>45.193879576431051</c:v>
                </c:pt>
                <c:pt idx="22">
                  <c:v>47.414446454381753</c:v>
                </c:pt>
                <c:pt idx="23">
                  <c:v>49.635013332332477</c:v>
                </c:pt>
                <c:pt idx="24">
                  <c:v>51.855580210283172</c:v>
                </c:pt>
                <c:pt idx="25">
                  <c:v>54.076147088233881</c:v>
                </c:pt>
                <c:pt idx="26">
                  <c:v>56.296713966184598</c:v>
                </c:pt>
                <c:pt idx="27">
                  <c:v>58.5172808441353</c:v>
                </c:pt>
                <c:pt idx="28">
                  <c:v>60.737847722086016</c:v>
                </c:pt>
                <c:pt idx="29">
                  <c:v>62.958414600036726</c:v>
                </c:pt>
                <c:pt idx="30">
                  <c:v>65.178981477987421</c:v>
                </c:pt>
                <c:pt idx="31">
                  <c:v>67.399548355938137</c:v>
                </c:pt>
                <c:pt idx="32">
                  <c:v>69.620115233888868</c:v>
                </c:pt>
                <c:pt idx="33">
                  <c:v>71.84068211183957</c:v>
                </c:pt>
                <c:pt idx="34">
                  <c:v>74.061248989790258</c:v>
                </c:pt>
                <c:pt idx="35">
                  <c:v>76.281815867740988</c:v>
                </c:pt>
                <c:pt idx="36">
                  <c:v>78.502382745691691</c:v>
                </c:pt>
                <c:pt idx="37">
                  <c:v>80.722949623642393</c:v>
                </c:pt>
                <c:pt idx="38">
                  <c:v>82.943516501593109</c:v>
                </c:pt>
                <c:pt idx="39">
                  <c:v>85.164083379543811</c:v>
                </c:pt>
              </c:numCache>
            </c:numRef>
          </c:xVal>
          <c:yVal>
            <c:numRef>
              <c:f>'-5°'!$E$23:$E$100</c:f>
              <c:numCache>
                <c:formatCode>0.00_ </c:formatCode>
                <c:ptCount val="78"/>
                <c:pt idx="0">
                  <c:v>0.12814304604081631</c:v>
                </c:pt>
                <c:pt idx="1">
                  <c:v>0.11739430791836734</c:v>
                </c:pt>
                <c:pt idx="2">
                  <c:v>0.12251548330612246</c:v>
                </c:pt>
                <c:pt idx="3">
                  <c:v>0.1290483476734694</c:v>
                </c:pt>
                <c:pt idx="4">
                  <c:v>0.15794910318367344</c:v>
                </c:pt>
                <c:pt idx="5">
                  <c:v>0.13552473571428572</c:v>
                </c:pt>
                <c:pt idx="6">
                  <c:v>0.1232575515510204</c:v>
                </c:pt>
                <c:pt idx="7">
                  <c:v>0.18919795877551021</c:v>
                </c:pt>
                <c:pt idx="8">
                  <c:v>0.36851035395918363</c:v>
                </c:pt>
                <c:pt idx="9">
                  <c:v>0.29688123175510206</c:v>
                </c:pt>
                <c:pt idx="10">
                  <c:v>0.49793303812244899</c:v>
                </c:pt>
                <c:pt idx="11">
                  <c:v>0.68458706351020415</c:v>
                </c:pt>
                <c:pt idx="12">
                  <c:v>1.1300163330612245</c:v>
                </c:pt>
                <c:pt idx="13">
                  <c:v>12.844916526530612</c:v>
                </c:pt>
                <c:pt idx="14">
                  <c:v>21.041176751020409</c:v>
                </c:pt>
                <c:pt idx="15">
                  <c:v>1.6773624600000001</c:v>
                </c:pt>
                <c:pt idx="16">
                  <c:v>2.2605310167346939</c:v>
                </c:pt>
                <c:pt idx="17">
                  <c:v>1.8567208983673467</c:v>
                </c:pt>
                <c:pt idx="18">
                  <c:v>1.8132538534693876</c:v>
                </c:pt>
                <c:pt idx="19">
                  <c:v>1.716332440408163</c:v>
                </c:pt>
                <c:pt idx="20">
                  <c:v>1.6440303951020407</c:v>
                </c:pt>
                <c:pt idx="21">
                  <c:v>1.880268823265306</c:v>
                </c:pt>
                <c:pt idx="22">
                  <c:v>1.861751090612245</c:v>
                </c:pt>
                <c:pt idx="23">
                  <c:v>1.8688354722448979</c:v>
                </c:pt>
                <c:pt idx="24">
                  <c:v>1.9697718918367346</c:v>
                </c:pt>
                <c:pt idx="25">
                  <c:v>2.6052977293877553</c:v>
                </c:pt>
                <c:pt idx="26">
                  <c:v>1.9811150853061226</c:v>
                </c:pt>
                <c:pt idx="27">
                  <c:v>2.0881479526530611</c:v>
                </c:pt>
                <c:pt idx="28">
                  <c:v>2.6822211163265308</c:v>
                </c:pt>
                <c:pt idx="29">
                  <c:v>3.3378864995918369</c:v>
                </c:pt>
                <c:pt idx="30">
                  <c:v>3.0849104024489793</c:v>
                </c:pt>
                <c:pt idx="31">
                  <c:v>2.362350673469388</c:v>
                </c:pt>
                <c:pt idx="32">
                  <c:v>2.8373004330612246</c:v>
                </c:pt>
                <c:pt idx="33">
                  <c:v>3.3133949159183671</c:v>
                </c:pt>
                <c:pt idx="34">
                  <c:v>4.749462380408163</c:v>
                </c:pt>
                <c:pt idx="35">
                  <c:v>3.6240429134693879</c:v>
                </c:pt>
                <c:pt idx="36">
                  <c:v>3.3039401359183675</c:v>
                </c:pt>
                <c:pt idx="37">
                  <c:v>4.4554043220408168</c:v>
                </c:pt>
                <c:pt idx="38">
                  <c:v>4.4919402677551021</c:v>
                </c:pt>
                <c:pt idx="39">
                  <c:v>5.4739181212244894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3-4779-920C-487852A83266}"/>
            </c:ext>
          </c:extLst>
        </c:ser>
        <c:ser>
          <c:idx val="5"/>
          <c:order val="5"/>
          <c:spPr>
            <a:ln w="317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D3-4779-920C-487852A83266}"/>
            </c:ext>
          </c:extLst>
        </c:ser>
        <c:ser>
          <c:idx val="7"/>
          <c:order val="6"/>
          <c:spPr>
            <a:ln w="317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7D3-4779-920C-487852A8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1376"/>
        <c:axId val="206413824"/>
      </c:scatterChart>
      <c:valAx>
        <c:axId val="205741376"/>
        <c:scaling>
          <c:orientation val="minMax"/>
          <c:max val="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Speed(m/s)</a:t>
                </a:r>
              </a:p>
            </c:rich>
          </c:tx>
          <c:layout>
            <c:manualLayout>
              <c:xMode val="edge"/>
              <c:yMode val="edge"/>
              <c:x val="0.44570837642192329"/>
              <c:y val="0.937288135593220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6413824"/>
        <c:crossesAt val="-20"/>
        <c:crossBetween val="midCat"/>
        <c:majorUnit val="10"/>
      </c:valAx>
      <c:valAx>
        <c:axId val="20641382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Amplitude(cm)</a:t>
                </a:r>
              </a:p>
            </c:rich>
          </c:tx>
          <c:layout>
            <c:manualLayout>
              <c:xMode val="edge"/>
              <c:yMode val="edge"/>
              <c:x val="0"/>
              <c:y val="0.361016949152548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741376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0136064946380172"/>
          <c:y val="0.10226451354597629"/>
          <c:w val="0.13792528777749885"/>
          <c:h val="0.251533431202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Vertical Mode</a:t>
            </a:r>
          </a:p>
        </c:rich>
      </c:tx>
      <c:layout>
        <c:manualLayout>
          <c:xMode val="edge"/>
          <c:yMode val="edge"/>
          <c:x val="0.42812823164426589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242877752863675E-2"/>
          <c:y val="8.6440677966101179E-2"/>
          <c:w val="0.88106010237958665"/>
          <c:h val="0.78135593220339694"/>
        </c:manualLayout>
      </c:layout>
      <c:scatterChart>
        <c:scatterStyle val="lineMarker"/>
        <c:varyColors val="0"/>
        <c:ser>
          <c:idx val="2"/>
          <c:order val="0"/>
          <c:tx>
            <c:v>AOA 0°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1.3211511136100025</c:v>
                </c:pt>
                <c:pt idx="2">
                  <c:v>4.3259584384101748</c:v>
                </c:pt>
                <c:pt idx="3">
                  <c:v>7.3307657632103487</c:v>
                </c:pt>
                <c:pt idx="4">
                  <c:v>10.335573088010522</c:v>
                </c:pt>
                <c:pt idx="5">
                  <c:v>13.340380412810696</c:v>
                </c:pt>
                <c:pt idx="6">
                  <c:v>16.345187737610864</c:v>
                </c:pt>
                <c:pt idx="7">
                  <c:v>19.349995062411043</c:v>
                </c:pt>
                <c:pt idx="8">
                  <c:v>22.354802387211215</c:v>
                </c:pt>
                <c:pt idx="9">
                  <c:v>25.359609712011384</c:v>
                </c:pt>
                <c:pt idx="10">
                  <c:v>28.364417036811563</c:v>
                </c:pt>
                <c:pt idx="11">
                  <c:v>31.369224361611728</c:v>
                </c:pt>
                <c:pt idx="12">
                  <c:v>34.374031686411911</c:v>
                </c:pt>
                <c:pt idx="13">
                  <c:v>37.378839011212087</c:v>
                </c:pt>
                <c:pt idx="14">
                  <c:v>40.383646336012248</c:v>
                </c:pt>
                <c:pt idx="15">
                  <c:v>43.388453660812424</c:v>
                </c:pt>
                <c:pt idx="16">
                  <c:v>46.393260985612606</c:v>
                </c:pt>
                <c:pt idx="17">
                  <c:v>49.398068310412775</c:v>
                </c:pt>
                <c:pt idx="18">
                  <c:v>52.402875635212943</c:v>
                </c:pt>
                <c:pt idx="19">
                  <c:v>55.407682960013126</c:v>
                </c:pt>
                <c:pt idx="20">
                  <c:v>58.412490284813288</c:v>
                </c:pt>
                <c:pt idx="21">
                  <c:v>61.417297609613456</c:v>
                </c:pt>
                <c:pt idx="22">
                  <c:v>64.422104934413639</c:v>
                </c:pt>
                <c:pt idx="23">
                  <c:v>67.426912259213807</c:v>
                </c:pt>
                <c:pt idx="24">
                  <c:v>70.431719584013976</c:v>
                </c:pt>
                <c:pt idx="25">
                  <c:v>73.436526908814159</c:v>
                </c:pt>
                <c:pt idx="26">
                  <c:v>76.441334233614342</c:v>
                </c:pt>
                <c:pt idx="27">
                  <c:v>79.446141558414496</c:v>
                </c:pt>
                <c:pt idx="28">
                  <c:v>82.450948883214679</c:v>
                </c:pt>
                <c:pt idx="29">
                  <c:v>85.455756208014847</c:v>
                </c:pt>
                <c:pt idx="30">
                  <c:v>88.460563532815016</c:v>
                </c:pt>
                <c:pt idx="31">
                  <c:v>91.465370857615213</c:v>
                </c:pt>
                <c:pt idx="32">
                  <c:v>94.470178182415367</c:v>
                </c:pt>
                <c:pt idx="33">
                  <c:v>97.474985507215564</c:v>
                </c:pt>
                <c:pt idx="34">
                  <c:v>100.47979283201572</c:v>
                </c:pt>
                <c:pt idx="35">
                  <c:v>103.48460015681587</c:v>
                </c:pt>
                <c:pt idx="36">
                  <c:v>106.48940748161608</c:v>
                </c:pt>
                <c:pt idx="37">
                  <c:v>109.49421480641625</c:v>
                </c:pt>
                <c:pt idx="38">
                  <c:v>112.49902213121641</c:v>
                </c:pt>
                <c:pt idx="39">
                  <c:v>115.50382945601659</c:v>
                </c:pt>
              </c:numCache>
            </c:numRef>
          </c:xVal>
          <c:yVal>
            <c:numRef>
              <c:f>'０°'!$I$23:$I$100</c:f>
              <c:numCache>
                <c:formatCode>0.00_ </c:formatCode>
                <c:ptCount val="78"/>
                <c:pt idx="0">
                  <c:v>5.2324523437751007E-3</c:v>
                </c:pt>
                <c:pt idx="1">
                  <c:v>5.0856071839357432E-3</c:v>
                </c:pt>
                <c:pt idx="2">
                  <c:v>5.152739559839358E-3</c:v>
                </c:pt>
                <c:pt idx="3">
                  <c:v>4.4366978056224905E-3</c:v>
                </c:pt>
                <c:pt idx="4">
                  <c:v>4.4149673188755021E-3</c:v>
                </c:pt>
                <c:pt idx="5">
                  <c:v>5.0016799357429729E-3</c:v>
                </c:pt>
                <c:pt idx="6">
                  <c:v>4.6643458698795185E-3</c:v>
                </c:pt>
                <c:pt idx="7">
                  <c:v>4.6671212080321295E-3</c:v>
                </c:pt>
                <c:pt idx="8">
                  <c:v>8.2531566522088366E-3</c:v>
                </c:pt>
                <c:pt idx="9">
                  <c:v>4.7362046072289164E-3</c:v>
                </c:pt>
                <c:pt idx="10">
                  <c:v>5.7388306827309242E-3</c:v>
                </c:pt>
                <c:pt idx="11">
                  <c:v>5.2286599775100409E-3</c:v>
                </c:pt>
                <c:pt idx="12">
                  <c:v>6.7222755662650607E-3</c:v>
                </c:pt>
                <c:pt idx="13">
                  <c:v>9.9836800642570285E-3</c:v>
                </c:pt>
                <c:pt idx="14">
                  <c:v>1.2221180337349398E-2</c:v>
                </c:pt>
                <c:pt idx="15">
                  <c:v>1.289032134939759E-2</c:v>
                </c:pt>
                <c:pt idx="16">
                  <c:v>1.456825734939759E-2</c:v>
                </c:pt>
                <c:pt idx="17">
                  <c:v>7.8323953734939764E-2</c:v>
                </c:pt>
                <c:pt idx="18">
                  <c:v>0.10975235277108433</c:v>
                </c:pt>
                <c:pt idx="19">
                  <c:v>2.2927101558232934E-2</c:v>
                </c:pt>
                <c:pt idx="20">
                  <c:v>8.8224427951807231E-3</c:v>
                </c:pt>
                <c:pt idx="21">
                  <c:v>7.4165004594377521E-3</c:v>
                </c:pt>
                <c:pt idx="22">
                  <c:v>1.0710005204819278E-2</c:v>
                </c:pt>
                <c:pt idx="23">
                  <c:v>1.5365799518072289E-2</c:v>
                </c:pt>
                <c:pt idx="24">
                  <c:v>2.9258795309236946E-2</c:v>
                </c:pt>
                <c:pt idx="25">
                  <c:v>0.11153965751004018</c:v>
                </c:pt>
                <c:pt idx="26">
                  <c:v>0.18575089991967875</c:v>
                </c:pt>
                <c:pt idx="27">
                  <c:v>0.24480905831325303</c:v>
                </c:pt>
                <c:pt idx="28">
                  <c:v>0.30265516979919682</c:v>
                </c:pt>
                <c:pt idx="29">
                  <c:v>0.3558201702811245</c:v>
                </c:pt>
                <c:pt idx="30">
                  <c:v>0.39675540562249001</c:v>
                </c:pt>
                <c:pt idx="31">
                  <c:v>0.41997991710843374</c:v>
                </c:pt>
                <c:pt idx="32">
                  <c:v>0.43788969445783138</c:v>
                </c:pt>
                <c:pt idx="33">
                  <c:v>0.45348636979919682</c:v>
                </c:pt>
                <c:pt idx="34">
                  <c:v>0.44351680449799202</c:v>
                </c:pt>
                <c:pt idx="35">
                  <c:v>0.39832255614457834</c:v>
                </c:pt>
                <c:pt idx="36">
                  <c:v>9.1164846265060245E-2</c:v>
                </c:pt>
                <c:pt idx="37">
                  <c:v>6.8103846168674709E-2</c:v>
                </c:pt>
                <c:pt idx="38">
                  <c:v>4.6445588048192779E-2</c:v>
                </c:pt>
                <c:pt idx="39">
                  <c:v>4.5167827341365471E-2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2C-4F89-B8C0-46D1D20F6CB0}"/>
            </c:ext>
          </c:extLst>
        </c:ser>
        <c:ser>
          <c:idx val="0"/>
          <c:order val="1"/>
          <c:tx>
            <c:v>AOA +2.5°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1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1.0072539552982618</c:v>
                </c:pt>
                <c:pt idx="2">
                  <c:v>4.010948485672003</c:v>
                </c:pt>
                <c:pt idx="3">
                  <c:v>7.0146430160457456</c:v>
                </c:pt>
                <c:pt idx="4">
                  <c:v>10.018337546419485</c:v>
                </c:pt>
                <c:pt idx="5">
                  <c:v>13.022032076793227</c:v>
                </c:pt>
                <c:pt idx="6">
                  <c:v>16.025726607166966</c:v>
                </c:pt>
                <c:pt idx="7">
                  <c:v>19.029421137540712</c:v>
                </c:pt>
                <c:pt idx="8">
                  <c:v>22.033115667914451</c:v>
                </c:pt>
                <c:pt idx="9">
                  <c:v>25.036810198288194</c:v>
                </c:pt>
                <c:pt idx="10">
                  <c:v>28.040504728661933</c:v>
                </c:pt>
                <c:pt idx="11">
                  <c:v>31.044199259035679</c:v>
                </c:pt>
                <c:pt idx="12">
                  <c:v>34.047893789409414</c:v>
                </c:pt>
                <c:pt idx="13">
                  <c:v>37.05158831978315</c:v>
                </c:pt>
                <c:pt idx="14">
                  <c:v>40.055282850156892</c:v>
                </c:pt>
                <c:pt idx="15">
                  <c:v>43.058977380530628</c:v>
                </c:pt>
                <c:pt idx="16">
                  <c:v>46.062671910904378</c:v>
                </c:pt>
                <c:pt idx="17">
                  <c:v>49.06636644127812</c:v>
                </c:pt>
                <c:pt idx="18">
                  <c:v>52.070060971651856</c:v>
                </c:pt>
                <c:pt idx="19">
                  <c:v>55.073755502025598</c:v>
                </c:pt>
                <c:pt idx="20">
                  <c:v>58.077450032399341</c:v>
                </c:pt>
                <c:pt idx="21">
                  <c:v>61.081144562773083</c:v>
                </c:pt>
                <c:pt idx="22">
                  <c:v>64.084839093146812</c:v>
                </c:pt>
                <c:pt idx="23">
                  <c:v>67.088533623520576</c:v>
                </c:pt>
                <c:pt idx="24">
                  <c:v>70.092228153894325</c:v>
                </c:pt>
                <c:pt idx="25">
                  <c:v>73.095922684268061</c:v>
                </c:pt>
                <c:pt idx="26">
                  <c:v>76.09961721464181</c:v>
                </c:pt>
                <c:pt idx="27">
                  <c:v>79.103311745015517</c:v>
                </c:pt>
                <c:pt idx="28">
                  <c:v>82.107006275389281</c:v>
                </c:pt>
                <c:pt idx="29">
                  <c:v>85.110700805763017</c:v>
                </c:pt>
                <c:pt idx="30">
                  <c:v>88.114395336136752</c:v>
                </c:pt>
                <c:pt idx="31">
                  <c:v>91.118089866510502</c:v>
                </c:pt>
                <c:pt idx="32">
                  <c:v>94.121784396884237</c:v>
                </c:pt>
                <c:pt idx="33">
                  <c:v>97.125478927257987</c:v>
                </c:pt>
                <c:pt idx="34">
                  <c:v>100.12917345763174</c:v>
                </c:pt>
                <c:pt idx="35">
                  <c:v>103.13286798800546</c:v>
                </c:pt>
                <c:pt idx="36">
                  <c:v>106.13656251837922</c:v>
                </c:pt>
                <c:pt idx="37">
                  <c:v>109.14025704875294</c:v>
                </c:pt>
                <c:pt idx="38">
                  <c:v>112.14395157912669</c:v>
                </c:pt>
                <c:pt idx="39">
                  <c:v>115.14764610950044</c:v>
                </c:pt>
              </c:numCache>
            </c:numRef>
          </c:xVal>
          <c:yVal>
            <c:numRef>
              <c:f>'+2.5°'!$I$23:$I$100</c:f>
              <c:numCache>
                <c:formatCode>0.00_ </c:formatCode>
                <c:ptCount val="78"/>
                <c:pt idx="0">
                  <c:v>5.7988670843373497E-3</c:v>
                </c:pt>
                <c:pt idx="1">
                  <c:v>4.8717492690763054E-3</c:v>
                </c:pt>
                <c:pt idx="2">
                  <c:v>5.7269182971887555E-3</c:v>
                </c:pt>
                <c:pt idx="3">
                  <c:v>5.5987192931726912E-3</c:v>
                </c:pt>
                <c:pt idx="4">
                  <c:v>5.3102207871485946E-3</c:v>
                </c:pt>
                <c:pt idx="5">
                  <c:v>5.7400039196787156E-3</c:v>
                </c:pt>
                <c:pt idx="6">
                  <c:v>4.5282727710843377E-3</c:v>
                </c:pt>
                <c:pt idx="7">
                  <c:v>5.3519435823293172E-3</c:v>
                </c:pt>
                <c:pt idx="8">
                  <c:v>8.8074801606425716E-3</c:v>
                </c:pt>
                <c:pt idx="9">
                  <c:v>5.0953191967871483E-3</c:v>
                </c:pt>
                <c:pt idx="10">
                  <c:v>5.0278211084337351E-3</c:v>
                </c:pt>
                <c:pt idx="11">
                  <c:v>7.7665913574297201E-3</c:v>
                </c:pt>
                <c:pt idx="12">
                  <c:v>9.3874660240963869E-3</c:v>
                </c:pt>
                <c:pt idx="13">
                  <c:v>1.2729215742971887E-2</c:v>
                </c:pt>
                <c:pt idx="14">
                  <c:v>1.4627996787148595E-2</c:v>
                </c:pt>
                <c:pt idx="15">
                  <c:v>1.7545936064257028E-2</c:v>
                </c:pt>
                <c:pt idx="16">
                  <c:v>1.9282819598393574E-2</c:v>
                </c:pt>
                <c:pt idx="17">
                  <c:v>2.431770602409639E-2</c:v>
                </c:pt>
                <c:pt idx="18">
                  <c:v>1.661755437751004E-2</c:v>
                </c:pt>
                <c:pt idx="19">
                  <c:v>1.1126613333333334E-2</c:v>
                </c:pt>
                <c:pt idx="20">
                  <c:v>1.0637145060240964E-2</c:v>
                </c:pt>
                <c:pt idx="21">
                  <c:v>1.2040301365461848E-2</c:v>
                </c:pt>
                <c:pt idx="22">
                  <c:v>1.3882863935742973E-2</c:v>
                </c:pt>
                <c:pt idx="23">
                  <c:v>1.795765076305221E-2</c:v>
                </c:pt>
                <c:pt idx="24">
                  <c:v>3.1208545542168679E-2</c:v>
                </c:pt>
                <c:pt idx="25">
                  <c:v>0.13457015261044178</c:v>
                </c:pt>
                <c:pt idx="26">
                  <c:v>0.20738894779116468</c:v>
                </c:pt>
                <c:pt idx="27">
                  <c:v>0.31679118393574301</c:v>
                </c:pt>
                <c:pt idx="28">
                  <c:v>0.42917776064257035</c:v>
                </c:pt>
                <c:pt idx="29">
                  <c:v>0.52572985702811248</c:v>
                </c:pt>
                <c:pt idx="30">
                  <c:v>0.60147460240963857</c:v>
                </c:pt>
                <c:pt idx="31">
                  <c:v>0.64181373815261045</c:v>
                </c:pt>
                <c:pt idx="32">
                  <c:v>0.65303838714859441</c:v>
                </c:pt>
                <c:pt idx="33">
                  <c:v>0.65824264738955829</c:v>
                </c:pt>
                <c:pt idx="34">
                  <c:v>0.62181257510040167</c:v>
                </c:pt>
                <c:pt idx="35">
                  <c:v>0.55174756626506027</c:v>
                </c:pt>
                <c:pt idx="36">
                  <c:v>0.33544920160642577</c:v>
                </c:pt>
                <c:pt idx="37">
                  <c:v>0.1772413108433735</c:v>
                </c:pt>
                <c:pt idx="38">
                  <c:v>0.12225062168674701</c:v>
                </c:pt>
                <c:pt idx="39">
                  <c:v>0.11012697831325302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2C-4F89-B8C0-46D1D20F6CB0}"/>
            </c:ext>
          </c:extLst>
        </c:ser>
        <c:ser>
          <c:idx val="3"/>
          <c:order val="2"/>
          <c:tx>
            <c:v>AOA +5°</c:v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'+5°'!$F$23:$F$100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1.3099636876410263</c:v>
                </c:pt>
                <c:pt idx="2">
                  <c:v>4.2861290364984344</c:v>
                </c:pt>
                <c:pt idx="3">
                  <c:v>7.2622943853558439</c:v>
                </c:pt>
                <c:pt idx="4">
                  <c:v>10.238459734213253</c:v>
                </c:pt>
                <c:pt idx="5">
                  <c:v>13.21462508307066</c:v>
                </c:pt>
                <c:pt idx="6">
                  <c:v>16.190790431928068</c:v>
                </c:pt>
                <c:pt idx="7">
                  <c:v>19.166955780785475</c:v>
                </c:pt>
                <c:pt idx="8">
                  <c:v>22.143121129642882</c:v>
                </c:pt>
                <c:pt idx="9">
                  <c:v>25.119286478500293</c:v>
                </c:pt>
                <c:pt idx="10">
                  <c:v>28.095451827357699</c:v>
                </c:pt>
                <c:pt idx="11">
                  <c:v>31.071617176215106</c:v>
                </c:pt>
                <c:pt idx="12">
                  <c:v>34.047782525072527</c:v>
                </c:pt>
                <c:pt idx="13">
                  <c:v>37.02394787392992</c:v>
                </c:pt>
                <c:pt idx="14">
                  <c:v>40.000113222787334</c:v>
                </c:pt>
                <c:pt idx="15">
                  <c:v>42.976278571644741</c:v>
                </c:pt>
                <c:pt idx="16">
                  <c:v>45.952443920502155</c:v>
                </c:pt>
                <c:pt idx="17">
                  <c:v>48.928609269359562</c:v>
                </c:pt>
                <c:pt idx="18">
                  <c:v>51.904774618216976</c:v>
                </c:pt>
                <c:pt idx="19">
                  <c:v>54.880939967074369</c:v>
                </c:pt>
                <c:pt idx="20">
                  <c:v>57.857105315931783</c:v>
                </c:pt>
                <c:pt idx="21">
                  <c:v>60.833270664789197</c:v>
                </c:pt>
                <c:pt idx="22">
                  <c:v>63.809436013646604</c:v>
                </c:pt>
                <c:pt idx="23">
                  <c:v>66.785601362503996</c:v>
                </c:pt>
                <c:pt idx="24">
                  <c:v>69.761766711361417</c:v>
                </c:pt>
                <c:pt idx="25">
                  <c:v>72.737932060218824</c:v>
                </c:pt>
                <c:pt idx="26">
                  <c:v>75.714097409076231</c:v>
                </c:pt>
                <c:pt idx="27">
                  <c:v>78.690262757933638</c:v>
                </c:pt>
                <c:pt idx="28">
                  <c:v>81.666428106791031</c:v>
                </c:pt>
                <c:pt idx="29">
                  <c:v>84.642593455648452</c:v>
                </c:pt>
                <c:pt idx="30">
                  <c:v>87.618758804505873</c:v>
                </c:pt>
                <c:pt idx="31">
                  <c:v>90.594924153363252</c:v>
                </c:pt>
                <c:pt idx="32">
                  <c:v>93.571089502220673</c:v>
                </c:pt>
                <c:pt idx="33">
                  <c:v>96.54725485107808</c:v>
                </c:pt>
                <c:pt idx="34">
                  <c:v>99.523420199935501</c:v>
                </c:pt>
                <c:pt idx="35">
                  <c:v>102.49958554879292</c:v>
                </c:pt>
                <c:pt idx="36">
                  <c:v>105.4757508976503</c:v>
                </c:pt>
                <c:pt idx="37">
                  <c:v>108.45191624650772</c:v>
                </c:pt>
                <c:pt idx="38">
                  <c:v>111.42808159536513</c:v>
                </c:pt>
                <c:pt idx="39">
                  <c:v>114.40424694422254</c:v>
                </c:pt>
              </c:numCache>
            </c:numRef>
          </c:xVal>
          <c:yVal>
            <c:numRef>
              <c:f>'+5°'!$I$23:$I$100</c:f>
              <c:numCache>
                <c:formatCode>0.00_ </c:formatCode>
                <c:ptCount val="78"/>
                <c:pt idx="0">
                  <c:v>5.2854124016064267E-3</c:v>
                </c:pt>
                <c:pt idx="1">
                  <c:v>4.9492350329317274E-3</c:v>
                </c:pt>
                <c:pt idx="2">
                  <c:v>4.7362944064257033E-3</c:v>
                </c:pt>
                <c:pt idx="3">
                  <c:v>4.8141192353413657E-3</c:v>
                </c:pt>
                <c:pt idx="4">
                  <c:v>4.995996356626506E-3</c:v>
                </c:pt>
                <c:pt idx="5">
                  <c:v>5.9755924048192771E-3</c:v>
                </c:pt>
                <c:pt idx="6">
                  <c:v>5.2221354602409644E-3</c:v>
                </c:pt>
                <c:pt idx="7">
                  <c:v>5.2286499534136555E-3</c:v>
                </c:pt>
                <c:pt idx="8">
                  <c:v>8.1388374297188763E-3</c:v>
                </c:pt>
                <c:pt idx="9">
                  <c:v>5.9737510618473894E-3</c:v>
                </c:pt>
                <c:pt idx="10">
                  <c:v>6.8507205783132534E-3</c:v>
                </c:pt>
                <c:pt idx="11">
                  <c:v>7.1869844883534146E-3</c:v>
                </c:pt>
                <c:pt idx="12">
                  <c:v>8.3156359261044189E-3</c:v>
                </c:pt>
                <c:pt idx="13">
                  <c:v>1.1531106506024099E-2</c:v>
                </c:pt>
                <c:pt idx="14">
                  <c:v>1.6456328481927712E-2</c:v>
                </c:pt>
                <c:pt idx="15">
                  <c:v>1.8952001863453818E-2</c:v>
                </c:pt>
                <c:pt idx="16">
                  <c:v>2.2825918329317272E-2</c:v>
                </c:pt>
                <c:pt idx="17">
                  <c:v>2.6726248289156627E-2</c:v>
                </c:pt>
                <c:pt idx="18">
                  <c:v>2.1368524144578314E-2</c:v>
                </c:pt>
                <c:pt idx="19">
                  <c:v>1.3888390554216867E-2</c:v>
                </c:pt>
                <c:pt idx="20">
                  <c:v>1.4093673188755021E-2</c:v>
                </c:pt>
                <c:pt idx="21">
                  <c:v>1.8925568321285141E-2</c:v>
                </c:pt>
                <c:pt idx="22">
                  <c:v>1.5854951196787148E-2</c:v>
                </c:pt>
                <c:pt idx="23">
                  <c:v>1.8216599068273092E-2</c:v>
                </c:pt>
                <c:pt idx="24">
                  <c:v>3.7572096706827311E-2</c:v>
                </c:pt>
                <c:pt idx="25">
                  <c:v>0.11059858698795183</c:v>
                </c:pt>
                <c:pt idx="26">
                  <c:v>0.22554510907630523</c:v>
                </c:pt>
                <c:pt idx="27">
                  <c:v>0.3477480745381526</c:v>
                </c:pt>
                <c:pt idx="28">
                  <c:v>0.45756777253012054</c:v>
                </c:pt>
                <c:pt idx="29">
                  <c:v>0.58203011084337353</c:v>
                </c:pt>
                <c:pt idx="30">
                  <c:v>0.65060328353413655</c:v>
                </c:pt>
                <c:pt idx="31">
                  <c:v>0.72199899951807234</c:v>
                </c:pt>
                <c:pt idx="32">
                  <c:v>0.75840320963855423</c:v>
                </c:pt>
                <c:pt idx="33">
                  <c:v>0.74607292787148605</c:v>
                </c:pt>
                <c:pt idx="34">
                  <c:v>0.6355638477108434</c:v>
                </c:pt>
                <c:pt idx="35">
                  <c:v>0.48129995437751011</c:v>
                </c:pt>
                <c:pt idx="36">
                  <c:v>0.22181007228915667</c:v>
                </c:pt>
                <c:pt idx="37">
                  <c:v>0.1746694200803213</c:v>
                </c:pt>
                <c:pt idx="38">
                  <c:v>0.14882494393574297</c:v>
                </c:pt>
                <c:pt idx="39">
                  <c:v>0.146680681124498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2C-4F89-B8C0-46D1D20F6CB0}"/>
            </c:ext>
          </c:extLst>
        </c:ser>
        <c:ser>
          <c:idx val="1"/>
          <c:order val="3"/>
          <c:tx>
            <c:v>AOA -2.5°</c:v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1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'-2.5°'!$F$23:$F$100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0.58689467383272664</c:v>
                </c:pt>
                <c:pt idx="2">
                  <c:v>3.6230018100427124</c:v>
                </c:pt>
                <c:pt idx="3">
                  <c:v>6.6591089462526964</c:v>
                </c:pt>
                <c:pt idx="4">
                  <c:v>9.6952160824626823</c:v>
                </c:pt>
                <c:pt idx="5">
                  <c:v>12.731323218672667</c:v>
                </c:pt>
                <c:pt idx="6">
                  <c:v>15.767430354882654</c:v>
                </c:pt>
                <c:pt idx="7">
                  <c:v>18.803537491092637</c:v>
                </c:pt>
                <c:pt idx="8">
                  <c:v>21.839644627302626</c:v>
                </c:pt>
                <c:pt idx="9">
                  <c:v>24.875751763512604</c:v>
                </c:pt>
                <c:pt idx="10">
                  <c:v>27.911858899722592</c:v>
                </c:pt>
                <c:pt idx="11">
                  <c:v>30.947966035932581</c:v>
                </c:pt>
                <c:pt idx="12">
                  <c:v>33.984073172142566</c:v>
                </c:pt>
                <c:pt idx="13">
                  <c:v>37.02018030835255</c:v>
                </c:pt>
                <c:pt idx="14">
                  <c:v>40.056287444562535</c:v>
                </c:pt>
                <c:pt idx="15">
                  <c:v>43.09239458077252</c:v>
                </c:pt>
                <c:pt idx="16">
                  <c:v>46.128501716982498</c:v>
                </c:pt>
                <c:pt idx="17">
                  <c:v>49.16460885319249</c:v>
                </c:pt>
                <c:pt idx="18">
                  <c:v>52.200715989402468</c:v>
                </c:pt>
                <c:pt idx="19">
                  <c:v>55.236823125612453</c:v>
                </c:pt>
                <c:pt idx="20">
                  <c:v>58.272930261822438</c:v>
                </c:pt>
                <c:pt idx="21">
                  <c:v>61.30903739803243</c:v>
                </c:pt>
                <c:pt idx="22">
                  <c:v>64.345144534242408</c:v>
                </c:pt>
                <c:pt idx="23">
                  <c:v>67.3812516704524</c:v>
                </c:pt>
                <c:pt idx="24">
                  <c:v>70.417358806662392</c:v>
                </c:pt>
                <c:pt idx="25">
                  <c:v>73.453465942872384</c:v>
                </c:pt>
                <c:pt idx="26">
                  <c:v>76.489573079082348</c:v>
                </c:pt>
                <c:pt idx="27">
                  <c:v>79.525680215292326</c:v>
                </c:pt>
                <c:pt idx="28">
                  <c:v>82.561787351502318</c:v>
                </c:pt>
                <c:pt idx="29">
                  <c:v>85.59789448771231</c:v>
                </c:pt>
                <c:pt idx="30">
                  <c:v>88.634001623922288</c:v>
                </c:pt>
                <c:pt idx="31">
                  <c:v>91.67010876013228</c:v>
                </c:pt>
                <c:pt idx="32">
                  <c:v>94.706215896342258</c:v>
                </c:pt>
                <c:pt idx="33">
                  <c:v>97.742323032552264</c:v>
                </c:pt>
                <c:pt idx="34">
                  <c:v>100.77843016876224</c:v>
                </c:pt>
                <c:pt idx="35">
                  <c:v>103.81453730497222</c:v>
                </c:pt>
                <c:pt idx="36">
                  <c:v>106.85064444118221</c:v>
                </c:pt>
                <c:pt idx="37">
                  <c:v>109.8867515773922</c:v>
                </c:pt>
                <c:pt idx="38">
                  <c:v>112.92285871360218</c:v>
                </c:pt>
                <c:pt idx="39">
                  <c:v>115.95896584981216</c:v>
                </c:pt>
              </c:numCache>
            </c:numRef>
          </c:xVal>
          <c:yVal>
            <c:numRef>
              <c:f>'-2.5°'!$I$23:$I$100</c:f>
              <c:numCache>
                <c:formatCode>0.00_ </c:formatCode>
                <c:ptCount val="78"/>
                <c:pt idx="0">
                  <c:v>5.0083373558232934E-3</c:v>
                </c:pt>
                <c:pt idx="1">
                  <c:v>4.3186326618473905E-3</c:v>
                </c:pt>
                <c:pt idx="2">
                  <c:v>4.5017695614457832E-3</c:v>
                </c:pt>
                <c:pt idx="3">
                  <c:v>4.6353730570281131E-3</c:v>
                </c:pt>
                <c:pt idx="4">
                  <c:v>4.7527833767068272E-3</c:v>
                </c:pt>
                <c:pt idx="5">
                  <c:v>5.158589371887551E-3</c:v>
                </c:pt>
                <c:pt idx="6">
                  <c:v>4.7576326168674698E-3</c:v>
                </c:pt>
                <c:pt idx="7">
                  <c:v>5.1693814811244986E-3</c:v>
                </c:pt>
                <c:pt idx="8">
                  <c:v>9.4723032931726906E-3</c:v>
                </c:pt>
                <c:pt idx="9">
                  <c:v>4.8246553959839364E-3</c:v>
                </c:pt>
                <c:pt idx="10">
                  <c:v>5.5795647485943779E-3</c:v>
                </c:pt>
                <c:pt idx="11">
                  <c:v>5.14807643373494E-3</c:v>
                </c:pt>
                <c:pt idx="12">
                  <c:v>7.1726126907630527E-3</c:v>
                </c:pt>
                <c:pt idx="13">
                  <c:v>7.1424300530120496E-3</c:v>
                </c:pt>
                <c:pt idx="14">
                  <c:v>7.1387240610441766E-3</c:v>
                </c:pt>
                <c:pt idx="15">
                  <c:v>6.7566461044176705E-3</c:v>
                </c:pt>
                <c:pt idx="16">
                  <c:v>9.2912497349397598E-3</c:v>
                </c:pt>
                <c:pt idx="17">
                  <c:v>7.1134278361445785E-2</c:v>
                </c:pt>
                <c:pt idx="18">
                  <c:v>0.1009482724497992</c:v>
                </c:pt>
                <c:pt idx="19">
                  <c:v>7.3636173365461854E-2</c:v>
                </c:pt>
                <c:pt idx="20">
                  <c:v>9.5812309718875509E-3</c:v>
                </c:pt>
                <c:pt idx="21">
                  <c:v>7.1346226184738964E-3</c:v>
                </c:pt>
                <c:pt idx="22">
                  <c:v>7.6717221397590366E-3</c:v>
                </c:pt>
                <c:pt idx="23">
                  <c:v>7.8871289445783151E-3</c:v>
                </c:pt>
                <c:pt idx="24">
                  <c:v>1.2197356401606426E-2</c:v>
                </c:pt>
                <c:pt idx="25">
                  <c:v>9.6730191164658644E-3</c:v>
                </c:pt>
                <c:pt idx="26">
                  <c:v>7.9903546666666672E-2</c:v>
                </c:pt>
                <c:pt idx="27">
                  <c:v>0.14909179373493978</c:v>
                </c:pt>
                <c:pt idx="28">
                  <c:v>0.20483361349397594</c:v>
                </c:pt>
                <c:pt idx="29">
                  <c:v>0.25221427598393581</c:v>
                </c:pt>
                <c:pt idx="30">
                  <c:v>0.27057497895582328</c:v>
                </c:pt>
                <c:pt idx="31">
                  <c:v>0.28747529638554215</c:v>
                </c:pt>
                <c:pt idx="32">
                  <c:v>0.30120365558232931</c:v>
                </c:pt>
                <c:pt idx="33">
                  <c:v>0.30878243212851408</c:v>
                </c:pt>
                <c:pt idx="34">
                  <c:v>0.28786225991967873</c:v>
                </c:pt>
                <c:pt idx="35">
                  <c:v>0.23922506859437753</c:v>
                </c:pt>
                <c:pt idx="36">
                  <c:v>9.3581848032128517E-2</c:v>
                </c:pt>
                <c:pt idx="37">
                  <c:v>5.6280847164658636E-2</c:v>
                </c:pt>
                <c:pt idx="38">
                  <c:v>3.2364234473895588E-2</c:v>
                </c:pt>
                <c:pt idx="39">
                  <c:v>2.9033842056224904E-2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2C-4F89-B8C0-46D1D20F6CB0}"/>
            </c:ext>
          </c:extLst>
        </c:ser>
        <c:ser>
          <c:idx val="4"/>
          <c:order val="4"/>
          <c:tx>
            <c:v>AOA -5°</c:v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1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1.0602098385828527</c:v>
                </c:pt>
                <c:pt idx="2">
                  <c:v>4.0686960269742514</c:v>
                </c:pt>
                <c:pt idx="3">
                  <c:v>7.0771822153656521</c:v>
                </c:pt>
                <c:pt idx="4">
                  <c:v>10.085668403757053</c:v>
                </c:pt>
                <c:pt idx="5">
                  <c:v>13.094154592148454</c:v>
                </c:pt>
                <c:pt idx="6">
                  <c:v>16.102640780539851</c:v>
                </c:pt>
                <c:pt idx="7">
                  <c:v>19.111126968931252</c:v>
                </c:pt>
                <c:pt idx="8">
                  <c:v>22.119613157322654</c:v>
                </c:pt>
                <c:pt idx="9">
                  <c:v>25.128099345714052</c:v>
                </c:pt>
                <c:pt idx="10">
                  <c:v>28.136585534105453</c:v>
                </c:pt>
                <c:pt idx="11">
                  <c:v>31.145071722496848</c:v>
                </c:pt>
                <c:pt idx="12">
                  <c:v>34.153557910888253</c:v>
                </c:pt>
                <c:pt idx="13">
                  <c:v>37.162044099279655</c:v>
                </c:pt>
                <c:pt idx="14">
                  <c:v>40.170530287671049</c:v>
                </c:pt>
                <c:pt idx="15">
                  <c:v>43.179016476062458</c:v>
                </c:pt>
                <c:pt idx="16">
                  <c:v>46.187502664453845</c:v>
                </c:pt>
                <c:pt idx="17">
                  <c:v>49.195988852845254</c:v>
                </c:pt>
                <c:pt idx="18">
                  <c:v>52.204475041236648</c:v>
                </c:pt>
                <c:pt idx="19">
                  <c:v>55.21296122962805</c:v>
                </c:pt>
                <c:pt idx="20">
                  <c:v>58.221447418019444</c:v>
                </c:pt>
                <c:pt idx="21">
                  <c:v>61.229933606410853</c:v>
                </c:pt>
                <c:pt idx="22">
                  <c:v>64.238419794802255</c:v>
                </c:pt>
                <c:pt idx="23">
                  <c:v>67.246905983193656</c:v>
                </c:pt>
                <c:pt idx="24">
                  <c:v>70.255392171585044</c:v>
                </c:pt>
                <c:pt idx="25">
                  <c:v>73.263878359976445</c:v>
                </c:pt>
                <c:pt idx="26">
                  <c:v>76.272364548367861</c:v>
                </c:pt>
                <c:pt idx="27">
                  <c:v>79.280850736759248</c:v>
                </c:pt>
                <c:pt idx="28">
                  <c:v>82.28933692515065</c:v>
                </c:pt>
                <c:pt idx="29">
                  <c:v>85.297823113542066</c:v>
                </c:pt>
                <c:pt idx="30">
                  <c:v>88.306309301933439</c:v>
                </c:pt>
                <c:pt idx="31">
                  <c:v>91.31479549032484</c:v>
                </c:pt>
                <c:pt idx="32">
                  <c:v>94.323281678716256</c:v>
                </c:pt>
                <c:pt idx="33">
                  <c:v>97.331767867107658</c:v>
                </c:pt>
                <c:pt idx="34">
                  <c:v>100.34025405549903</c:v>
                </c:pt>
                <c:pt idx="35">
                  <c:v>103.34874024389045</c:v>
                </c:pt>
                <c:pt idx="36">
                  <c:v>106.35722643228185</c:v>
                </c:pt>
                <c:pt idx="37">
                  <c:v>109.36571262067325</c:v>
                </c:pt>
                <c:pt idx="38">
                  <c:v>112.37419880906465</c:v>
                </c:pt>
                <c:pt idx="39">
                  <c:v>115.38268499745605</c:v>
                </c:pt>
              </c:numCache>
            </c:numRef>
          </c:xVal>
          <c:yVal>
            <c:numRef>
              <c:f>'-5°'!$I$23:$I$100</c:f>
              <c:numCache>
                <c:formatCode>0.00_ </c:formatCode>
                <c:ptCount val="78"/>
                <c:pt idx="0">
                  <c:v>6.9618291662650609E-3</c:v>
                </c:pt>
                <c:pt idx="1">
                  <c:v>4.8358829686746992E-3</c:v>
                </c:pt>
                <c:pt idx="2">
                  <c:v>4.9867165493975912E-3</c:v>
                </c:pt>
                <c:pt idx="3">
                  <c:v>4.4199795341365467E-3</c:v>
                </c:pt>
                <c:pt idx="4">
                  <c:v>4.8487490634538154E-3</c:v>
                </c:pt>
                <c:pt idx="5">
                  <c:v>4.4499793991967873E-3</c:v>
                </c:pt>
                <c:pt idx="6">
                  <c:v>5.0090951775100404E-3</c:v>
                </c:pt>
                <c:pt idx="7">
                  <c:v>4.8345634634538153E-3</c:v>
                </c:pt>
                <c:pt idx="8">
                  <c:v>5.9763336032128515E-3</c:v>
                </c:pt>
                <c:pt idx="9">
                  <c:v>4.9590898056224905E-3</c:v>
                </c:pt>
                <c:pt idx="10">
                  <c:v>4.8983787823293178E-3</c:v>
                </c:pt>
                <c:pt idx="11">
                  <c:v>5.1380154987951806E-3</c:v>
                </c:pt>
                <c:pt idx="12">
                  <c:v>6.3734081927710844E-3</c:v>
                </c:pt>
                <c:pt idx="13">
                  <c:v>1.2445205526104418E-2</c:v>
                </c:pt>
                <c:pt idx="14">
                  <c:v>1.4666203630522089E-2</c:v>
                </c:pt>
                <c:pt idx="15">
                  <c:v>5.9266107437751011E-3</c:v>
                </c:pt>
                <c:pt idx="16">
                  <c:v>6.9231643887550202E-3</c:v>
                </c:pt>
                <c:pt idx="17">
                  <c:v>5.1776375775100407E-2</c:v>
                </c:pt>
                <c:pt idx="18">
                  <c:v>7.5328499791164669E-2</c:v>
                </c:pt>
                <c:pt idx="19">
                  <c:v>4.0225996273092375E-2</c:v>
                </c:pt>
                <c:pt idx="20">
                  <c:v>8.2879260658634546E-3</c:v>
                </c:pt>
                <c:pt idx="21">
                  <c:v>9.4617337188755025E-3</c:v>
                </c:pt>
                <c:pt idx="22">
                  <c:v>7.7246755983935754E-3</c:v>
                </c:pt>
                <c:pt idx="23">
                  <c:v>8.1181472771084343E-3</c:v>
                </c:pt>
                <c:pt idx="24">
                  <c:v>1.1515010313253013E-2</c:v>
                </c:pt>
                <c:pt idx="25">
                  <c:v>9.8068884176706842E-3</c:v>
                </c:pt>
                <c:pt idx="26">
                  <c:v>1.1426339662650603E-2</c:v>
                </c:pt>
                <c:pt idx="27">
                  <c:v>1.6613310843373495E-2</c:v>
                </c:pt>
                <c:pt idx="28">
                  <c:v>8.5624185702811245E-2</c:v>
                </c:pt>
                <c:pt idx="29">
                  <c:v>0.16314993734939759</c:v>
                </c:pt>
                <c:pt idx="30">
                  <c:v>0.22680151261044182</c:v>
                </c:pt>
                <c:pt idx="31">
                  <c:v>0.28486618281124498</c:v>
                </c:pt>
                <c:pt idx="32">
                  <c:v>0.31591988947791166</c:v>
                </c:pt>
                <c:pt idx="33">
                  <c:v>0.34005149815261043</c:v>
                </c:pt>
                <c:pt idx="34">
                  <c:v>0.32078604530120486</c:v>
                </c:pt>
                <c:pt idx="35">
                  <c:v>0.28071550522088357</c:v>
                </c:pt>
                <c:pt idx="36">
                  <c:v>0.24188058538152615</c:v>
                </c:pt>
                <c:pt idx="37">
                  <c:v>0.19401255132530121</c:v>
                </c:pt>
                <c:pt idx="38">
                  <c:v>0.10912638971887552</c:v>
                </c:pt>
                <c:pt idx="39">
                  <c:v>6.7661212979919685E-2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2C-4F89-B8C0-46D1D20F6CB0}"/>
            </c:ext>
          </c:extLst>
        </c:ser>
        <c:ser>
          <c:idx val="5"/>
          <c:order val="5"/>
          <c:spPr>
            <a:ln w="317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2C-4F89-B8C0-46D1D20F6CB0}"/>
            </c:ext>
          </c:extLst>
        </c:ser>
        <c:ser>
          <c:idx val="7"/>
          <c:order val="6"/>
          <c:spPr>
            <a:ln w="317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92C-4F89-B8C0-46D1D20F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5552"/>
        <c:axId val="206416128"/>
      </c:scatterChart>
      <c:valAx>
        <c:axId val="206415552"/>
        <c:scaling>
          <c:orientation val="minMax"/>
          <c:max val="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Speed(m/s)</a:t>
                </a:r>
              </a:p>
            </c:rich>
          </c:tx>
          <c:layout>
            <c:manualLayout>
              <c:xMode val="edge"/>
              <c:yMode val="edge"/>
              <c:x val="0.44570837642192329"/>
              <c:y val="0.937288135593220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6416128"/>
        <c:crossesAt val="-20"/>
        <c:crossBetween val="midCat"/>
        <c:majorUnit val="10"/>
      </c:valAx>
      <c:valAx>
        <c:axId val="206416128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Amplitude(cm)</a:t>
                </a:r>
              </a:p>
            </c:rich>
          </c:tx>
          <c:layout>
            <c:manualLayout>
              <c:xMode val="edge"/>
              <c:yMode val="edge"/>
              <c:x val="0"/>
              <c:y val="0.361016949152548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6415552"/>
        <c:crosses val="autoZero"/>
        <c:crossBetween val="midCat"/>
        <c:maj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0136064946380172"/>
          <c:y val="0.10226451354597629"/>
          <c:w val="0.13792528777749885"/>
          <c:h val="0.251533431202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47989162645"/>
          <c:y val="4.2079096045197793E-2"/>
          <c:w val="0.85362012299782175"/>
          <c:h val="0.76726488651021363"/>
        </c:manualLayout>
      </c:layout>
      <c:areaChart>
        <c:grouping val="standard"/>
        <c:varyColors val="0"/>
        <c:ser>
          <c:idx val="0"/>
          <c:order val="0"/>
          <c:tx>
            <c:v>Vcr=67.2</c:v>
          </c:tx>
          <c:spPr>
            <a:ln w="25400">
              <a:solidFill>
                <a:srgbClr val="000000"/>
              </a:solidFill>
              <a:prstDash val="solid"/>
            </a:ln>
          </c:spPr>
          <c:cat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cat>
          <c: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8-477E-8D7B-8CCCAD0A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6000"/>
        <c:axId val="206416704"/>
      </c:area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6000"/>
        <c:axId val="2064167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0"/>
                <c:order val="0"/>
                <c:tx>
                  <c:strRef>
                    <c:extLst>
                      <c:ext uri="{02D57815-91ED-43cb-92C2-25804820EDAC}">
                        <c15:formulaRef>
                          <c15:sqref>Flutter!$I$5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0000"/>
                    </a:solidFill>
                    <a:prstDash val="solid"/>
                  </a:ln>
                </c:spPr>
                <c:marker>
                  <c:symbol val="circle"/>
                  <c:size val="10"/>
                  <c:spPr>
                    <a:noFill/>
                    <a:ln>
                      <a:solidFill>
                        <a:srgbClr val="FF0000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Flutter!$C$18:$G$18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-5</c:v>
                      </c:pt>
                      <c:pt idx="1">
                        <c:v>-2.5</c:v>
                      </c:pt>
                      <c:pt idx="2">
                        <c:v>0</c:v>
                      </c:pt>
                      <c:pt idx="3">
                        <c:v>2.5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Flutter!$C$19:$G$19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088-477E-8D7B-8CCCAD0AFFCF}"/>
                  </c:ext>
                </c:extLst>
              </c15:ser>
            </c15:filteredLineSeries>
          </c:ext>
        </c:extLst>
      </c:lineChart>
      <c:catAx>
        <c:axId val="2101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영각</a:t>
                </a:r>
                <a:r>
                  <a:rPr lang="en-US"/>
                  <a:t>(°)</a:t>
                </a:r>
              </a:p>
            </c:rich>
          </c:tx>
          <c:layout>
            <c:manualLayout>
              <c:xMode val="edge"/>
              <c:yMode val="edge"/>
              <c:x val="0.50391037630560109"/>
              <c:y val="0.8965768887690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206416704"/>
        <c:crossesAt val="0"/>
        <c:auto val="1"/>
        <c:lblAlgn val="ctr"/>
        <c:lblOffset val="100"/>
        <c:tickMarkSkip val="1"/>
        <c:noMultiLvlLbl val="0"/>
      </c:catAx>
      <c:valAx>
        <c:axId val="206416704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플러터발현풍속</a:t>
                </a:r>
                <a:r>
                  <a:rPr lang="en-US" altLang="ko-KR"/>
                  <a:t>(m/s)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210176000"/>
        <c:crossesAt val="-5"/>
        <c:crossBetween val="between"/>
        <c:majorUnit val="20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맑은 고딕" pitchFamily="50" charset="-127"/>
          <a:ea typeface="맑은 고딕" pitchFamily="50" charset="-127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C-4669-9A16-6A48286FE819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7C-4669-9A16-6A48286FE819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7C-4669-9A16-6A48286FE819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7C-4669-9A16-6A48286FE819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7C-4669-9A16-6A48286FE819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A7C-4669-9A16-6A48286FE819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A7C-4669-9A16-6A48286FE819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A7C-4669-9A16-6A48286FE819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A7C-4669-9A16-6A48286FE819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A7C-4669-9A16-6A48286FE819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A7C-4669-9A16-6A48286F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9008"/>
        <c:axId val="206419584"/>
      </c:scatterChart>
      <c:valAx>
        <c:axId val="20641900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6419584"/>
        <c:crosses val="autoZero"/>
        <c:crossBetween val="midCat"/>
        <c:majorUnit val="1"/>
      </c:valAx>
      <c:valAx>
        <c:axId val="206419584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64190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D-434C-ABB8-FB4053BA1CB3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D-434C-ABB8-FB4053BA1CB3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D-434C-ABB8-FB4053BA1CB3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19D-434C-ABB8-FB4053BA1CB3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19D-434C-ABB8-FB4053BA1CB3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19D-434C-ABB8-FB4053BA1CB3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19D-434C-ABB8-FB4053BA1CB3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19D-434C-ABB8-FB4053BA1CB3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19D-434C-ABB8-FB4053BA1CB3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19D-434C-ABB8-FB4053BA1CB3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19D-434C-ABB8-FB4053BA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4880"/>
        <c:axId val="209995456"/>
      </c:scatterChart>
      <c:valAx>
        <c:axId val="209994880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9995456"/>
        <c:crosses val="autoZero"/>
        <c:crossBetween val="midCat"/>
        <c:majorUnit val="1"/>
      </c:valAx>
      <c:valAx>
        <c:axId val="209995456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99948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1A-4181-B379-BEDFE4E8C81C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1A-4181-B379-BEDFE4E8C81C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1A-4181-B379-BEDFE4E8C81C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11A-4181-B379-BEDFE4E8C81C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11A-4181-B379-BEDFE4E8C81C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11A-4181-B379-BEDFE4E8C81C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11A-4181-B379-BEDFE4E8C81C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11A-4181-B379-BEDFE4E8C81C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11A-4181-B379-BEDFE4E8C81C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11A-4181-B379-BEDFE4E8C81C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11A-4181-B379-BEDFE4E8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7760"/>
        <c:axId val="209998336"/>
      </c:scatterChart>
      <c:valAx>
        <c:axId val="209997760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9998336"/>
        <c:crosses val="autoZero"/>
        <c:crossBetween val="midCat"/>
        <c:majorUnit val="1"/>
      </c:valAx>
      <c:valAx>
        <c:axId val="209998336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99977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9A-4A22-BB02-4CBF7EBE9615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9A-4A22-BB02-4CBF7EBE9615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9A-4A22-BB02-4CBF7EBE9615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9A-4A22-BB02-4CBF7EBE9615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F9A-4A22-BB02-4CBF7EBE9615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F9A-4A22-BB02-4CBF7EBE9615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F9A-4A22-BB02-4CBF7EBE9615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F9A-4A22-BB02-4CBF7EBE9615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F9A-4A22-BB02-4CBF7EBE9615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F9A-4A22-BB02-4CBF7EBE9615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F9A-4A22-BB02-4CBF7EBE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0640"/>
        <c:axId val="210001216"/>
      </c:scatterChart>
      <c:valAx>
        <c:axId val="210000640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0001216"/>
        <c:crosses val="autoZero"/>
        <c:crossBetween val="midCat"/>
        <c:majorUnit val="1"/>
      </c:valAx>
      <c:valAx>
        <c:axId val="210001216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00006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47989162645"/>
          <c:y val="4.2079096045197793E-2"/>
          <c:w val="0.85362012299782175"/>
          <c:h val="0.76726488651021363"/>
        </c:manualLayout>
      </c:layout>
      <c:areaChart>
        <c:grouping val="standard"/>
        <c:varyColors val="0"/>
        <c:ser>
          <c:idx val="0"/>
          <c:order val="1"/>
          <c:tx>
            <c:v>Vcr=67.2</c:v>
          </c:tx>
          <c:spPr>
            <a:ln w="25400">
              <a:solidFill>
                <a:srgbClr val="000000"/>
              </a:solidFill>
              <a:prstDash val="solid"/>
            </a:ln>
          </c:spPr>
          <c:cat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cat>
          <c: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F7-4C15-AF3B-56963993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0880"/>
        <c:axId val="214968000"/>
      </c:areaChart>
      <c:lineChart>
        <c:grouping val="standard"/>
        <c:varyColors val="0"/>
        <c:ser>
          <c:idx val="10"/>
          <c:order val="0"/>
          <c:tx>
            <c:strRef>
              <c:f>Flutter!$I$28</c:f>
              <c:strCache>
                <c:ptCount val="1"/>
                <c:pt idx="0">
                  <c:v>Case 1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cat>
          <c:val>
            <c:numRef>
              <c:f>Flutter!$C$19:$G$19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F7-4C15-AF3B-56963993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0880"/>
        <c:axId val="214968000"/>
        <c:extLst xmlns:c16r2="http://schemas.microsoft.com/office/drawing/2015/06/chart"/>
      </c:lineChart>
      <c:catAx>
        <c:axId val="2136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영각</a:t>
                </a:r>
                <a:r>
                  <a:rPr lang="en-US"/>
                  <a:t>(°)</a:t>
                </a:r>
              </a:p>
            </c:rich>
          </c:tx>
          <c:layout>
            <c:manualLayout>
              <c:xMode val="edge"/>
              <c:yMode val="edge"/>
              <c:x val="0.50391037630560109"/>
              <c:y val="0.8965768887690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214968000"/>
        <c:crossesAt val="0"/>
        <c:auto val="1"/>
        <c:lblAlgn val="ctr"/>
        <c:lblOffset val="100"/>
        <c:tickMarkSkip val="1"/>
        <c:noMultiLvlLbl val="0"/>
      </c:catAx>
      <c:valAx>
        <c:axId val="2149680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플러터발현풍속</a:t>
                </a:r>
                <a:r>
                  <a:rPr lang="en-US" altLang="ko-KR"/>
                  <a:t>(m/s)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213690880"/>
        <c:crossesAt val="-5"/>
        <c:crossBetween val="between"/>
        <c:majorUnit val="20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맑은 고딕" pitchFamily="50" charset="-127"/>
          <a:ea typeface="맑은 고딕" pitchFamily="50" charset="-127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1.3211511136100025</c:v>
                </c:pt>
                <c:pt idx="2">
                  <c:v>4.3259584384101748</c:v>
                </c:pt>
                <c:pt idx="3">
                  <c:v>7.3307657632103487</c:v>
                </c:pt>
                <c:pt idx="4">
                  <c:v>10.335573088010522</c:v>
                </c:pt>
                <c:pt idx="5">
                  <c:v>13.340380412810696</c:v>
                </c:pt>
                <c:pt idx="6">
                  <c:v>16.345187737610864</c:v>
                </c:pt>
                <c:pt idx="7">
                  <c:v>19.349995062411043</c:v>
                </c:pt>
                <c:pt idx="8">
                  <c:v>22.354802387211215</c:v>
                </c:pt>
                <c:pt idx="9">
                  <c:v>25.359609712011384</c:v>
                </c:pt>
                <c:pt idx="10">
                  <c:v>28.364417036811563</c:v>
                </c:pt>
                <c:pt idx="11">
                  <c:v>31.369224361611728</c:v>
                </c:pt>
                <c:pt idx="12">
                  <c:v>34.374031686411911</c:v>
                </c:pt>
                <c:pt idx="13">
                  <c:v>37.378839011212087</c:v>
                </c:pt>
                <c:pt idx="14">
                  <c:v>40.383646336012248</c:v>
                </c:pt>
                <c:pt idx="15">
                  <c:v>43.388453660812424</c:v>
                </c:pt>
                <c:pt idx="16">
                  <c:v>46.393260985612606</c:v>
                </c:pt>
                <c:pt idx="17">
                  <c:v>49.398068310412775</c:v>
                </c:pt>
                <c:pt idx="18">
                  <c:v>52.402875635212943</c:v>
                </c:pt>
                <c:pt idx="19">
                  <c:v>55.407682960013126</c:v>
                </c:pt>
                <c:pt idx="20">
                  <c:v>58.412490284813288</c:v>
                </c:pt>
                <c:pt idx="21">
                  <c:v>61.417297609613456</c:v>
                </c:pt>
                <c:pt idx="22">
                  <c:v>64.422104934413639</c:v>
                </c:pt>
                <c:pt idx="23">
                  <c:v>67.426912259213807</c:v>
                </c:pt>
                <c:pt idx="24">
                  <c:v>70.431719584013976</c:v>
                </c:pt>
                <c:pt idx="25">
                  <c:v>73.436526908814159</c:v>
                </c:pt>
                <c:pt idx="26">
                  <c:v>76.441334233614342</c:v>
                </c:pt>
                <c:pt idx="27">
                  <c:v>79.446141558414496</c:v>
                </c:pt>
                <c:pt idx="28">
                  <c:v>82.450948883214679</c:v>
                </c:pt>
                <c:pt idx="29">
                  <c:v>85.455756208014847</c:v>
                </c:pt>
                <c:pt idx="30">
                  <c:v>88.460563532815016</c:v>
                </c:pt>
                <c:pt idx="31">
                  <c:v>91.465370857615213</c:v>
                </c:pt>
                <c:pt idx="32">
                  <c:v>94.470178182415367</c:v>
                </c:pt>
                <c:pt idx="33">
                  <c:v>97.474985507215564</c:v>
                </c:pt>
                <c:pt idx="34">
                  <c:v>100.47979283201572</c:v>
                </c:pt>
                <c:pt idx="35">
                  <c:v>103.48460015681587</c:v>
                </c:pt>
                <c:pt idx="36">
                  <c:v>106.48940748161608</c:v>
                </c:pt>
                <c:pt idx="37">
                  <c:v>109.49421480641625</c:v>
                </c:pt>
                <c:pt idx="38">
                  <c:v>112.49902213121641</c:v>
                </c:pt>
                <c:pt idx="39">
                  <c:v>115.50382945601659</c:v>
                </c:pt>
              </c:numCache>
            </c:numRef>
          </c:xVal>
          <c:yVal>
            <c:numRef>
              <c:f>'０°'!$G$23:$G$117</c:f>
              <c:numCache>
                <c:formatCode>0.00_ </c:formatCode>
                <c:ptCount val="95"/>
                <c:pt idx="0">
                  <c:v>7.2741766999999998E-5</c:v>
                </c:pt>
                <c:pt idx="1">
                  <c:v>-4.6517010999999999E-5</c:v>
                </c:pt>
                <c:pt idx="2">
                  <c:v>-9.8234409999999997E-5</c:v>
                </c:pt>
                <c:pt idx="3">
                  <c:v>6.5512153000000004E-5</c:v>
                </c:pt>
                <c:pt idx="4">
                  <c:v>-1.6041625000000001E-4</c:v>
                </c:pt>
                <c:pt idx="5">
                  <c:v>-1.1488996999999999E-3</c:v>
                </c:pt>
                <c:pt idx="6">
                  <c:v>3.6668105000000001E-4</c:v>
                </c:pt>
                <c:pt idx="7">
                  <c:v>-6.0402483999999999E-4</c:v>
                </c:pt>
                <c:pt idx="8">
                  <c:v>-1.0093805E-3</c:v>
                </c:pt>
                <c:pt idx="9">
                  <c:v>4.2405641000000001E-4</c:v>
                </c:pt>
                <c:pt idx="10">
                  <c:v>6.7893509000000005E-4</c:v>
                </c:pt>
                <c:pt idx="11">
                  <c:v>7.5626052000000001E-4</c:v>
                </c:pt>
                <c:pt idx="12">
                  <c:v>-5.8807751000000004E-6</c:v>
                </c:pt>
                <c:pt idx="13">
                  <c:v>-2.3779340000000001E-4</c:v>
                </c:pt>
                <c:pt idx="14">
                  <c:v>-4.0719792000000001E-5</c:v>
                </c:pt>
                <c:pt idx="15">
                  <c:v>6.4143420999999997E-5</c:v>
                </c:pt>
                <c:pt idx="16">
                  <c:v>-5.3778454999999997E-5</c:v>
                </c:pt>
                <c:pt idx="17">
                  <c:v>8.5804806999999997E-4</c:v>
                </c:pt>
                <c:pt idx="18">
                  <c:v>2.7687947E-3</c:v>
                </c:pt>
                <c:pt idx="19">
                  <c:v>5.4285363999999998E-4</c:v>
                </c:pt>
                <c:pt idx="20">
                  <c:v>1.5342337999999999E-3</c:v>
                </c:pt>
                <c:pt idx="21">
                  <c:v>1.741919E-3</c:v>
                </c:pt>
                <c:pt idx="22">
                  <c:v>1.9317511E-3</c:v>
                </c:pt>
                <c:pt idx="23">
                  <c:v>1.8329914999999999E-3</c:v>
                </c:pt>
                <c:pt idx="24">
                  <c:v>2.1269983999999999E-3</c:v>
                </c:pt>
                <c:pt idx="25">
                  <c:v>4.4107047000000003E-3</c:v>
                </c:pt>
                <c:pt idx="26">
                  <c:v>7.8752292999999998E-3</c:v>
                </c:pt>
                <c:pt idx="27">
                  <c:v>8.7389472999999992E-3</c:v>
                </c:pt>
                <c:pt idx="28">
                  <c:v>1.2344961E-2</c:v>
                </c:pt>
                <c:pt idx="29">
                  <c:v>1.3386996E-2</c:v>
                </c:pt>
                <c:pt idx="30">
                  <c:v>1.5262962999999999E-2</c:v>
                </c:pt>
                <c:pt idx="31">
                  <c:v>1.7599143000000001E-2</c:v>
                </c:pt>
                <c:pt idx="32">
                  <c:v>1.9761975000000001E-2</c:v>
                </c:pt>
                <c:pt idx="33">
                  <c:v>1.8914571000000002E-2</c:v>
                </c:pt>
                <c:pt idx="34">
                  <c:v>1.9532852E-2</c:v>
                </c:pt>
                <c:pt idx="35">
                  <c:v>1.8085225999999999E-2</c:v>
                </c:pt>
                <c:pt idx="36">
                  <c:v>6.1698164999999996E-3</c:v>
                </c:pt>
                <c:pt idx="37">
                  <c:v>4.5842592000000003E-3</c:v>
                </c:pt>
                <c:pt idx="38">
                  <c:v>4.1269673000000002E-3</c:v>
                </c:pt>
                <c:pt idx="39">
                  <c:v>3.7944806E-3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D-4257-8FAF-641665C7DB38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'０°'!$F$23:$F$117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1.3211511136100025</c:v>
                </c:pt>
                <c:pt idx="2">
                  <c:v>4.3259584384101748</c:v>
                </c:pt>
                <c:pt idx="3">
                  <c:v>7.3307657632103487</c:v>
                </c:pt>
                <c:pt idx="4">
                  <c:v>10.335573088010522</c:v>
                </c:pt>
                <c:pt idx="5">
                  <c:v>13.340380412810696</c:v>
                </c:pt>
                <c:pt idx="6">
                  <c:v>16.345187737610864</c:v>
                </c:pt>
                <c:pt idx="7">
                  <c:v>19.349995062411043</c:v>
                </c:pt>
                <c:pt idx="8">
                  <c:v>22.354802387211215</c:v>
                </c:pt>
                <c:pt idx="9">
                  <c:v>25.359609712011384</c:v>
                </c:pt>
                <c:pt idx="10">
                  <c:v>28.364417036811563</c:v>
                </c:pt>
                <c:pt idx="11">
                  <c:v>31.369224361611728</c:v>
                </c:pt>
                <c:pt idx="12">
                  <c:v>34.374031686411911</c:v>
                </c:pt>
                <c:pt idx="13">
                  <c:v>37.378839011212087</c:v>
                </c:pt>
                <c:pt idx="14">
                  <c:v>40.383646336012248</c:v>
                </c:pt>
                <c:pt idx="15">
                  <c:v>43.388453660812424</c:v>
                </c:pt>
                <c:pt idx="16">
                  <c:v>46.393260985612606</c:v>
                </c:pt>
                <c:pt idx="17">
                  <c:v>49.398068310412775</c:v>
                </c:pt>
                <c:pt idx="18">
                  <c:v>52.402875635212943</c:v>
                </c:pt>
                <c:pt idx="19">
                  <c:v>55.407682960013126</c:v>
                </c:pt>
                <c:pt idx="20">
                  <c:v>58.412490284813288</c:v>
                </c:pt>
                <c:pt idx="21">
                  <c:v>61.417297609613456</c:v>
                </c:pt>
                <c:pt idx="22">
                  <c:v>64.422104934413639</c:v>
                </c:pt>
                <c:pt idx="23">
                  <c:v>67.426912259213807</c:v>
                </c:pt>
                <c:pt idx="24">
                  <c:v>70.431719584013976</c:v>
                </c:pt>
                <c:pt idx="25">
                  <c:v>73.436526908814159</c:v>
                </c:pt>
                <c:pt idx="26">
                  <c:v>76.441334233614342</c:v>
                </c:pt>
                <c:pt idx="27">
                  <c:v>79.446141558414496</c:v>
                </c:pt>
                <c:pt idx="28">
                  <c:v>82.450948883214679</c:v>
                </c:pt>
                <c:pt idx="29">
                  <c:v>85.455756208014847</c:v>
                </c:pt>
                <c:pt idx="30">
                  <c:v>88.460563532815016</c:v>
                </c:pt>
                <c:pt idx="31">
                  <c:v>91.465370857615213</c:v>
                </c:pt>
                <c:pt idx="32">
                  <c:v>94.470178182415367</c:v>
                </c:pt>
                <c:pt idx="33">
                  <c:v>97.474985507215564</c:v>
                </c:pt>
                <c:pt idx="34">
                  <c:v>100.47979283201572</c:v>
                </c:pt>
                <c:pt idx="35">
                  <c:v>103.48460015681587</c:v>
                </c:pt>
                <c:pt idx="36">
                  <c:v>106.48940748161608</c:v>
                </c:pt>
                <c:pt idx="37">
                  <c:v>109.49421480641625</c:v>
                </c:pt>
                <c:pt idx="38">
                  <c:v>112.49902213121641</c:v>
                </c:pt>
                <c:pt idx="39">
                  <c:v>115.50382945601659</c:v>
                </c:pt>
              </c:numCache>
            </c:numRef>
          </c:xVal>
          <c:yVal>
            <c:numRef>
              <c:f>'０°'!$H$23:$H$117</c:f>
              <c:numCache>
                <c:formatCode>0.00_ </c:formatCode>
                <c:ptCount val="95"/>
                <c:pt idx="0">
                  <c:v>1.265501654618474E-3</c:v>
                </c:pt>
                <c:pt idx="1">
                  <c:v>1.2296458795180724E-3</c:v>
                </c:pt>
                <c:pt idx="2">
                  <c:v>1.1822276433734939E-3</c:v>
                </c:pt>
                <c:pt idx="3">
                  <c:v>1.1519549558232933E-3</c:v>
                </c:pt>
                <c:pt idx="4">
                  <c:v>1.1652398907630523E-3</c:v>
                </c:pt>
                <c:pt idx="5">
                  <c:v>1.2170378216867471E-3</c:v>
                </c:pt>
                <c:pt idx="6">
                  <c:v>1.1410780594377512E-3</c:v>
                </c:pt>
                <c:pt idx="7">
                  <c:v>1.3235370795180725E-3</c:v>
                </c:pt>
                <c:pt idx="8">
                  <c:v>2.8987218313253015E-3</c:v>
                </c:pt>
                <c:pt idx="9">
                  <c:v>1.2423308722891567E-3</c:v>
                </c:pt>
                <c:pt idx="10">
                  <c:v>1.2524441831325303E-3</c:v>
                </c:pt>
                <c:pt idx="11">
                  <c:v>1.3290601060240966E-3</c:v>
                </c:pt>
                <c:pt idx="12">
                  <c:v>1.7721361927710846E-3</c:v>
                </c:pt>
                <c:pt idx="13">
                  <c:v>3.9184328096385545E-3</c:v>
                </c:pt>
                <c:pt idx="14">
                  <c:v>5.3900214489959845E-3</c:v>
                </c:pt>
                <c:pt idx="15">
                  <c:v>6.0601794056224902E-3</c:v>
                </c:pt>
                <c:pt idx="16">
                  <c:v>6.1449617092369487E-3</c:v>
                </c:pt>
                <c:pt idx="17">
                  <c:v>5.2134707983935748E-2</c:v>
                </c:pt>
                <c:pt idx="18">
                  <c:v>7.3511454393574302E-2</c:v>
                </c:pt>
                <c:pt idx="19">
                  <c:v>1.073569362248996E-2</c:v>
                </c:pt>
                <c:pt idx="20">
                  <c:v>2.1374685622489961E-3</c:v>
                </c:pt>
                <c:pt idx="21">
                  <c:v>2.2637740979919684E-3</c:v>
                </c:pt>
                <c:pt idx="22">
                  <c:v>3.0919325301204822E-3</c:v>
                </c:pt>
                <c:pt idx="23">
                  <c:v>4.6877180530120492E-3</c:v>
                </c:pt>
                <c:pt idx="24">
                  <c:v>1.3629661943775101E-2</c:v>
                </c:pt>
                <c:pt idx="25">
                  <c:v>7.1911623646586348E-2</c:v>
                </c:pt>
                <c:pt idx="26">
                  <c:v>0.12053559903614458</c:v>
                </c:pt>
                <c:pt idx="27">
                  <c:v>0.16194177477911648</c:v>
                </c:pt>
                <c:pt idx="28">
                  <c:v>0.2072290049799197</c:v>
                </c:pt>
                <c:pt idx="29">
                  <c:v>0.24012719550200806</c:v>
                </c:pt>
                <c:pt idx="30">
                  <c:v>0.26975341236947792</c:v>
                </c:pt>
                <c:pt idx="31">
                  <c:v>0.28738565590361448</c:v>
                </c:pt>
                <c:pt idx="32">
                  <c:v>0.29920655485943776</c:v>
                </c:pt>
                <c:pt idx="33">
                  <c:v>0.31136635180722894</c:v>
                </c:pt>
                <c:pt idx="34">
                  <c:v>0.30442817349397594</c:v>
                </c:pt>
                <c:pt idx="35">
                  <c:v>0.26573524497991968</c:v>
                </c:pt>
                <c:pt idx="36">
                  <c:v>5.2526100497991973E-2</c:v>
                </c:pt>
                <c:pt idx="37">
                  <c:v>3.0781717012048192E-2</c:v>
                </c:pt>
                <c:pt idx="38">
                  <c:v>1.8020492658634538E-2</c:v>
                </c:pt>
                <c:pt idx="39">
                  <c:v>1.185801567871486E-2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D-4257-8FAF-641665C7DB38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'０°'!$F$23:$F$117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1.3211511136100025</c:v>
                </c:pt>
                <c:pt idx="2">
                  <c:v>4.3259584384101748</c:v>
                </c:pt>
                <c:pt idx="3">
                  <c:v>7.3307657632103487</c:v>
                </c:pt>
                <c:pt idx="4">
                  <c:v>10.335573088010522</c:v>
                </c:pt>
                <c:pt idx="5">
                  <c:v>13.340380412810696</c:v>
                </c:pt>
                <c:pt idx="6">
                  <c:v>16.345187737610864</c:v>
                </c:pt>
                <c:pt idx="7">
                  <c:v>19.349995062411043</c:v>
                </c:pt>
                <c:pt idx="8">
                  <c:v>22.354802387211215</c:v>
                </c:pt>
                <c:pt idx="9">
                  <c:v>25.359609712011384</c:v>
                </c:pt>
                <c:pt idx="10">
                  <c:v>28.364417036811563</c:v>
                </c:pt>
                <c:pt idx="11">
                  <c:v>31.369224361611728</c:v>
                </c:pt>
                <c:pt idx="12">
                  <c:v>34.374031686411911</c:v>
                </c:pt>
                <c:pt idx="13">
                  <c:v>37.378839011212087</c:v>
                </c:pt>
                <c:pt idx="14">
                  <c:v>40.383646336012248</c:v>
                </c:pt>
                <c:pt idx="15">
                  <c:v>43.388453660812424</c:v>
                </c:pt>
                <c:pt idx="16">
                  <c:v>46.393260985612606</c:v>
                </c:pt>
                <c:pt idx="17">
                  <c:v>49.398068310412775</c:v>
                </c:pt>
                <c:pt idx="18">
                  <c:v>52.402875635212943</c:v>
                </c:pt>
                <c:pt idx="19">
                  <c:v>55.407682960013126</c:v>
                </c:pt>
                <c:pt idx="20">
                  <c:v>58.412490284813288</c:v>
                </c:pt>
                <c:pt idx="21">
                  <c:v>61.417297609613456</c:v>
                </c:pt>
                <c:pt idx="22">
                  <c:v>64.422104934413639</c:v>
                </c:pt>
                <c:pt idx="23">
                  <c:v>67.426912259213807</c:v>
                </c:pt>
                <c:pt idx="24">
                  <c:v>70.431719584013976</c:v>
                </c:pt>
                <c:pt idx="25">
                  <c:v>73.436526908814159</c:v>
                </c:pt>
                <c:pt idx="26">
                  <c:v>76.441334233614342</c:v>
                </c:pt>
                <c:pt idx="27">
                  <c:v>79.446141558414496</c:v>
                </c:pt>
                <c:pt idx="28">
                  <c:v>82.450948883214679</c:v>
                </c:pt>
                <c:pt idx="29">
                  <c:v>85.455756208014847</c:v>
                </c:pt>
                <c:pt idx="30">
                  <c:v>88.460563532815016</c:v>
                </c:pt>
                <c:pt idx="31">
                  <c:v>91.465370857615213</c:v>
                </c:pt>
                <c:pt idx="32">
                  <c:v>94.470178182415367</c:v>
                </c:pt>
                <c:pt idx="33">
                  <c:v>97.474985507215564</c:v>
                </c:pt>
                <c:pt idx="34">
                  <c:v>100.47979283201572</c:v>
                </c:pt>
                <c:pt idx="35">
                  <c:v>103.48460015681587</c:v>
                </c:pt>
                <c:pt idx="36">
                  <c:v>106.48940748161608</c:v>
                </c:pt>
                <c:pt idx="37">
                  <c:v>109.49421480641625</c:v>
                </c:pt>
                <c:pt idx="38">
                  <c:v>112.49902213121641</c:v>
                </c:pt>
                <c:pt idx="39">
                  <c:v>115.50382945601659</c:v>
                </c:pt>
              </c:numCache>
            </c:numRef>
          </c:xVal>
          <c:yVal>
            <c:numRef>
              <c:f>'０°'!$I$23:$I$117</c:f>
              <c:numCache>
                <c:formatCode>0.00_ </c:formatCode>
                <c:ptCount val="95"/>
                <c:pt idx="0">
                  <c:v>5.2324523437751007E-3</c:v>
                </c:pt>
                <c:pt idx="1">
                  <c:v>5.0856071839357432E-3</c:v>
                </c:pt>
                <c:pt idx="2">
                  <c:v>5.152739559839358E-3</c:v>
                </c:pt>
                <c:pt idx="3">
                  <c:v>4.4366978056224905E-3</c:v>
                </c:pt>
                <c:pt idx="4">
                  <c:v>4.4149673188755021E-3</c:v>
                </c:pt>
                <c:pt idx="5">
                  <c:v>5.0016799357429729E-3</c:v>
                </c:pt>
                <c:pt idx="6">
                  <c:v>4.6643458698795185E-3</c:v>
                </c:pt>
                <c:pt idx="7">
                  <c:v>4.6671212080321295E-3</c:v>
                </c:pt>
                <c:pt idx="8">
                  <c:v>8.2531566522088366E-3</c:v>
                </c:pt>
                <c:pt idx="9">
                  <c:v>4.7362046072289164E-3</c:v>
                </c:pt>
                <c:pt idx="10">
                  <c:v>5.7388306827309242E-3</c:v>
                </c:pt>
                <c:pt idx="11">
                  <c:v>5.2286599775100409E-3</c:v>
                </c:pt>
                <c:pt idx="12">
                  <c:v>6.7222755662650607E-3</c:v>
                </c:pt>
                <c:pt idx="13">
                  <c:v>9.9836800642570285E-3</c:v>
                </c:pt>
                <c:pt idx="14">
                  <c:v>1.2221180337349398E-2</c:v>
                </c:pt>
                <c:pt idx="15">
                  <c:v>1.289032134939759E-2</c:v>
                </c:pt>
                <c:pt idx="16">
                  <c:v>1.456825734939759E-2</c:v>
                </c:pt>
                <c:pt idx="17">
                  <c:v>7.8323953734939764E-2</c:v>
                </c:pt>
                <c:pt idx="18">
                  <c:v>0.10975235277108433</c:v>
                </c:pt>
                <c:pt idx="19">
                  <c:v>2.2927101558232934E-2</c:v>
                </c:pt>
                <c:pt idx="20">
                  <c:v>8.8224427951807231E-3</c:v>
                </c:pt>
                <c:pt idx="21">
                  <c:v>7.4165004594377521E-3</c:v>
                </c:pt>
                <c:pt idx="22">
                  <c:v>1.0710005204819278E-2</c:v>
                </c:pt>
                <c:pt idx="23">
                  <c:v>1.5365799518072289E-2</c:v>
                </c:pt>
                <c:pt idx="24">
                  <c:v>2.9258795309236946E-2</c:v>
                </c:pt>
                <c:pt idx="25">
                  <c:v>0.11153965751004018</c:v>
                </c:pt>
                <c:pt idx="26">
                  <c:v>0.18575089991967875</c:v>
                </c:pt>
                <c:pt idx="27">
                  <c:v>0.24480905831325303</c:v>
                </c:pt>
                <c:pt idx="28">
                  <c:v>0.30265516979919682</c:v>
                </c:pt>
                <c:pt idx="29">
                  <c:v>0.3558201702811245</c:v>
                </c:pt>
                <c:pt idx="30">
                  <c:v>0.39675540562249001</c:v>
                </c:pt>
                <c:pt idx="31">
                  <c:v>0.41997991710843374</c:v>
                </c:pt>
                <c:pt idx="32">
                  <c:v>0.43788969445783138</c:v>
                </c:pt>
                <c:pt idx="33">
                  <c:v>0.45348636979919682</c:v>
                </c:pt>
                <c:pt idx="34">
                  <c:v>0.44351680449799202</c:v>
                </c:pt>
                <c:pt idx="35">
                  <c:v>0.39832255614457834</c:v>
                </c:pt>
                <c:pt idx="36">
                  <c:v>9.1164846265060245E-2</c:v>
                </c:pt>
                <c:pt idx="37">
                  <c:v>6.8103846168674709E-2</c:v>
                </c:pt>
                <c:pt idx="38">
                  <c:v>4.6445588048192779E-2</c:v>
                </c:pt>
                <c:pt idx="39">
                  <c:v>4.5167827341365471E-2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D-4257-8FAF-641665C7DB38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D-4257-8FAF-641665C7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2656"/>
        <c:axId val="18414323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6D-4257-8FAF-641665C7DB38}"/>
                  </c:ext>
                </c:extLst>
              </c15:ser>
            </c15:filteredScatterSeries>
          </c:ext>
        </c:extLst>
      </c:scatterChart>
      <c:valAx>
        <c:axId val="184142656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84143232"/>
        <c:crossesAt val="-100"/>
        <c:crossBetween val="midCat"/>
        <c:majorUnit val="10"/>
        <c:minorUnit val="10"/>
      </c:valAx>
      <c:valAx>
        <c:axId val="184143232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8414265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0.74345522324504565</c:v>
                </c:pt>
                <c:pt idx="2">
                  <c:v>2.9604853732807208</c:v>
                </c:pt>
                <c:pt idx="3">
                  <c:v>5.1775155233163961</c:v>
                </c:pt>
                <c:pt idx="4">
                  <c:v>7.3945456733520709</c:v>
                </c:pt>
                <c:pt idx="5">
                  <c:v>9.6115758233877475</c:v>
                </c:pt>
                <c:pt idx="6">
                  <c:v>11.82860597342342</c:v>
                </c:pt>
                <c:pt idx="7">
                  <c:v>14.045636123459097</c:v>
                </c:pt>
                <c:pt idx="8">
                  <c:v>16.262666273494773</c:v>
                </c:pt>
                <c:pt idx="9">
                  <c:v>18.479696423530445</c:v>
                </c:pt>
                <c:pt idx="10">
                  <c:v>20.696726573566121</c:v>
                </c:pt>
                <c:pt idx="11">
                  <c:v>22.913756723601796</c:v>
                </c:pt>
                <c:pt idx="12">
                  <c:v>25.130786873637472</c:v>
                </c:pt>
                <c:pt idx="13">
                  <c:v>27.347817023673141</c:v>
                </c:pt>
                <c:pt idx="14">
                  <c:v>29.564847173708813</c:v>
                </c:pt>
                <c:pt idx="15">
                  <c:v>31.781877323744489</c:v>
                </c:pt>
                <c:pt idx="16">
                  <c:v>33.998907473780172</c:v>
                </c:pt>
                <c:pt idx="17">
                  <c:v>36.21593762381584</c:v>
                </c:pt>
                <c:pt idx="18">
                  <c:v>38.432967773851516</c:v>
                </c:pt>
                <c:pt idx="19">
                  <c:v>40.649997923887192</c:v>
                </c:pt>
                <c:pt idx="20">
                  <c:v>42.867028073922867</c:v>
                </c:pt>
                <c:pt idx="21">
                  <c:v>45.08405822395855</c:v>
                </c:pt>
                <c:pt idx="22">
                  <c:v>47.301088373994212</c:v>
                </c:pt>
                <c:pt idx="23">
                  <c:v>49.518118524029902</c:v>
                </c:pt>
                <c:pt idx="24">
                  <c:v>51.735148674065577</c:v>
                </c:pt>
                <c:pt idx="25">
                  <c:v>53.952178824101253</c:v>
                </c:pt>
                <c:pt idx="26">
                  <c:v>56.169208974136929</c:v>
                </c:pt>
                <c:pt idx="27">
                  <c:v>58.38623912417259</c:v>
                </c:pt>
                <c:pt idx="28">
                  <c:v>60.603269274208266</c:v>
                </c:pt>
                <c:pt idx="29">
                  <c:v>62.820299424243949</c:v>
                </c:pt>
                <c:pt idx="30">
                  <c:v>65.03732957427961</c:v>
                </c:pt>
                <c:pt idx="31">
                  <c:v>67.254359724315293</c:v>
                </c:pt>
                <c:pt idx="32">
                  <c:v>69.471389874350962</c:v>
                </c:pt>
                <c:pt idx="33">
                  <c:v>71.688420024386645</c:v>
                </c:pt>
                <c:pt idx="34">
                  <c:v>73.905450174422313</c:v>
                </c:pt>
                <c:pt idx="35">
                  <c:v>76.122480324457996</c:v>
                </c:pt>
                <c:pt idx="36">
                  <c:v>78.339510474493679</c:v>
                </c:pt>
                <c:pt idx="37">
                  <c:v>80.556540624529347</c:v>
                </c:pt>
                <c:pt idx="38">
                  <c:v>82.77357077456503</c:v>
                </c:pt>
                <c:pt idx="39">
                  <c:v>84.990600924600699</c:v>
                </c:pt>
              </c:numCache>
            </c:numRef>
          </c:xVal>
          <c:yVal>
            <c:numRef>
              <c:f>'+2.5°'!$C$23:$C$117</c:f>
              <c:numCache>
                <c:formatCode>0.00_ </c:formatCode>
                <c:ptCount val="95"/>
                <c:pt idx="0">
                  <c:v>-8.7440694000000003E-3</c:v>
                </c:pt>
                <c:pt idx="1">
                  <c:v>-2.0446124999999999E-2</c:v>
                </c:pt>
                <c:pt idx="2">
                  <c:v>-1.9326027999999999E-2</c:v>
                </c:pt>
                <c:pt idx="3">
                  <c:v>-5.2331805999999998E-3</c:v>
                </c:pt>
                <c:pt idx="4">
                  <c:v>2.1627957999999999E-2</c:v>
                </c:pt>
                <c:pt idx="5">
                  <c:v>7.6553652999999999E-2</c:v>
                </c:pt>
                <c:pt idx="6">
                  <c:v>0.15246253000000001</c:v>
                </c:pt>
                <c:pt idx="7">
                  <c:v>0.27359306</c:v>
                </c:pt>
                <c:pt idx="8">
                  <c:v>0.28981108</c:v>
                </c:pt>
                <c:pt idx="9">
                  <c:v>0.43106292000000002</c:v>
                </c:pt>
                <c:pt idx="10">
                  <c:v>0.53651888999999997</c:v>
                </c:pt>
                <c:pt idx="11">
                  <c:v>0.69904275000000005</c:v>
                </c:pt>
                <c:pt idx="12">
                  <c:v>0.81331249999999999</c:v>
                </c:pt>
                <c:pt idx="13">
                  <c:v>0.85108178000000001</c:v>
                </c:pt>
                <c:pt idx="14">
                  <c:v>0.71779789000000005</c:v>
                </c:pt>
                <c:pt idx="15">
                  <c:v>1.0736504</c:v>
                </c:pt>
                <c:pt idx="16">
                  <c:v>1.0527770000000001</c:v>
                </c:pt>
                <c:pt idx="17">
                  <c:v>1.7277871</c:v>
                </c:pt>
                <c:pt idx="18">
                  <c:v>1.7200297</c:v>
                </c:pt>
                <c:pt idx="19">
                  <c:v>1.9795144</c:v>
                </c:pt>
                <c:pt idx="20">
                  <c:v>2.1642269999999999</c:v>
                </c:pt>
                <c:pt idx="21">
                  <c:v>2.4735908000000002</c:v>
                </c:pt>
                <c:pt idx="22">
                  <c:v>2.8369327000000002</c:v>
                </c:pt>
                <c:pt idx="23">
                  <c:v>2.9987721000000001</c:v>
                </c:pt>
                <c:pt idx="24">
                  <c:v>3.3999275999999998</c:v>
                </c:pt>
                <c:pt idx="25">
                  <c:v>5.5635272999999996</c:v>
                </c:pt>
                <c:pt idx="26">
                  <c:v>5.4259934999999997</c:v>
                </c:pt>
                <c:pt idx="27">
                  <c:v>4.9285800999999996</c:v>
                </c:pt>
                <c:pt idx="28">
                  <c:v>4.1515564999999999</c:v>
                </c:pt>
                <c:pt idx="29">
                  <c:v>3.6474188999999999</c:v>
                </c:pt>
                <c:pt idx="30">
                  <c:v>3.0979076999999999</c:v>
                </c:pt>
                <c:pt idx="31">
                  <c:v>2.9706345999999999</c:v>
                </c:pt>
                <c:pt idx="32">
                  <c:v>3.4270649</c:v>
                </c:pt>
                <c:pt idx="33">
                  <c:v>4.1778316999999996</c:v>
                </c:pt>
                <c:pt idx="34">
                  <c:v>5.2330791999999997</c:v>
                </c:pt>
                <c:pt idx="35">
                  <c:v>6.7323433000000001</c:v>
                </c:pt>
                <c:pt idx="36">
                  <c:v>10.27763</c:v>
                </c:pt>
                <c:pt idx="37">
                  <c:v>11.673921</c:v>
                </c:pt>
                <c:pt idx="38">
                  <c:v>11.994121</c:v>
                </c:pt>
                <c:pt idx="39">
                  <c:v>12.190564999999999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A-460D-BBE6-CEB5A9C37054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0.74345522324504565</c:v>
                </c:pt>
                <c:pt idx="2">
                  <c:v>2.9604853732807208</c:v>
                </c:pt>
                <c:pt idx="3">
                  <c:v>5.1775155233163961</c:v>
                </c:pt>
                <c:pt idx="4">
                  <c:v>7.3945456733520709</c:v>
                </c:pt>
                <c:pt idx="5">
                  <c:v>9.6115758233877475</c:v>
                </c:pt>
                <c:pt idx="6">
                  <c:v>11.82860597342342</c:v>
                </c:pt>
                <c:pt idx="7">
                  <c:v>14.045636123459097</c:v>
                </c:pt>
                <c:pt idx="8">
                  <c:v>16.262666273494773</c:v>
                </c:pt>
                <c:pt idx="9">
                  <c:v>18.479696423530445</c:v>
                </c:pt>
                <c:pt idx="10">
                  <c:v>20.696726573566121</c:v>
                </c:pt>
                <c:pt idx="11">
                  <c:v>22.913756723601796</c:v>
                </c:pt>
                <c:pt idx="12">
                  <c:v>25.130786873637472</c:v>
                </c:pt>
                <c:pt idx="13">
                  <c:v>27.347817023673141</c:v>
                </c:pt>
                <c:pt idx="14">
                  <c:v>29.564847173708813</c:v>
                </c:pt>
                <c:pt idx="15">
                  <c:v>31.781877323744489</c:v>
                </c:pt>
                <c:pt idx="16">
                  <c:v>33.998907473780172</c:v>
                </c:pt>
                <c:pt idx="17">
                  <c:v>36.21593762381584</c:v>
                </c:pt>
                <c:pt idx="18">
                  <c:v>38.432967773851516</c:v>
                </c:pt>
                <c:pt idx="19">
                  <c:v>40.649997923887192</c:v>
                </c:pt>
                <c:pt idx="20">
                  <c:v>42.867028073922867</c:v>
                </c:pt>
                <c:pt idx="21">
                  <c:v>45.08405822395855</c:v>
                </c:pt>
                <c:pt idx="22">
                  <c:v>47.301088373994212</c:v>
                </c:pt>
                <c:pt idx="23">
                  <c:v>49.518118524029902</c:v>
                </c:pt>
                <c:pt idx="24">
                  <c:v>51.735148674065577</c:v>
                </c:pt>
                <c:pt idx="25">
                  <c:v>53.952178824101253</c:v>
                </c:pt>
                <c:pt idx="26">
                  <c:v>56.169208974136929</c:v>
                </c:pt>
                <c:pt idx="27">
                  <c:v>58.38623912417259</c:v>
                </c:pt>
                <c:pt idx="28">
                  <c:v>60.603269274208266</c:v>
                </c:pt>
                <c:pt idx="29">
                  <c:v>62.820299424243949</c:v>
                </c:pt>
                <c:pt idx="30">
                  <c:v>65.03732957427961</c:v>
                </c:pt>
                <c:pt idx="31">
                  <c:v>67.254359724315293</c:v>
                </c:pt>
                <c:pt idx="32">
                  <c:v>69.471389874350962</c:v>
                </c:pt>
                <c:pt idx="33">
                  <c:v>71.688420024386645</c:v>
                </c:pt>
                <c:pt idx="34">
                  <c:v>73.905450174422313</c:v>
                </c:pt>
                <c:pt idx="35">
                  <c:v>76.122480324457996</c:v>
                </c:pt>
                <c:pt idx="36">
                  <c:v>78.339510474493679</c:v>
                </c:pt>
                <c:pt idx="37">
                  <c:v>80.556540624529347</c:v>
                </c:pt>
                <c:pt idx="38">
                  <c:v>82.77357077456503</c:v>
                </c:pt>
                <c:pt idx="39">
                  <c:v>84.990600924600699</c:v>
                </c:pt>
              </c:numCache>
            </c:numRef>
          </c:xVal>
          <c:yVal>
            <c:numRef>
              <c:f>'+2.5°'!$D$23:$D$117</c:f>
              <c:numCache>
                <c:formatCode>0.00_ </c:formatCode>
                <c:ptCount val="95"/>
                <c:pt idx="0">
                  <c:v>2.9213000918367347E-2</c:v>
                </c:pt>
                <c:pt idx="1">
                  <c:v>3.026232010612245E-2</c:v>
                </c:pt>
                <c:pt idx="2">
                  <c:v>3.0519264742857141E-2</c:v>
                </c:pt>
                <c:pt idx="3">
                  <c:v>3.3883771391836737E-2</c:v>
                </c:pt>
                <c:pt idx="4">
                  <c:v>4.1785407844897961E-2</c:v>
                </c:pt>
                <c:pt idx="5">
                  <c:v>7.5119249591836731E-2</c:v>
                </c:pt>
                <c:pt idx="6">
                  <c:v>6.1557161163265303E-2</c:v>
                </c:pt>
                <c:pt idx="7">
                  <c:v>1.2125725212244898</c:v>
                </c:pt>
                <c:pt idx="8">
                  <c:v>5.6368633555102043</c:v>
                </c:pt>
                <c:pt idx="9">
                  <c:v>0.17232323424489795</c:v>
                </c:pt>
                <c:pt idx="10">
                  <c:v>0.30490001530612243</c:v>
                </c:pt>
                <c:pt idx="11">
                  <c:v>1.1354398869387754</c:v>
                </c:pt>
                <c:pt idx="12">
                  <c:v>4.7791788644897952</c:v>
                </c:pt>
                <c:pt idx="13">
                  <c:v>9.0878891795918371</c:v>
                </c:pt>
                <c:pt idx="14">
                  <c:v>14.069891702040817</c:v>
                </c:pt>
                <c:pt idx="15">
                  <c:v>18.887900999999999</c:v>
                </c:pt>
                <c:pt idx="16">
                  <c:v>21.715178236734694</c:v>
                </c:pt>
                <c:pt idx="17">
                  <c:v>23.936973726530614</c:v>
                </c:pt>
                <c:pt idx="18">
                  <c:v>1.1959508004081632</c:v>
                </c:pt>
                <c:pt idx="19">
                  <c:v>1.1030183840816328</c:v>
                </c:pt>
                <c:pt idx="20">
                  <c:v>1.0825667938775509</c:v>
                </c:pt>
                <c:pt idx="21">
                  <c:v>0.84413280285714287</c:v>
                </c:pt>
                <c:pt idx="22">
                  <c:v>0.81605128285714279</c:v>
                </c:pt>
                <c:pt idx="23">
                  <c:v>0.66374067236734691</c:v>
                </c:pt>
                <c:pt idx="24">
                  <c:v>0.86055696612244903</c:v>
                </c:pt>
                <c:pt idx="25">
                  <c:v>0.67117457889795917</c:v>
                </c:pt>
                <c:pt idx="26">
                  <c:v>0.73594834448979585</c:v>
                </c:pt>
                <c:pt idx="27">
                  <c:v>0.79255223591836732</c:v>
                </c:pt>
                <c:pt idx="28">
                  <c:v>1.0066658987755102</c:v>
                </c:pt>
                <c:pt idx="29">
                  <c:v>0.71610005734693882</c:v>
                </c:pt>
                <c:pt idx="30">
                  <c:v>0.94223349714285709</c:v>
                </c:pt>
                <c:pt idx="31">
                  <c:v>0.87730617877551009</c:v>
                </c:pt>
                <c:pt idx="32">
                  <c:v>1.1799093318367346</c:v>
                </c:pt>
                <c:pt idx="33">
                  <c:v>1.0884777391836735</c:v>
                </c:pt>
                <c:pt idx="34">
                  <c:v>1.0029785718367346</c:v>
                </c:pt>
                <c:pt idx="35">
                  <c:v>0.91697637795918374</c:v>
                </c:pt>
                <c:pt idx="36">
                  <c:v>1.2580003832653062</c:v>
                </c:pt>
                <c:pt idx="37">
                  <c:v>1.0496665208163265</c:v>
                </c:pt>
                <c:pt idx="38">
                  <c:v>1.0766215097959184</c:v>
                </c:pt>
                <c:pt idx="39">
                  <c:v>1.4388161738775509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A-460D-BBE6-CEB5A9C37054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0.74345522324504565</c:v>
                </c:pt>
                <c:pt idx="2">
                  <c:v>2.9604853732807208</c:v>
                </c:pt>
                <c:pt idx="3">
                  <c:v>5.1775155233163961</c:v>
                </c:pt>
                <c:pt idx="4">
                  <c:v>7.3945456733520709</c:v>
                </c:pt>
                <c:pt idx="5">
                  <c:v>9.6115758233877475</c:v>
                </c:pt>
                <c:pt idx="6">
                  <c:v>11.82860597342342</c:v>
                </c:pt>
                <c:pt idx="7">
                  <c:v>14.045636123459097</c:v>
                </c:pt>
                <c:pt idx="8">
                  <c:v>16.262666273494773</c:v>
                </c:pt>
                <c:pt idx="9">
                  <c:v>18.479696423530445</c:v>
                </c:pt>
                <c:pt idx="10">
                  <c:v>20.696726573566121</c:v>
                </c:pt>
                <c:pt idx="11">
                  <c:v>22.913756723601796</c:v>
                </c:pt>
                <c:pt idx="12">
                  <c:v>25.130786873637472</c:v>
                </c:pt>
                <c:pt idx="13">
                  <c:v>27.347817023673141</c:v>
                </c:pt>
                <c:pt idx="14">
                  <c:v>29.564847173708813</c:v>
                </c:pt>
                <c:pt idx="15">
                  <c:v>31.781877323744489</c:v>
                </c:pt>
                <c:pt idx="16">
                  <c:v>33.998907473780172</c:v>
                </c:pt>
                <c:pt idx="17">
                  <c:v>36.21593762381584</c:v>
                </c:pt>
                <c:pt idx="18">
                  <c:v>38.432967773851516</c:v>
                </c:pt>
                <c:pt idx="19">
                  <c:v>40.649997923887192</c:v>
                </c:pt>
                <c:pt idx="20">
                  <c:v>42.867028073922867</c:v>
                </c:pt>
                <c:pt idx="21">
                  <c:v>45.08405822395855</c:v>
                </c:pt>
                <c:pt idx="22">
                  <c:v>47.301088373994212</c:v>
                </c:pt>
                <c:pt idx="23">
                  <c:v>49.518118524029902</c:v>
                </c:pt>
                <c:pt idx="24">
                  <c:v>51.735148674065577</c:v>
                </c:pt>
                <c:pt idx="25">
                  <c:v>53.952178824101253</c:v>
                </c:pt>
                <c:pt idx="26">
                  <c:v>56.169208974136929</c:v>
                </c:pt>
                <c:pt idx="27">
                  <c:v>58.38623912417259</c:v>
                </c:pt>
                <c:pt idx="28">
                  <c:v>60.603269274208266</c:v>
                </c:pt>
                <c:pt idx="29">
                  <c:v>62.820299424243949</c:v>
                </c:pt>
                <c:pt idx="30">
                  <c:v>65.03732957427961</c:v>
                </c:pt>
                <c:pt idx="31">
                  <c:v>67.254359724315293</c:v>
                </c:pt>
                <c:pt idx="32">
                  <c:v>69.471389874350962</c:v>
                </c:pt>
                <c:pt idx="33">
                  <c:v>71.688420024386645</c:v>
                </c:pt>
                <c:pt idx="34">
                  <c:v>73.905450174422313</c:v>
                </c:pt>
                <c:pt idx="35">
                  <c:v>76.122480324457996</c:v>
                </c:pt>
                <c:pt idx="36">
                  <c:v>78.339510474493679</c:v>
                </c:pt>
                <c:pt idx="37">
                  <c:v>80.556540624529347</c:v>
                </c:pt>
                <c:pt idx="38">
                  <c:v>82.77357077456503</c:v>
                </c:pt>
                <c:pt idx="39">
                  <c:v>84.990600924600699</c:v>
                </c:pt>
              </c:numCache>
            </c:numRef>
          </c:xVal>
          <c:yVal>
            <c:numRef>
              <c:f>'+2.5°'!$E$23:$E$117</c:f>
              <c:numCache>
                <c:formatCode>0.00_ </c:formatCode>
                <c:ptCount val="95"/>
                <c:pt idx="0">
                  <c:v>0.13423529277551019</c:v>
                </c:pt>
                <c:pt idx="1">
                  <c:v>0.10903067538775511</c:v>
                </c:pt>
                <c:pt idx="2">
                  <c:v>0.12508945946938776</c:v>
                </c:pt>
                <c:pt idx="3">
                  <c:v>0.14854734371428571</c:v>
                </c:pt>
                <c:pt idx="4">
                  <c:v>0.16267655163265304</c:v>
                </c:pt>
                <c:pt idx="5">
                  <c:v>0.2734185912244898</c:v>
                </c:pt>
                <c:pt idx="6">
                  <c:v>0.2019242158367347</c:v>
                </c:pt>
                <c:pt idx="7">
                  <c:v>1.8110363722448979</c:v>
                </c:pt>
                <c:pt idx="8">
                  <c:v>8.1383445918367343</c:v>
                </c:pt>
                <c:pt idx="9">
                  <c:v>0.56930978493877549</c:v>
                </c:pt>
                <c:pt idx="10">
                  <c:v>0.91316806163265307</c:v>
                </c:pt>
                <c:pt idx="11">
                  <c:v>2.1820881024489793</c:v>
                </c:pt>
                <c:pt idx="12">
                  <c:v>7.3941809510204077</c:v>
                </c:pt>
                <c:pt idx="13">
                  <c:v>13.996701159183672</c:v>
                </c:pt>
                <c:pt idx="14">
                  <c:v>20.470723477551022</c:v>
                </c:pt>
                <c:pt idx="15">
                  <c:v>27.341895653061226</c:v>
                </c:pt>
                <c:pt idx="16">
                  <c:v>31.210944853061225</c:v>
                </c:pt>
                <c:pt idx="17">
                  <c:v>34.747626853061227</c:v>
                </c:pt>
                <c:pt idx="18">
                  <c:v>3.0070948648979594</c:v>
                </c:pt>
                <c:pt idx="19">
                  <c:v>2.7309764057142858</c:v>
                </c:pt>
                <c:pt idx="20">
                  <c:v>2.9329268359183671</c:v>
                </c:pt>
                <c:pt idx="21">
                  <c:v>2.1374024693877551</c:v>
                </c:pt>
                <c:pt idx="22">
                  <c:v>2.6452204281632654</c:v>
                </c:pt>
                <c:pt idx="23">
                  <c:v>2.2748442951020409</c:v>
                </c:pt>
                <c:pt idx="24">
                  <c:v>2.4236905395918367</c:v>
                </c:pt>
                <c:pt idx="25">
                  <c:v>1.7848429734693876</c:v>
                </c:pt>
                <c:pt idx="26">
                  <c:v>1.7682333808163266</c:v>
                </c:pt>
                <c:pt idx="27">
                  <c:v>1.8088456314285715</c:v>
                </c:pt>
                <c:pt idx="28">
                  <c:v>2.5260401824489795</c:v>
                </c:pt>
                <c:pt idx="29">
                  <c:v>2.1706978575510201</c:v>
                </c:pt>
                <c:pt idx="30">
                  <c:v>2.9430681722448977</c:v>
                </c:pt>
                <c:pt idx="31">
                  <c:v>2.7495504685714285</c:v>
                </c:pt>
                <c:pt idx="32">
                  <c:v>3.536440240408163</c:v>
                </c:pt>
                <c:pt idx="33">
                  <c:v>3.4816260567346937</c:v>
                </c:pt>
                <c:pt idx="34">
                  <c:v>3.2655493848979589</c:v>
                </c:pt>
                <c:pt idx="35">
                  <c:v>2.8909285408163266</c:v>
                </c:pt>
                <c:pt idx="36">
                  <c:v>3.430995651020408</c:v>
                </c:pt>
                <c:pt idx="37">
                  <c:v>3.2516367742857142</c:v>
                </c:pt>
                <c:pt idx="38">
                  <c:v>3.0846923146938776</c:v>
                </c:pt>
                <c:pt idx="39">
                  <c:v>4.6090522232653059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FA-460D-BBE6-CEB5A9C37054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FA-460D-BBE6-CEB5A9C3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4960"/>
        <c:axId val="18414553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FA-460D-BBE6-CEB5A9C370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FA-460D-BBE6-CEB5A9C37054}"/>
                  </c:ext>
                </c:extLst>
              </c15:ser>
            </c15:filteredScatterSeries>
          </c:ext>
        </c:extLst>
      </c:scatterChart>
      <c:valAx>
        <c:axId val="184144960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84145536"/>
        <c:crossesAt val="-100"/>
        <c:crossBetween val="midCat"/>
        <c:majorUnit val="10"/>
        <c:minorUnit val="10"/>
      </c:valAx>
      <c:valAx>
        <c:axId val="184145536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84144960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1.0072539552982618</c:v>
                </c:pt>
                <c:pt idx="2">
                  <c:v>4.010948485672003</c:v>
                </c:pt>
                <c:pt idx="3">
                  <c:v>7.0146430160457456</c:v>
                </c:pt>
                <c:pt idx="4">
                  <c:v>10.018337546419485</c:v>
                </c:pt>
                <c:pt idx="5">
                  <c:v>13.022032076793227</c:v>
                </c:pt>
                <c:pt idx="6">
                  <c:v>16.025726607166966</c:v>
                </c:pt>
                <c:pt idx="7">
                  <c:v>19.029421137540712</c:v>
                </c:pt>
                <c:pt idx="8">
                  <c:v>22.033115667914451</c:v>
                </c:pt>
                <c:pt idx="9">
                  <c:v>25.036810198288194</c:v>
                </c:pt>
                <c:pt idx="10">
                  <c:v>28.040504728661933</c:v>
                </c:pt>
                <c:pt idx="11">
                  <c:v>31.044199259035679</c:v>
                </c:pt>
                <c:pt idx="12">
                  <c:v>34.047893789409414</c:v>
                </c:pt>
                <c:pt idx="13">
                  <c:v>37.05158831978315</c:v>
                </c:pt>
                <c:pt idx="14">
                  <c:v>40.055282850156892</c:v>
                </c:pt>
                <c:pt idx="15">
                  <c:v>43.058977380530628</c:v>
                </c:pt>
                <c:pt idx="16">
                  <c:v>46.062671910904378</c:v>
                </c:pt>
                <c:pt idx="17">
                  <c:v>49.06636644127812</c:v>
                </c:pt>
                <c:pt idx="18">
                  <c:v>52.070060971651856</c:v>
                </c:pt>
                <c:pt idx="19">
                  <c:v>55.073755502025598</c:v>
                </c:pt>
                <c:pt idx="20">
                  <c:v>58.077450032399341</c:v>
                </c:pt>
                <c:pt idx="21">
                  <c:v>61.081144562773083</c:v>
                </c:pt>
                <c:pt idx="22">
                  <c:v>64.084839093146812</c:v>
                </c:pt>
                <c:pt idx="23">
                  <c:v>67.088533623520576</c:v>
                </c:pt>
                <c:pt idx="24">
                  <c:v>70.092228153894325</c:v>
                </c:pt>
                <c:pt idx="25">
                  <c:v>73.095922684268061</c:v>
                </c:pt>
                <c:pt idx="26">
                  <c:v>76.09961721464181</c:v>
                </c:pt>
                <c:pt idx="27">
                  <c:v>79.103311745015517</c:v>
                </c:pt>
                <c:pt idx="28">
                  <c:v>82.107006275389281</c:v>
                </c:pt>
                <c:pt idx="29">
                  <c:v>85.110700805763017</c:v>
                </c:pt>
                <c:pt idx="30">
                  <c:v>88.114395336136752</c:v>
                </c:pt>
                <c:pt idx="31">
                  <c:v>91.118089866510502</c:v>
                </c:pt>
                <c:pt idx="32">
                  <c:v>94.121784396884237</c:v>
                </c:pt>
                <c:pt idx="33">
                  <c:v>97.125478927257987</c:v>
                </c:pt>
                <c:pt idx="34">
                  <c:v>100.12917345763174</c:v>
                </c:pt>
                <c:pt idx="35">
                  <c:v>103.13286798800546</c:v>
                </c:pt>
                <c:pt idx="36">
                  <c:v>106.13656251837922</c:v>
                </c:pt>
                <c:pt idx="37">
                  <c:v>109.14025704875294</c:v>
                </c:pt>
                <c:pt idx="38">
                  <c:v>112.14395157912669</c:v>
                </c:pt>
                <c:pt idx="39">
                  <c:v>115.14764610950044</c:v>
                </c:pt>
              </c:numCache>
            </c:numRef>
          </c:xVal>
          <c:yVal>
            <c:numRef>
              <c:f>'+2.5°'!$G$23:$G$117</c:f>
              <c:numCache>
                <c:formatCode>0.00_ </c:formatCode>
                <c:ptCount val="95"/>
                <c:pt idx="0">
                  <c:v>-4.8844250000000002E-4</c:v>
                </c:pt>
                <c:pt idx="1">
                  <c:v>-1.0297520000000001E-3</c:v>
                </c:pt>
                <c:pt idx="2">
                  <c:v>-1.519954E-3</c:v>
                </c:pt>
                <c:pt idx="3">
                  <c:v>-1.9000200000000001E-3</c:v>
                </c:pt>
                <c:pt idx="4">
                  <c:v>-1.554653E-3</c:v>
                </c:pt>
                <c:pt idx="5">
                  <c:v>-1.123773E-3</c:v>
                </c:pt>
                <c:pt idx="6">
                  <c:v>-5.8992370000000003E-4</c:v>
                </c:pt>
                <c:pt idx="7">
                  <c:v>-1.0672929999999999E-4</c:v>
                </c:pt>
                <c:pt idx="8">
                  <c:v>-6.6830749999999999E-4</c:v>
                </c:pt>
                <c:pt idx="9">
                  <c:v>5.3144219999999999E-4</c:v>
                </c:pt>
                <c:pt idx="10">
                  <c:v>4.7928720000000002E-4</c:v>
                </c:pt>
                <c:pt idx="11">
                  <c:v>-2.361064E-5</c:v>
                </c:pt>
                <c:pt idx="12">
                  <c:v>-9.1938239999999997E-4</c:v>
                </c:pt>
                <c:pt idx="13">
                  <c:v>-6.7179299999999996E-4</c:v>
                </c:pt>
                <c:pt idx="14">
                  <c:v>-2.8949489999999999E-4</c:v>
                </c:pt>
                <c:pt idx="15">
                  <c:v>3.6747679999999999E-4</c:v>
                </c:pt>
                <c:pt idx="16">
                  <c:v>5.8461190000000005E-4</c:v>
                </c:pt>
                <c:pt idx="17">
                  <c:v>1.8513700000000001E-4</c:v>
                </c:pt>
                <c:pt idx="18">
                  <c:v>-2.6060189999999998E-3</c:v>
                </c:pt>
                <c:pt idx="19">
                  <c:v>-2.6189339999999998E-3</c:v>
                </c:pt>
                <c:pt idx="20">
                  <c:v>-2.2593119999999999E-3</c:v>
                </c:pt>
                <c:pt idx="21">
                  <c:v>-2.0769400000000002E-3</c:v>
                </c:pt>
                <c:pt idx="22">
                  <c:v>-2.3919359999999999E-3</c:v>
                </c:pt>
                <c:pt idx="23">
                  <c:v>-2.8925259999999999E-3</c:v>
                </c:pt>
                <c:pt idx="24">
                  <c:v>-2.4203570000000002E-3</c:v>
                </c:pt>
                <c:pt idx="25">
                  <c:v>1.9574229999999998E-3</c:v>
                </c:pt>
                <c:pt idx="26">
                  <c:v>7.0604120000000003E-3</c:v>
                </c:pt>
                <c:pt idx="27">
                  <c:v>1.174306E-2</c:v>
                </c:pt>
                <c:pt idx="28">
                  <c:v>1.755348E-2</c:v>
                </c:pt>
                <c:pt idx="29">
                  <c:v>2.288894E-2</c:v>
                </c:pt>
                <c:pt idx="30">
                  <c:v>2.5105499999999999E-2</c:v>
                </c:pt>
                <c:pt idx="31">
                  <c:v>2.7697610000000001E-2</c:v>
                </c:pt>
                <c:pt idx="32">
                  <c:v>2.8385110000000002E-2</c:v>
                </c:pt>
                <c:pt idx="33">
                  <c:v>2.7827870000000001E-2</c:v>
                </c:pt>
                <c:pt idx="34">
                  <c:v>2.9036079999999999E-2</c:v>
                </c:pt>
                <c:pt idx="35">
                  <c:v>2.719123E-2</c:v>
                </c:pt>
                <c:pt idx="36">
                  <c:v>1.201088E-2</c:v>
                </c:pt>
                <c:pt idx="37">
                  <c:v>5.0430350000000004E-3</c:v>
                </c:pt>
                <c:pt idx="38">
                  <c:v>2.324446E-3</c:v>
                </c:pt>
                <c:pt idx="39">
                  <c:v>1.9631290000000001E-3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47-45C1-957E-E6247B05F2CA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1.0072539552982618</c:v>
                </c:pt>
                <c:pt idx="2">
                  <c:v>4.010948485672003</c:v>
                </c:pt>
                <c:pt idx="3">
                  <c:v>7.0146430160457456</c:v>
                </c:pt>
                <c:pt idx="4">
                  <c:v>10.018337546419485</c:v>
                </c:pt>
                <c:pt idx="5">
                  <c:v>13.022032076793227</c:v>
                </c:pt>
                <c:pt idx="6">
                  <c:v>16.025726607166966</c:v>
                </c:pt>
                <c:pt idx="7">
                  <c:v>19.029421137540712</c:v>
                </c:pt>
                <c:pt idx="8">
                  <c:v>22.033115667914451</c:v>
                </c:pt>
                <c:pt idx="9">
                  <c:v>25.036810198288194</c:v>
                </c:pt>
                <c:pt idx="10">
                  <c:v>28.040504728661933</c:v>
                </c:pt>
                <c:pt idx="11">
                  <c:v>31.044199259035679</c:v>
                </c:pt>
                <c:pt idx="12">
                  <c:v>34.047893789409414</c:v>
                </c:pt>
                <c:pt idx="13">
                  <c:v>37.05158831978315</c:v>
                </c:pt>
                <c:pt idx="14">
                  <c:v>40.055282850156892</c:v>
                </c:pt>
                <c:pt idx="15">
                  <c:v>43.058977380530628</c:v>
                </c:pt>
                <c:pt idx="16">
                  <c:v>46.062671910904378</c:v>
                </c:pt>
                <c:pt idx="17">
                  <c:v>49.06636644127812</c:v>
                </c:pt>
                <c:pt idx="18">
                  <c:v>52.070060971651856</c:v>
                </c:pt>
                <c:pt idx="19">
                  <c:v>55.073755502025598</c:v>
                </c:pt>
                <c:pt idx="20">
                  <c:v>58.077450032399341</c:v>
                </c:pt>
                <c:pt idx="21">
                  <c:v>61.081144562773083</c:v>
                </c:pt>
                <c:pt idx="22">
                  <c:v>64.084839093146812</c:v>
                </c:pt>
                <c:pt idx="23">
                  <c:v>67.088533623520576</c:v>
                </c:pt>
                <c:pt idx="24">
                  <c:v>70.092228153894325</c:v>
                </c:pt>
                <c:pt idx="25">
                  <c:v>73.095922684268061</c:v>
                </c:pt>
                <c:pt idx="26">
                  <c:v>76.09961721464181</c:v>
                </c:pt>
                <c:pt idx="27">
                  <c:v>79.103311745015517</c:v>
                </c:pt>
                <c:pt idx="28">
                  <c:v>82.107006275389281</c:v>
                </c:pt>
                <c:pt idx="29">
                  <c:v>85.110700805763017</c:v>
                </c:pt>
                <c:pt idx="30">
                  <c:v>88.114395336136752</c:v>
                </c:pt>
                <c:pt idx="31">
                  <c:v>91.118089866510502</c:v>
                </c:pt>
                <c:pt idx="32">
                  <c:v>94.121784396884237</c:v>
                </c:pt>
                <c:pt idx="33">
                  <c:v>97.125478927257987</c:v>
                </c:pt>
                <c:pt idx="34">
                  <c:v>100.12917345763174</c:v>
                </c:pt>
                <c:pt idx="35">
                  <c:v>103.13286798800546</c:v>
                </c:pt>
                <c:pt idx="36">
                  <c:v>106.13656251837922</c:v>
                </c:pt>
                <c:pt idx="37">
                  <c:v>109.14025704875294</c:v>
                </c:pt>
                <c:pt idx="38">
                  <c:v>112.14395157912669</c:v>
                </c:pt>
                <c:pt idx="39">
                  <c:v>115.14764610950044</c:v>
                </c:pt>
              </c:numCache>
            </c:numRef>
          </c:xVal>
          <c:yVal>
            <c:numRef>
              <c:f>'+2.5°'!$H$23:$H$117</c:f>
              <c:numCache>
                <c:formatCode>0.00_ </c:formatCode>
                <c:ptCount val="95"/>
                <c:pt idx="0">
                  <c:v>1.1509082730923694E-3</c:v>
                </c:pt>
                <c:pt idx="1">
                  <c:v>1.1472686907630523E-3</c:v>
                </c:pt>
                <c:pt idx="2">
                  <c:v>1.170482827309237E-3</c:v>
                </c:pt>
                <c:pt idx="3">
                  <c:v>1.1621152128514058E-3</c:v>
                </c:pt>
                <c:pt idx="4">
                  <c:v>1.1553322409638557E-3</c:v>
                </c:pt>
                <c:pt idx="5">
                  <c:v>1.3364927228915664E-3</c:v>
                </c:pt>
                <c:pt idx="6">
                  <c:v>1.1648075180722894E-3</c:v>
                </c:pt>
                <c:pt idx="7">
                  <c:v>1.2899500080321288E-3</c:v>
                </c:pt>
                <c:pt idx="8">
                  <c:v>2.8956339919678714E-3</c:v>
                </c:pt>
                <c:pt idx="9">
                  <c:v>1.2069638554216867E-3</c:v>
                </c:pt>
                <c:pt idx="10">
                  <c:v>1.2655505220883535E-3</c:v>
                </c:pt>
                <c:pt idx="11">
                  <c:v>1.838491951807229E-3</c:v>
                </c:pt>
                <c:pt idx="12">
                  <c:v>3.5166860722891566E-3</c:v>
                </c:pt>
                <c:pt idx="13">
                  <c:v>5.3845193895582328E-3</c:v>
                </c:pt>
                <c:pt idx="14">
                  <c:v>6.9565332690763055E-3</c:v>
                </c:pt>
                <c:pt idx="15">
                  <c:v>8.7209722088353418E-3</c:v>
                </c:pt>
                <c:pt idx="16">
                  <c:v>1.0110261847389558E-2</c:v>
                </c:pt>
                <c:pt idx="17">
                  <c:v>1.124053718875502E-2</c:v>
                </c:pt>
                <c:pt idx="18">
                  <c:v>4.0690822811244977E-3</c:v>
                </c:pt>
                <c:pt idx="19">
                  <c:v>3.5950268915662651E-3</c:v>
                </c:pt>
                <c:pt idx="20">
                  <c:v>3.2526530441767073E-3</c:v>
                </c:pt>
                <c:pt idx="21">
                  <c:v>3.4888048835341372E-3</c:v>
                </c:pt>
                <c:pt idx="22">
                  <c:v>4.183763791164659E-3</c:v>
                </c:pt>
                <c:pt idx="23">
                  <c:v>5.9045711807228915E-3</c:v>
                </c:pt>
                <c:pt idx="24">
                  <c:v>9.1217439357429726E-3</c:v>
                </c:pt>
                <c:pt idx="25">
                  <c:v>8.0810731566265073E-2</c:v>
                </c:pt>
                <c:pt idx="26">
                  <c:v>0.13218324819277111</c:v>
                </c:pt>
                <c:pt idx="27">
                  <c:v>0.20495392771084339</c:v>
                </c:pt>
                <c:pt idx="28">
                  <c:v>0.29224960642570286</c:v>
                </c:pt>
                <c:pt idx="29">
                  <c:v>0.36541398232931732</c:v>
                </c:pt>
                <c:pt idx="30">
                  <c:v>0.4176195598393575</c:v>
                </c:pt>
                <c:pt idx="31">
                  <c:v>0.44416136224899599</c:v>
                </c:pt>
                <c:pt idx="32">
                  <c:v>0.45355168514056227</c:v>
                </c:pt>
                <c:pt idx="33">
                  <c:v>0.4502912642570282</c:v>
                </c:pt>
                <c:pt idx="34">
                  <c:v>0.43157836465863453</c:v>
                </c:pt>
                <c:pt idx="35">
                  <c:v>0.37675223775100408</c:v>
                </c:pt>
                <c:pt idx="36">
                  <c:v>0.19454507309236951</c:v>
                </c:pt>
                <c:pt idx="37">
                  <c:v>9.858757269076307E-2</c:v>
                </c:pt>
                <c:pt idx="38">
                  <c:v>6.5575800803212847E-2</c:v>
                </c:pt>
                <c:pt idx="39">
                  <c:v>5.3718881927710842E-2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47-45C1-957E-E6247B05F2CA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1.0072539552982618</c:v>
                </c:pt>
                <c:pt idx="2">
                  <c:v>4.010948485672003</c:v>
                </c:pt>
                <c:pt idx="3">
                  <c:v>7.0146430160457456</c:v>
                </c:pt>
                <c:pt idx="4">
                  <c:v>10.018337546419485</c:v>
                </c:pt>
                <c:pt idx="5">
                  <c:v>13.022032076793227</c:v>
                </c:pt>
                <c:pt idx="6">
                  <c:v>16.025726607166966</c:v>
                </c:pt>
                <c:pt idx="7">
                  <c:v>19.029421137540712</c:v>
                </c:pt>
                <c:pt idx="8">
                  <c:v>22.033115667914451</c:v>
                </c:pt>
                <c:pt idx="9">
                  <c:v>25.036810198288194</c:v>
                </c:pt>
                <c:pt idx="10">
                  <c:v>28.040504728661933</c:v>
                </c:pt>
                <c:pt idx="11">
                  <c:v>31.044199259035679</c:v>
                </c:pt>
                <c:pt idx="12">
                  <c:v>34.047893789409414</c:v>
                </c:pt>
                <c:pt idx="13">
                  <c:v>37.05158831978315</c:v>
                </c:pt>
                <c:pt idx="14">
                  <c:v>40.055282850156892</c:v>
                </c:pt>
                <c:pt idx="15">
                  <c:v>43.058977380530628</c:v>
                </c:pt>
                <c:pt idx="16">
                  <c:v>46.062671910904378</c:v>
                </c:pt>
                <c:pt idx="17">
                  <c:v>49.06636644127812</c:v>
                </c:pt>
                <c:pt idx="18">
                  <c:v>52.070060971651856</c:v>
                </c:pt>
                <c:pt idx="19">
                  <c:v>55.073755502025598</c:v>
                </c:pt>
                <c:pt idx="20">
                  <c:v>58.077450032399341</c:v>
                </c:pt>
                <c:pt idx="21">
                  <c:v>61.081144562773083</c:v>
                </c:pt>
                <c:pt idx="22">
                  <c:v>64.084839093146812</c:v>
                </c:pt>
                <c:pt idx="23">
                  <c:v>67.088533623520576</c:v>
                </c:pt>
                <c:pt idx="24">
                  <c:v>70.092228153894325</c:v>
                </c:pt>
                <c:pt idx="25">
                  <c:v>73.095922684268061</c:v>
                </c:pt>
                <c:pt idx="26">
                  <c:v>76.09961721464181</c:v>
                </c:pt>
                <c:pt idx="27">
                  <c:v>79.103311745015517</c:v>
                </c:pt>
                <c:pt idx="28">
                  <c:v>82.107006275389281</c:v>
                </c:pt>
                <c:pt idx="29">
                  <c:v>85.110700805763017</c:v>
                </c:pt>
                <c:pt idx="30">
                  <c:v>88.114395336136752</c:v>
                </c:pt>
                <c:pt idx="31">
                  <c:v>91.118089866510502</c:v>
                </c:pt>
                <c:pt idx="32">
                  <c:v>94.121784396884237</c:v>
                </c:pt>
                <c:pt idx="33">
                  <c:v>97.125478927257987</c:v>
                </c:pt>
                <c:pt idx="34">
                  <c:v>100.12917345763174</c:v>
                </c:pt>
                <c:pt idx="35">
                  <c:v>103.13286798800546</c:v>
                </c:pt>
                <c:pt idx="36">
                  <c:v>106.13656251837922</c:v>
                </c:pt>
                <c:pt idx="37">
                  <c:v>109.14025704875294</c:v>
                </c:pt>
                <c:pt idx="38">
                  <c:v>112.14395157912669</c:v>
                </c:pt>
                <c:pt idx="39">
                  <c:v>115.14764610950044</c:v>
                </c:pt>
              </c:numCache>
            </c:numRef>
          </c:xVal>
          <c:yVal>
            <c:numRef>
              <c:f>'+2.5°'!$I$23:$I$117</c:f>
              <c:numCache>
                <c:formatCode>0.00_ </c:formatCode>
                <c:ptCount val="95"/>
                <c:pt idx="0">
                  <c:v>5.7988670843373497E-3</c:v>
                </c:pt>
                <c:pt idx="1">
                  <c:v>4.8717492690763054E-3</c:v>
                </c:pt>
                <c:pt idx="2">
                  <c:v>5.7269182971887555E-3</c:v>
                </c:pt>
                <c:pt idx="3">
                  <c:v>5.5987192931726912E-3</c:v>
                </c:pt>
                <c:pt idx="4">
                  <c:v>5.3102207871485946E-3</c:v>
                </c:pt>
                <c:pt idx="5">
                  <c:v>5.7400039196787156E-3</c:v>
                </c:pt>
                <c:pt idx="6">
                  <c:v>4.5282727710843377E-3</c:v>
                </c:pt>
                <c:pt idx="7">
                  <c:v>5.3519435823293172E-3</c:v>
                </c:pt>
                <c:pt idx="8">
                  <c:v>8.8074801606425716E-3</c:v>
                </c:pt>
                <c:pt idx="9">
                  <c:v>5.0953191967871483E-3</c:v>
                </c:pt>
                <c:pt idx="10">
                  <c:v>5.0278211084337351E-3</c:v>
                </c:pt>
                <c:pt idx="11">
                  <c:v>7.7665913574297201E-3</c:v>
                </c:pt>
                <c:pt idx="12">
                  <c:v>9.3874660240963869E-3</c:v>
                </c:pt>
                <c:pt idx="13">
                  <c:v>1.2729215742971887E-2</c:v>
                </c:pt>
                <c:pt idx="14">
                  <c:v>1.4627996787148595E-2</c:v>
                </c:pt>
                <c:pt idx="15">
                  <c:v>1.7545936064257028E-2</c:v>
                </c:pt>
                <c:pt idx="16">
                  <c:v>1.9282819598393574E-2</c:v>
                </c:pt>
                <c:pt idx="17">
                  <c:v>2.431770602409639E-2</c:v>
                </c:pt>
                <c:pt idx="18">
                  <c:v>1.661755437751004E-2</c:v>
                </c:pt>
                <c:pt idx="19">
                  <c:v>1.1126613333333334E-2</c:v>
                </c:pt>
                <c:pt idx="20">
                  <c:v>1.0637145060240964E-2</c:v>
                </c:pt>
                <c:pt idx="21">
                  <c:v>1.2040301365461848E-2</c:v>
                </c:pt>
                <c:pt idx="22">
                  <c:v>1.3882863935742973E-2</c:v>
                </c:pt>
                <c:pt idx="23">
                  <c:v>1.795765076305221E-2</c:v>
                </c:pt>
                <c:pt idx="24">
                  <c:v>3.1208545542168679E-2</c:v>
                </c:pt>
                <c:pt idx="25">
                  <c:v>0.13457015261044178</c:v>
                </c:pt>
                <c:pt idx="26">
                  <c:v>0.20738894779116468</c:v>
                </c:pt>
                <c:pt idx="27">
                  <c:v>0.31679118393574301</c:v>
                </c:pt>
                <c:pt idx="28">
                  <c:v>0.42917776064257035</c:v>
                </c:pt>
                <c:pt idx="29">
                  <c:v>0.52572985702811248</c:v>
                </c:pt>
                <c:pt idx="30">
                  <c:v>0.60147460240963857</c:v>
                </c:pt>
                <c:pt idx="31">
                  <c:v>0.64181373815261045</c:v>
                </c:pt>
                <c:pt idx="32">
                  <c:v>0.65303838714859441</c:v>
                </c:pt>
                <c:pt idx="33">
                  <c:v>0.65824264738955829</c:v>
                </c:pt>
                <c:pt idx="34">
                  <c:v>0.62181257510040167</c:v>
                </c:pt>
                <c:pt idx="35">
                  <c:v>0.55174756626506027</c:v>
                </c:pt>
                <c:pt idx="36">
                  <c:v>0.33544920160642577</c:v>
                </c:pt>
                <c:pt idx="37">
                  <c:v>0.1772413108433735</c:v>
                </c:pt>
                <c:pt idx="38">
                  <c:v>0.12225062168674701</c:v>
                </c:pt>
                <c:pt idx="39">
                  <c:v>0.11012697831325302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47-45C1-957E-E6247B05F2CA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47-45C1-957E-E6247B05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0352"/>
        <c:axId val="19026092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47-45C1-957E-E6247B05F2CA}"/>
                  </c:ext>
                </c:extLst>
              </c15:ser>
            </c15:filteredScatterSeries>
          </c:ext>
        </c:extLst>
      </c:scatterChart>
      <c:valAx>
        <c:axId val="190260352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260928"/>
        <c:crossesAt val="-100"/>
        <c:crossBetween val="midCat"/>
        <c:majorUnit val="10"/>
        <c:minorUnit val="10"/>
      </c:valAx>
      <c:valAx>
        <c:axId val="190260928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260352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0.96688560091052456</c:v>
                </c:pt>
                <c:pt idx="2">
                  <c:v>3.1635964325833159</c:v>
                </c:pt>
                <c:pt idx="3">
                  <c:v>5.3603072642561083</c:v>
                </c:pt>
                <c:pt idx="4">
                  <c:v>7.5570180959289006</c:v>
                </c:pt>
                <c:pt idx="5">
                  <c:v>9.7537289276016921</c:v>
                </c:pt>
                <c:pt idx="6">
                  <c:v>11.950439759274483</c:v>
                </c:pt>
                <c:pt idx="7">
                  <c:v>14.147150590947275</c:v>
                </c:pt>
                <c:pt idx="8">
                  <c:v>16.343861422620066</c:v>
                </c:pt>
                <c:pt idx="9">
                  <c:v>18.540572254292858</c:v>
                </c:pt>
                <c:pt idx="10">
                  <c:v>20.73728308596565</c:v>
                </c:pt>
                <c:pt idx="11">
                  <c:v>22.933993917638443</c:v>
                </c:pt>
                <c:pt idx="12">
                  <c:v>25.130704749311239</c:v>
                </c:pt>
                <c:pt idx="13">
                  <c:v>27.327415580984024</c:v>
                </c:pt>
                <c:pt idx="14">
                  <c:v>29.524126412656816</c:v>
                </c:pt>
                <c:pt idx="15">
                  <c:v>31.720837244329608</c:v>
                </c:pt>
                <c:pt idx="16">
                  <c:v>33.917548076002404</c:v>
                </c:pt>
                <c:pt idx="17">
                  <c:v>36.1142589076752</c:v>
                </c:pt>
                <c:pt idx="18">
                  <c:v>38.310969739347989</c:v>
                </c:pt>
                <c:pt idx="19">
                  <c:v>40.507680571020778</c:v>
                </c:pt>
                <c:pt idx="20">
                  <c:v>42.704391402693567</c:v>
                </c:pt>
                <c:pt idx="21">
                  <c:v>44.901102234366363</c:v>
                </c:pt>
                <c:pt idx="22">
                  <c:v>47.097813066039159</c:v>
                </c:pt>
                <c:pt idx="23">
                  <c:v>49.294523897711933</c:v>
                </c:pt>
                <c:pt idx="24">
                  <c:v>51.491234729384736</c:v>
                </c:pt>
                <c:pt idx="25">
                  <c:v>53.687945561057532</c:v>
                </c:pt>
                <c:pt idx="26">
                  <c:v>55.884656392730314</c:v>
                </c:pt>
                <c:pt idx="27">
                  <c:v>58.081367224403117</c:v>
                </c:pt>
                <c:pt idx="28">
                  <c:v>60.278078056075891</c:v>
                </c:pt>
                <c:pt idx="29">
                  <c:v>62.47478888774868</c:v>
                </c:pt>
                <c:pt idx="30">
                  <c:v>64.671499719421476</c:v>
                </c:pt>
                <c:pt idx="31">
                  <c:v>66.868210551094265</c:v>
                </c:pt>
                <c:pt idx="32">
                  <c:v>69.064921382767068</c:v>
                </c:pt>
                <c:pt idx="33">
                  <c:v>71.261632214439857</c:v>
                </c:pt>
                <c:pt idx="34">
                  <c:v>73.45834304611266</c:v>
                </c:pt>
                <c:pt idx="35">
                  <c:v>75.655053877785434</c:v>
                </c:pt>
                <c:pt idx="36">
                  <c:v>77.851764709458237</c:v>
                </c:pt>
                <c:pt idx="37">
                  <c:v>80.048475541131026</c:v>
                </c:pt>
                <c:pt idx="38">
                  <c:v>82.245186372803829</c:v>
                </c:pt>
                <c:pt idx="39">
                  <c:v>84.441897204476604</c:v>
                </c:pt>
              </c:numCache>
            </c:numRef>
          </c:xVal>
          <c:yVal>
            <c:numRef>
              <c:f>'+5°'!$C$23:$C$117</c:f>
              <c:numCache>
                <c:formatCode>0.00_ </c:formatCode>
                <c:ptCount val="95"/>
                <c:pt idx="0">
                  <c:v>-1.3737792E-2</c:v>
                </c:pt>
                <c:pt idx="1">
                  <c:v>1.4658971999999999E-2</c:v>
                </c:pt>
                <c:pt idx="2">
                  <c:v>3.9541346999999998E-2</c:v>
                </c:pt>
                <c:pt idx="3">
                  <c:v>7.1433443999999999E-2</c:v>
                </c:pt>
                <c:pt idx="4">
                  <c:v>0.13507189999999999</c:v>
                </c:pt>
                <c:pt idx="5">
                  <c:v>0.20059938999999999</c:v>
                </c:pt>
                <c:pt idx="6">
                  <c:v>0.28566465000000002</c:v>
                </c:pt>
                <c:pt idx="7">
                  <c:v>0.40301965000000001</c:v>
                </c:pt>
                <c:pt idx="8">
                  <c:v>0.65925056999999998</c:v>
                </c:pt>
                <c:pt idx="9">
                  <c:v>0.70952952999999996</c:v>
                </c:pt>
                <c:pt idx="10">
                  <c:v>0.89866193999999999</c:v>
                </c:pt>
                <c:pt idx="11">
                  <c:v>1.2243944</c:v>
                </c:pt>
                <c:pt idx="12">
                  <c:v>1.5671352999999999</c:v>
                </c:pt>
                <c:pt idx="13">
                  <c:v>1.8198179999999999</c:v>
                </c:pt>
                <c:pt idx="14">
                  <c:v>2.1911139999999998</c:v>
                </c:pt>
                <c:pt idx="15">
                  <c:v>2.4892935999999999</c:v>
                </c:pt>
                <c:pt idx="16">
                  <c:v>2.697451</c:v>
                </c:pt>
                <c:pt idx="17">
                  <c:v>3.0850488999999999</c:v>
                </c:pt>
                <c:pt idx="18">
                  <c:v>4.4302326000000001</c:v>
                </c:pt>
                <c:pt idx="19">
                  <c:v>3.5170997000000002</c:v>
                </c:pt>
                <c:pt idx="20">
                  <c:v>4.1396610000000003</c:v>
                </c:pt>
                <c:pt idx="21">
                  <c:v>4.5837991000000002</c:v>
                </c:pt>
                <c:pt idx="22">
                  <c:v>5.0097991000000004</c:v>
                </c:pt>
                <c:pt idx="23">
                  <c:v>5.5095266000000001</c:v>
                </c:pt>
                <c:pt idx="24">
                  <c:v>5.9914753000000003</c:v>
                </c:pt>
                <c:pt idx="25">
                  <c:v>7.9270126999999997</c:v>
                </c:pt>
                <c:pt idx="26">
                  <c:v>9.0294155000000007</c:v>
                </c:pt>
                <c:pt idx="27">
                  <c:v>9.1233307000000003</c:v>
                </c:pt>
                <c:pt idx="28">
                  <c:v>9.3086576999999995</c:v>
                </c:pt>
                <c:pt idx="29">
                  <c:v>9.6376147000000003</c:v>
                </c:pt>
                <c:pt idx="30">
                  <c:v>9.8386280999999993</c:v>
                </c:pt>
                <c:pt idx="31">
                  <c:v>10.669725</c:v>
                </c:pt>
                <c:pt idx="32">
                  <c:v>12.008922999999999</c:v>
                </c:pt>
                <c:pt idx="33">
                  <c:v>13.041452</c:v>
                </c:pt>
                <c:pt idx="34">
                  <c:v>14.946455</c:v>
                </c:pt>
                <c:pt idx="35">
                  <c:v>17.298300999999999</c:v>
                </c:pt>
                <c:pt idx="36">
                  <c:v>19.096917000000001</c:v>
                </c:pt>
                <c:pt idx="37">
                  <c:v>19.454167999999999</c:v>
                </c:pt>
                <c:pt idx="38">
                  <c:v>19.708047000000001</c:v>
                </c:pt>
                <c:pt idx="39">
                  <c:v>20.108049999999999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A1-4E1A-984B-B0D7E994F31E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0.96688560091052456</c:v>
                </c:pt>
                <c:pt idx="2">
                  <c:v>3.1635964325833159</c:v>
                </c:pt>
                <c:pt idx="3">
                  <c:v>5.3603072642561083</c:v>
                </c:pt>
                <c:pt idx="4">
                  <c:v>7.5570180959289006</c:v>
                </c:pt>
                <c:pt idx="5">
                  <c:v>9.7537289276016921</c:v>
                </c:pt>
                <c:pt idx="6">
                  <c:v>11.950439759274483</c:v>
                </c:pt>
                <c:pt idx="7">
                  <c:v>14.147150590947275</c:v>
                </c:pt>
                <c:pt idx="8">
                  <c:v>16.343861422620066</c:v>
                </c:pt>
                <c:pt idx="9">
                  <c:v>18.540572254292858</c:v>
                </c:pt>
                <c:pt idx="10">
                  <c:v>20.73728308596565</c:v>
                </c:pt>
                <c:pt idx="11">
                  <c:v>22.933993917638443</c:v>
                </c:pt>
                <c:pt idx="12">
                  <c:v>25.130704749311239</c:v>
                </c:pt>
                <c:pt idx="13">
                  <c:v>27.327415580984024</c:v>
                </c:pt>
                <c:pt idx="14">
                  <c:v>29.524126412656816</c:v>
                </c:pt>
                <c:pt idx="15">
                  <c:v>31.720837244329608</c:v>
                </c:pt>
                <c:pt idx="16">
                  <c:v>33.917548076002404</c:v>
                </c:pt>
                <c:pt idx="17">
                  <c:v>36.1142589076752</c:v>
                </c:pt>
                <c:pt idx="18">
                  <c:v>38.310969739347989</c:v>
                </c:pt>
                <c:pt idx="19">
                  <c:v>40.507680571020778</c:v>
                </c:pt>
                <c:pt idx="20">
                  <c:v>42.704391402693567</c:v>
                </c:pt>
                <c:pt idx="21">
                  <c:v>44.901102234366363</c:v>
                </c:pt>
                <c:pt idx="22">
                  <c:v>47.097813066039159</c:v>
                </c:pt>
                <c:pt idx="23">
                  <c:v>49.294523897711933</c:v>
                </c:pt>
                <c:pt idx="24">
                  <c:v>51.491234729384736</c:v>
                </c:pt>
                <c:pt idx="25">
                  <c:v>53.687945561057532</c:v>
                </c:pt>
                <c:pt idx="26">
                  <c:v>55.884656392730314</c:v>
                </c:pt>
                <c:pt idx="27">
                  <c:v>58.081367224403117</c:v>
                </c:pt>
                <c:pt idx="28">
                  <c:v>60.278078056075891</c:v>
                </c:pt>
                <c:pt idx="29">
                  <c:v>62.47478888774868</c:v>
                </c:pt>
                <c:pt idx="30">
                  <c:v>64.671499719421476</c:v>
                </c:pt>
                <c:pt idx="31">
                  <c:v>66.868210551094265</c:v>
                </c:pt>
                <c:pt idx="32">
                  <c:v>69.064921382767068</c:v>
                </c:pt>
                <c:pt idx="33">
                  <c:v>71.261632214439857</c:v>
                </c:pt>
                <c:pt idx="34">
                  <c:v>73.45834304611266</c:v>
                </c:pt>
                <c:pt idx="35">
                  <c:v>75.655053877785434</c:v>
                </c:pt>
                <c:pt idx="36">
                  <c:v>77.851764709458237</c:v>
                </c:pt>
                <c:pt idx="37">
                  <c:v>80.048475541131026</c:v>
                </c:pt>
                <c:pt idx="38">
                  <c:v>82.245186372803829</c:v>
                </c:pt>
                <c:pt idx="39">
                  <c:v>84.441897204476604</c:v>
                </c:pt>
              </c:numCache>
            </c:numRef>
          </c:xVal>
          <c:yVal>
            <c:numRef>
              <c:f>'+5°'!$D$23:$D$117</c:f>
              <c:numCache>
                <c:formatCode>0.00_ </c:formatCode>
                <c:ptCount val="95"/>
                <c:pt idx="0">
                  <c:v>2.8043776571428571E-2</c:v>
                </c:pt>
                <c:pt idx="1">
                  <c:v>3.2642163828571429E-2</c:v>
                </c:pt>
                <c:pt idx="2">
                  <c:v>3.2451438963265307E-2</c:v>
                </c:pt>
                <c:pt idx="3">
                  <c:v>3.4724513934693876E-2</c:v>
                </c:pt>
                <c:pt idx="4">
                  <c:v>4.1253623685714287E-2</c:v>
                </c:pt>
                <c:pt idx="5">
                  <c:v>5.6497166514285713E-2</c:v>
                </c:pt>
                <c:pt idx="6">
                  <c:v>8.3631919714285713E-2</c:v>
                </c:pt>
                <c:pt idx="7">
                  <c:v>0.15597356420408162</c:v>
                </c:pt>
                <c:pt idx="8">
                  <c:v>4.8906894351020407</c:v>
                </c:pt>
                <c:pt idx="9">
                  <c:v>0.32310815832653061</c:v>
                </c:pt>
                <c:pt idx="10">
                  <c:v>0.58717535118367348</c:v>
                </c:pt>
                <c:pt idx="11">
                  <c:v>1.1483685089795919</c:v>
                </c:pt>
                <c:pt idx="12">
                  <c:v>2.849273487346939</c:v>
                </c:pt>
                <c:pt idx="13">
                  <c:v>7.919701571428571</c:v>
                </c:pt>
                <c:pt idx="14">
                  <c:v>14.581546763265305</c:v>
                </c:pt>
                <c:pt idx="15">
                  <c:v>19.414303469387754</c:v>
                </c:pt>
                <c:pt idx="16">
                  <c:v>23.605241428571428</c:v>
                </c:pt>
                <c:pt idx="17">
                  <c:v>27.59129525714286</c:v>
                </c:pt>
                <c:pt idx="18">
                  <c:v>23.856056228571429</c:v>
                </c:pt>
                <c:pt idx="19">
                  <c:v>1.2566642395918368</c:v>
                </c:pt>
                <c:pt idx="20">
                  <c:v>1.4619539330612243</c:v>
                </c:pt>
                <c:pt idx="21">
                  <c:v>1.1354246902040817</c:v>
                </c:pt>
                <c:pt idx="22">
                  <c:v>1.5363030077551019</c:v>
                </c:pt>
                <c:pt idx="23">
                  <c:v>1.317678983265306</c:v>
                </c:pt>
                <c:pt idx="24">
                  <c:v>1.4456010775510204</c:v>
                </c:pt>
                <c:pt idx="25">
                  <c:v>1.4481628232653061</c:v>
                </c:pt>
                <c:pt idx="26">
                  <c:v>1.4663859730612245</c:v>
                </c:pt>
                <c:pt idx="27">
                  <c:v>1.0635822730612245</c:v>
                </c:pt>
                <c:pt idx="28">
                  <c:v>0.78020759224489789</c:v>
                </c:pt>
                <c:pt idx="29">
                  <c:v>0.88470055918367352</c:v>
                </c:pt>
                <c:pt idx="30">
                  <c:v>0.85733555061224498</c:v>
                </c:pt>
                <c:pt idx="31">
                  <c:v>0.82851655061224483</c:v>
                </c:pt>
                <c:pt idx="32">
                  <c:v>1.1271693563265306</c:v>
                </c:pt>
                <c:pt idx="33">
                  <c:v>0.91998036326530608</c:v>
                </c:pt>
                <c:pt idx="34">
                  <c:v>1.2168372510204082</c:v>
                </c:pt>
                <c:pt idx="35">
                  <c:v>1.5399991751020408</c:v>
                </c:pt>
                <c:pt idx="36">
                  <c:v>1.646287767755102</c:v>
                </c:pt>
                <c:pt idx="37">
                  <c:v>1.8910448424489794</c:v>
                </c:pt>
                <c:pt idx="38">
                  <c:v>2.1096426379591833</c:v>
                </c:pt>
                <c:pt idx="39">
                  <c:v>2.4644250216326529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A1-4E1A-984B-B0D7E994F31E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0.96688560091052456</c:v>
                </c:pt>
                <c:pt idx="2">
                  <c:v>3.1635964325833159</c:v>
                </c:pt>
                <c:pt idx="3">
                  <c:v>5.3603072642561083</c:v>
                </c:pt>
                <c:pt idx="4">
                  <c:v>7.5570180959289006</c:v>
                </c:pt>
                <c:pt idx="5">
                  <c:v>9.7537289276016921</c:v>
                </c:pt>
                <c:pt idx="6">
                  <c:v>11.950439759274483</c:v>
                </c:pt>
                <c:pt idx="7">
                  <c:v>14.147150590947275</c:v>
                </c:pt>
                <c:pt idx="8">
                  <c:v>16.343861422620066</c:v>
                </c:pt>
                <c:pt idx="9">
                  <c:v>18.540572254292858</c:v>
                </c:pt>
                <c:pt idx="10">
                  <c:v>20.73728308596565</c:v>
                </c:pt>
                <c:pt idx="11">
                  <c:v>22.933993917638443</c:v>
                </c:pt>
                <c:pt idx="12">
                  <c:v>25.130704749311239</c:v>
                </c:pt>
                <c:pt idx="13">
                  <c:v>27.327415580984024</c:v>
                </c:pt>
                <c:pt idx="14">
                  <c:v>29.524126412656816</c:v>
                </c:pt>
                <c:pt idx="15">
                  <c:v>31.720837244329608</c:v>
                </c:pt>
                <c:pt idx="16">
                  <c:v>33.917548076002404</c:v>
                </c:pt>
                <c:pt idx="17">
                  <c:v>36.1142589076752</c:v>
                </c:pt>
                <c:pt idx="18">
                  <c:v>38.310969739347989</c:v>
                </c:pt>
                <c:pt idx="19">
                  <c:v>40.507680571020778</c:v>
                </c:pt>
                <c:pt idx="20">
                  <c:v>42.704391402693567</c:v>
                </c:pt>
                <c:pt idx="21">
                  <c:v>44.901102234366363</c:v>
                </c:pt>
                <c:pt idx="22">
                  <c:v>47.097813066039159</c:v>
                </c:pt>
                <c:pt idx="23">
                  <c:v>49.294523897711933</c:v>
                </c:pt>
                <c:pt idx="24">
                  <c:v>51.491234729384736</c:v>
                </c:pt>
                <c:pt idx="25">
                  <c:v>53.687945561057532</c:v>
                </c:pt>
                <c:pt idx="26">
                  <c:v>55.884656392730314</c:v>
                </c:pt>
                <c:pt idx="27">
                  <c:v>58.081367224403117</c:v>
                </c:pt>
                <c:pt idx="28">
                  <c:v>60.278078056075891</c:v>
                </c:pt>
                <c:pt idx="29">
                  <c:v>62.47478888774868</c:v>
                </c:pt>
                <c:pt idx="30">
                  <c:v>64.671499719421476</c:v>
                </c:pt>
                <c:pt idx="31">
                  <c:v>66.868210551094265</c:v>
                </c:pt>
                <c:pt idx="32">
                  <c:v>69.064921382767068</c:v>
                </c:pt>
                <c:pt idx="33">
                  <c:v>71.261632214439857</c:v>
                </c:pt>
                <c:pt idx="34">
                  <c:v>73.45834304611266</c:v>
                </c:pt>
                <c:pt idx="35">
                  <c:v>75.655053877785434</c:v>
                </c:pt>
                <c:pt idx="36">
                  <c:v>77.851764709458237</c:v>
                </c:pt>
                <c:pt idx="37">
                  <c:v>80.048475541131026</c:v>
                </c:pt>
                <c:pt idx="38">
                  <c:v>82.245186372803829</c:v>
                </c:pt>
                <c:pt idx="39">
                  <c:v>84.441897204476604</c:v>
                </c:pt>
              </c:numCache>
            </c:numRef>
          </c:xVal>
          <c:yVal>
            <c:numRef>
              <c:f>'+5°'!$E$23:$E$117</c:f>
              <c:numCache>
                <c:formatCode>0.00_ </c:formatCode>
                <c:ptCount val="95"/>
                <c:pt idx="0">
                  <c:v>0.11033638175510205</c:v>
                </c:pt>
                <c:pt idx="1">
                  <c:v>0.14022078975510205</c:v>
                </c:pt>
                <c:pt idx="2">
                  <c:v>0.13891856110204082</c:v>
                </c:pt>
                <c:pt idx="3">
                  <c:v>0.14937208804081631</c:v>
                </c:pt>
                <c:pt idx="4">
                  <c:v>0.1535084784897959</c:v>
                </c:pt>
                <c:pt idx="5">
                  <c:v>0.18076670077551019</c:v>
                </c:pt>
                <c:pt idx="6">
                  <c:v>0.26186357865306126</c:v>
                </c:pt>
                <c:pt idx="7">
                  <c:v>0.41137972151020408</c:v>
                </c:pt>
                <c:pt idx="8">
                  <c:v>7.10186569510204</c:v>
                </c:pt>
                <c:pt idx="9">
                  <c:v>0.74233988653061223</c:v>
                </c:pt>
                <c:pt idx="10">
                  <c:v>1.3464312053061225</c:v>
                </c:pt>
                <c:pt idx="11">
                  <c:v>2.3244524281632652</c:v>
                </c:pt>
                <c:pt idx="12">
                  <c:v>5.0091111591836732</c:v>
                </c:pt>
                <c:pt idx="13">
                  <c:v>12.46178784897959</c:v>
                </c:pt>
                <c:pt idx="14">
                  <c:v>21.610949824489794</c:v>
                </c:pt>
                <c:pt idx="15">
                  <c:v>28.100451624489796</c:v>
                </c:pt>
                <c:pt idx="16">
                  <c:v>34.440820122448983</c:v>
                </c:pt>
                <c:pt idx="17">
                  <c:v>39.732324604081633</c:v>
                </c:pt>
                <c:pt idx="18">
                  <c:v>35.80807399591837</c:v>
                </c:pt>
                <c:pt idx="19">
                  <c:v>4.0718346469387754</c:v>
                </c:pt>
                <c:pt idx="20">
                  <c:v>3.8994819032653059</c:v>
                </c:pt>
                <c:pt idx="21">
                  <c:v>3.9206974946938775</c:v>
                </c:pt>
                <c:pt idx="22">
                  <c:v>4.5283216889795916</c:v>
                </c:pt>
                <c:pt idx="23">
                  <c:v>3.5890196273469388</c:v>
                </c:pt>
                <c:pt idx="24">
                  <c:v>3.9962341795918368</c:v>
                </c:pt>
                <c:pt idx="25">
                  <c:v>4.5659382832653064</c:v>
                </c:pt>
                <c:pt idx="26">
                  <c:v>4.2939792726530612</c:v>
                </c:pt>
                <c:pt idx="27">
                  <c:v>3.4228822751020407</c:v>
                </c:pt>
                <c:pt idx="28">
                  <c:v>2.1101370432653059</c:v>
                </c:pt>
                <c:pt idx="29">
                  <c:v>2.3668427697959182</c:v>
                </c:pt>
                <c:pt idx="30">
                  <c:v>2.9340999800000001</c:v>
                </c:pt>
                <c:pt idx="31">
                  <c:v>2.0622581232653059</c:v>
                </c:pt>
                <c:pt idx="32">
                  <c:v>3.2314676387755101</c:v>
                </c:pt>
                <c:pt idx="33">
                  <c:v>2.7461005906122447</c:v>
                </c:pt>
                <c:pt idx="34">
                  <c:v>3.6245132816326526</c:v>
                </c:pt>
                <c:pt idx="35">
                  <c:v>4.9834917293877554</c:v>
                </c:pt>
                <c:pt idx="36">
                  <c:v>5.0983319191836731</c:v>
                </c:pt>
                <c:pt idx="37">
                  <c:v>6.529179670612244</c:v>
                </c:pt>
                <c:pt idx="38">
                  <c:v>5.7061299991836734</c:v>
                </c:pt>
                <c:pt idx="39">
                  <c:v>7.0575451489795915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A1-4E1A-984B-B0D7E994F31E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A1-4E1A-984B-B0D7E994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2656"/>
        <c:axId val="19026323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A1-4E1A-984B-B0D7E994F3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7A1-4E1A-984B-B0D7E994F31E}"/>
                  </c:ext>
                </c:extLst>
              </c15:ser>
            </c15:filteredScatterSeries>
          </c:ext>
        </c:extLst>
      </c:scatterChart>
      <c:valAx>
        <c:axId val="190262656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263232"/>
        <c:crossesAt val="-100"/>
        <c:crossBetween val="midCat"/>
        <c:majorUnit val="10"/>
        <c:minorUnit val="10"/>
      </c:valAx>
      <c:valAx>
        <c:axId val="190263232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262656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6289334522839813"/>
          <c:y val="6.8922305764411024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1.3099636876410263</c:v>
                </c:pt>
                <c:pt idx="2">
                  <c:v>4.2861290364984344</c:v>
                </c:pt>
                <c:pt idx="3">
                  <c:v>7.2622943853558439</c:v>
                </c:pt>
                <c:pt idx="4">
                  <c:v>10.238459734213253</c:v>
                </c:pt>
                <c:pt idx="5">
                  <c:v>13.21462508307066</c:v>
                </c:pt>
                <c:pt idx="6">
                  <c:v>16.190790431928068</c:v>
                </c:pt>
                <c:pt idx="7">
                  <c:v>19.166955780785475</c:v>
                </c:pt>
                <c:pt idx="8">
                  <c:v>22.143121129642882</c:v>
                </c:pt>
                <c:pt idx="9">
                  <c:v>25.119286478500293</c:v>
                </c:pt>
                <c:pt idx="10">
                  <c:v>28.095451827357699</c:v>
                </c:pt>
                <c:pt idx="11">
                  <c:v>31.071617176215106</c:v>
                </c:pt>
                <c:pt idx="12">
                  <c:v>34.047782525072527</c:v>
                </c:pt>
                <c:pt idx="13">
                  <c:v>37.02394787392992</c:v>
                </c:pt>
                <c:pt idx="14">
                  <c:v>40.000113222787334</c:v>
                </c:pt>
                <c:pt idx="15">
                  <c:v>42.976278571644741</c:v>
                </c:pt>
                <c:pt idx="16">
                  <c:v>45.952443920502155</c:v>
                </c:pt>
                <c:pt idx="17">
                  <c:v>48.928609269359562</c:v>
                </c:pt>
                <c:pt idx="18">
                  <c:v>51.904774618216976</c:v>
                </c:pt>
                <c:pt idx="19">
                  <c:v>54.880939967074369</c:v>
                </c:pt>
                <c:pt idx="20">
                  <c:v>57.857105315931783</c:v>
                </c:pt>
                <c:pt idx="21">
                  <c:v>60.833270664789197</c:v>
                </c:pt>
                <c:pt idx="22">
                  <c:v>63.809436013646604</c:v>
                </c:pt>
                <c:pt idx="23">
                  <c:v>66.785601362503996</c:v>
                </c:pt>
                <c:pt idx="24">
                  <c:v>69.761766711361417</c:v>
                </c:pt>
                <c:pt idx="25">
                  <c:v>72.737932060218824</c:v>
                </c:pt>
                <c:pt idx="26">
                  <c:v>75.714097409076231</c:v>
                </c:pt>
                <c:pt idx="27">
                  <c:v>78.690262757933638</c:v>
                </c:pt>
                <c:pt idx="28">
                  <c:v>81.666428106791031</c:v>
                </c:pt>
                <c:pt idx="29">
                  <c:v>84.642593455648452</c:v>
                </c:pt>
                <c:pt idx="30">
                  <c:v>87.618758804505873</c:v>
                </c:pt>
                <c:pt idx="31">
                  <c:v>90.594924153363252</c:v>
                </c:pt>
                <c:pt idx="32">
                  <c:v>93.571089502220673</c:v>
                </c:pt>
                <c:pt idx="33">
                  <c:v>96.54725485107808</c:v>
                </c:pt>
                <c:pt idx="34">
                  <c:v>99.523420199935501</c:v>
                </c:pt>
                <c:pt idx="35">
                  <c:v>102.49958554879292</c:v>
                </c:pt>
                <c:pt idx="36">
                  <c:v>105.4757508976503</c:v>
                </c:pt>
                <c:pt idx="37">
                  <c:v>108.45191624650772</c:v>
                </c:pt>
                <c:pt idx="38">
                  <c:v>111.42808159536513</c:v>
                </c:pt>
                <c:pt idx="39">
                  <c:v>114.40424694422254</c:v>
                </c:pt>
              </c:numCache>
            </c:numRef>
          </c:xVal>
          <c:yVal>
            <c:numRef>
              <c:f>'+5°'!$G$23:$G$117</c:f>
              <c:numCache>
                <c:formatCode>0.00_ </c:formatCode>
                <c:ptCount val="95"/>
                <c:pt idx="0">
                  <c:v>-6.5313608000000002E-4</c:v>
                </c:pt>
                <c:pt idx="1">
                  <c:v>-1.1019888E-4</c:v>
                </c:pt>
                <c:pt idx="2">
                  <c:v>5.8026699000000002E-4</c:v>
                </c:pt>
                <c:pt idx="3">
                  <c:v>6.7343231000000002E-4</c:v>
                </c:pt>
                <c:pt idx="4">
                  <c:v>8.6251236000000004E-4</c:v>
                </c:pt>
                <c:pt idx="5">
                  <c:v>1.1184693000000001E-3</c:v>
                </c:pt>
                <c:pt idx="6">
                  <c:v>9.2017420000000002E-4</c:v>
                </c:pt>
                <c:pt idx="7">
                  <c:v>8.8372772E-4</c:v>
                </c:pt>
                <c:pt idx="8">
                  <c:v>-4.4750391E-5</c:v>
                </c:pt>
                <c:pt idx="9">
                  <c:v>1.7088465999999999E-4</c:v>
                </c:pt>
                <c:pt idx="10">
                  <c:v>2.7533804999999999E-4</c:v>
                </c:pt>
                <c:pt idx="11">
                  <c:v>-2.6749568999999998E-4</c:v>
                </c:pt>
                <c:pt idx="12">
                  <c:v>-9.2098986999999998E-4</c:v>
                </c:pt>
                <c:pt idx="13">
                  <c:v>-1.0174059E-3</c:v>
                </c:pt>
                <c:pt idx="14">
                  <c:v>4.8708972000000001E-4</c:v>
                </c:pt>
                <c:pt idx="15">
                  <c:v>1.5839377999999999E-3</c:v>
                </c:pt>
                <c:pt idx="16">
                  <c:v>2.4399408000000001E-3</c:v>
                </c:pt>
                <c:pt idx="17">
                  <c:v>3.4240912999999999E-3</c:v>
                </c:pt>
                <c:pt idx="18">
                  <c:v>2.3035092000000001E-3</c:v>
                </c:pt>
                <c:pt idx="19">
                  <c:v>2.2046541E-4</c:v>
                </c:pt>
                <c:pt idx="20">
                  <c:v>4.6621256999999997E-4</c:v>
                </c:pt>
                <c:pt idx="21">
                  <c:v>5.2975519000000003E-4</c:v>
                </c:pt>
                <c:pt idx="22">
                  <c:v>4.2411609000000001E-4</c:v>
                </c:pt>
                <c:pt idx="23">
                  <c:v>4.3309243000000001E-4</c:v>
                </c:pt>
                <c:pt idx="24">
                  <c:v>7.8225052000000005E-4</c:v>
                </c:pt>
                <c:pt idx="25">
                  <c:v>2.8572370999999999E-3</c:v>
                </c:pt>
                <c:pt idx="26">
                  <c:v>1.310563E-2</c:v>
                </c:pt>
                <c:pt idx="27">
                  <c:v>2.0369926999999999E-2</c:v>
                </c:pt>
                <c:pt idx="28">
                  <c:v>2.6417632999999999E-2</c:v>
                </c:pt>
                <c:pt idx="29">
                  <c:v>3.1900099000000001E-2</c:v>
                </c:pt>
                <c:pt idx="30">
                  <c:v>3.5531407000000001E-2</c:v>
                </c:pt>
                <c:pt idx="31">
                  <c:v>3.8593269999999999E-2</c:v>
                </c:pt>
                <c:pt idx="32">
                  <c:v>4.2816181000000002E-2</c:v>
                </c:pt>
                <c:pt idx="33">
                  <c:v>4.0888997000000003E-2</c:v>
                </c:pt>
                <c:pt idx="34">
                  <c:v>3.5628781999999998E-2</c:v>
                </c:pt>
                <c:pt idx="35">
                  <c:v>2.6284304000000001E-2</c:v>
                </c:pt>
                <c:pt idx="36">
                  <c:v>6.2895766000000001E-3</c:v>
                </c:pt>
                <c:pt idx="37">
                  <c:v>3.3921171000000001E-3</c:v>
                </c:pt>
                <c:pt idx="38">
                  <c:v>1.3570305999999999E-3</c:v>
                </c:pt>
                <c:pt idx="39">
                  <c:v>1.0878121000000001E-3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BF-4ED8-9CA0-0DACACA5FF91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1.3099636876410263</c:v>
                </c:pt>
                <c:pt idx="2">
                  <c:v>4.2861290364984344</c:v>
                </c:pt>
                <c:pt idx="3">
                  <c:v>7.2622943853558439</c:v>
                </c:pt>
                <c:pt idx="4">
                  <c:v>10.238459734213253</c:v>
                </c:pt>
                <c:pt idx="5">
                  <c:v>13.21462508307066</c:v>
                </c:pt>
                <c:pt idx="6">
                  <c:v>16.190790431928068</c:v>
                </c:pt>
                <c:pt idx="7">
                  <c:v>19.166955780785475</c:v>
                </c:pt>
                <c:pt idx="8">
                  <c:v>22.143121129642882</c:v>
                </c:pt>
                <c:pt idx="9">
                  <c:v>25.119286478500293</c:v>
                </c:pt>
                <c:pt idx="10">
                  <c:v>28.095451827357699</c:v>
                </c:pt>
                <c:pt idx="11">
                  <c:v>31.071617176215106</c:v>
                </c:pt>
                <c:pt idx="12">
                  <c:v>34.047782525072527</c:v>
                </c:pt>
                <c:pt idx="13">
                  <c:v>37.02394787392992</c:v>
                </c:pt>
                <c:pt idx="14">
                  <c:v>40.000113222787334</c:v>
                </c:pt>
                <c:pt idx="15">
                  <c:v>42.976278571644741</c:v>
                </c:pt>
                <c:pt idx="16">
                  <c:v>45.952443920502155</c:v>
                </c:pt>
                <c:pt idx="17">
                  <c:v>48.928609269359562</c:v>
                </c:pt>
                <c:pt idx="18">
                  <c:v>51.904774618216976</c:v>
                </c:pt>
                <c:pt idx="19">
                  <c:v>54.880939967074369</c:v>
                </c:pt>
                <c:pt idx="20">
                  <c:v>57.857105315931783</c:v>
                </c:pt>
                <c:pt idx="21">
                  <c:v>60.833270664789197</c:v>
                </c:pt>
                <c:pt idx="22">
                  <c:v>63.809436013646604</c:v>
                </c:pt>
                <c:pt idx="23">
                  <c:v>66.785601362503996</c:v>
                </c:pt>
                <c:pt idx="24">
                  <c:v>69.761766711361417</c:v>
                </c:pt>
                <c:pt idx="25">
                  <c:v>72.737932060218824</c:v>
                </c:pt>
                <c:pt idx="26">
                  <c:v>75.714097409076231</c:v>
                </c:pt>
                <c:pt idx="27">
                  <c:v>78.690262757933638</c:v>
                </c:pt>
                <c:pt idx="28">
                  <c:v>81.666428106791031</c:v>
                </c:pt>
                <c:pt idx="29">
                  <c:v>84.642593455648452</c:v>
                </c:pt>
                <c:pt idx="30">
                  <c:v>87.618758804505873</c:v>
                </c:pt>
                <c:pt idx="31">
                  <c:v>90.594924153363252</c:v>
                </c:pt>
                <c:pt idx="32">
                  <c:v>93.571089502220673</c:v>
                </c:pt>
                <c:pt idx="33">
                  <c:v>96.54725485107808</c:v>
                </c:pt>
                <c:pt idx="34">
                  <c:v>99.523420199935501</c:v>
                </c:pt>
                <c:pt idx="35">
                  <c:v>102.49958554879292</c:v>
                </c:pt>
                <c:pt idx="36">
                  <c:v>105.4757508976503</c:v>
                </c:pt>
                <c:pt idx="37">
                  <c:v>108.45191624650772</c:v>
                </c:pt>
                <c:pt idx="38">
                  <c:v>111.42808159536513</c:v>
                </c:pt>
                <c:pt idx="39">
                  <c:v>114.40424694422254</c:v>
                </c:pt>
              </c:numCache>
            </c:numRef>
          </c:xVal>
          <c:yVal>
            <c:numRef>
              <c:f>'+5°'!$H$23:$H$117</c:f>
              <c:numCache>
                <c:formatCode>0.00_ </c:formatCode>
                <c:ptCount val="95"/>
                <c:pt idx="0">
                  <c:v>1.2220349172690763E-3</c:v>
                </c:pt>
                <c:pt idx="1">
                  <c:v>1.206043643373494E-3</c:v>
                </c:pt>
                <c:pt idx="2">
                  <c:v>1.2269993510040161E-3</c:v>
                </c:pt>
                <c:pt idx="3">
                  <c:v>1.2343585413654619E-3</c:v>
                </c:pt>
                <c:pt idx="4">
                  <c:v>1.1977151228915663E-3</c:v>
                </c:pt>
                <c:pt idx="5">
                  <c:v>1.6385415518072289E-3</c:v>
                </c:pt>
                <c:pt idx="6">
                  <c:v>1.2240293783132531E-3</c:v>
                </c:pt>
                <c:pt idx="7">
                  <c:v>1.2227259116465864E-3</c:v>
                </c:pt>
                <c:pt idx="8">
                  <c:v>2.6408123566265063E-3</c:v>
                </c:pt>
                <c:pt idx="9">
                  <c:v>1.4367041991967871E-3</c:v>
                </c:pt>
                <c:pt idx="10">
                  <c:v>1.6632512E-3</c:v>
                </c:pt>
                <c:pt idx="11">
                  <c:v>2.3053586441767072E-3</c:v>
                </c:pt>
                <c:pt idx="12">
                  <c:v>3.0556204915662653E-3</c:v>
                </c:pt>
                <c:pt idx="13">
                  <c:v>5.3961332240963864E-3</c:v>
                </c:pt>
                <c:pt idx="14">
                  <c:v>8.0958021461847388E-3</c:v>
                </c:pt>
                <c:pt idx="15">
                  <c:v>1.0168434184738957E-2</c:v>
                </c:pt>
                <c:pt idx="16">
                  <c:v>1.2385707502008033E-2</c:v>
                </c:pt>
                <c:pt idx="17">
                  <c:v>1.3458704321285141E-2</c:v>
                </c:pt>
                <c:pt idx="18">
                  <c:v>9.5195468594377521E-3</c:v>
                </c:pt>
                <c:pt idx="19">
                  <c:v>4.7327976674698792E-3</c:v>
                </c:pt>
                <c:pt idx="20">
                  <c:v>4.7878819148594381E-3</c:v>
                </c:pt>
                <c:pt idx="21">
                  <c:v>6.2927638361445788E-3</c:v>
                </c:pt>
                <c:pt idx="22">
                  <c:v>6.0775850795180726E-3</c:v>
                </c:pt>
                <c:pt idx="23">
                  <c:v>7.0208965718875499E-3</c:v>
                </c:pt>
                <c:pt idx="24">
                  <c:v>1.4942109365461849E-2</c:v>
                </c:pt>
                <c:pt idx="25">
                  <c:v>6.8579804465863453E-2</c:v>
                </c:pt>
                <c:pt idx="26">
                  <c:v>0.14427817253012049</c:v>
                </c:pt>
                <c:pt idx="27">
                  <c:v>0.23601658923694779</c:v>
                </c:pt>
                <c:pt idx="28">
                  <c:v>0.30967557911646587</c:v>
                </c:pt>
                <c:pt idx="29">
                  <c:v>0.39912993863453816</c:v>
                </c:pt>
                <c:pt idx="30">
                  <c:v>0.4499979174297189</c:v>
                </c:pt>
                <c:pt idx="31">
                  <c:v>0.50012727903614462</c:v>
                </c:pt>
                <c:pt idx="32">
                  <c:v>0.52417652305220885</c:v>
                </c:pt>
                <c:pt idx="33">
                  <c:v>0.51365506441767073</c:v>
                </c:pt>
                <c:pt idx="34">
                  <c:v>0.42722215967871491</c:v>
                </c:pt>
                <c:pt idx="35">
                  <c:v>0.29860712224899599</c:v>
                </c:pt>
                <c:pt idx="36">
                  <c:v>0.12447781718875504</c:v>
                </c:pt>
                <c:pt idx="37">
                  <c:v>9.6988495421686749E-2</c:v>
                </c:pt>
                <c:pt idx="38">
                  <c:v>8.0671816803212865E-2</c:v>
                </c:pt>
                <c:pt idx="39">
                  <c:v>6.9483174361445785E-2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BF-4ED8-9CA0-0DACACA5FF91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1.3099636876410263</c:v>
                </c:pt>
                <c:pt idx="2">
                  <c:v>4.2861290364984344</c:v>
                </c:pt>
                <c:pt idx="3">
                  <c:v>7.2622943853558439</c:v>
                </c:pt>
                <c:pt idx="4">
                  <c:v>10.238459734213253</c:v>
                </c:pt>
                <c:pt idx="5">
                  <c:v>13.21462508307066</c:v>
                </c:pt>
                <c:pt idx="6">
                  <c:v>16.190790431928068</c:v>
                </c:pt>
                <c:pt idx="7">
                  <c:v>19.166955780785475</c:v>
                </c:pt>
                <c:pt idx="8">
                  <c:v>22.143121129642882</c:v>
                </c:pt>
                <c:pt idx="9">
                  <c:v>25.119286478500293</c:v>
                </c:pt>
                <c:pt idx="10">
                  <c:v>28.095451827357699</c:v>
                </c:pt>
                <c:pt idx="11">
                  <c:v>31.071617176215106</c:v>
                </c:pt>
                <c:pt idx="12">
                  <c:v>34.047782525072527</c:v>
                </c:pt>
                <c:pt idx="13">
                  <c:v>37.02394787392992</c:v>
                </c:pt>
                <c:pt idx="14">
                  <c:v>40.000113222787334</c:v>
                </c:pt>
                <c:pt idx="15">
                  <c:v>42.976278571644741</c:v>
                </c:pt>
                <c:pt idx="16">
                  <c:v>45.952443920502155</c:v>
                </c:pt>
                <c:pt idx="17">
                  <c:v>48.928609269359562</c:v>
                </c:pt>
                <c:pt idx="18">
                  <c:v>51.904774618216976</c:v>
                </c:pt>
                <c:pt idx="19">
                  <c:v>54.880939967074369</c:v>
                </c:pt>
                <c:pt idx="20">
                  <c:v>57.857105315931783</c:v>
                </c:pt>
                <c:pt idx="21">
                  <c:v>60.833270664789197</c:v>
                </c:pt>
                <c:pt idx="22">
                  <c:v>63.809436013646604</c:v>
                </c:pt>
                <c:pt idx="23">
                  <c:v>66.785601362503996</c:v>
                </c:pt>
                <c:pt idx="24">
                  <c:v>69.761766711361417</c:v>
                </c:pt>
                <c:pt idx="25">
                  <c:v>72.737932060218824</c:v>
                </c:pt>
                <c:pt idx="26">
                  <c:v>75.714097409076231</c:v>
                </c:pt>
                <c:pt idx="27">
                  <c:v>78.690262757933638</c:v>
                </c:pt>
                <c:pt idx="28">
                  <c:v>81.666428106791031</c:v>
                </c:pt>
                <c:pt idx="29">
                  <c:v>84.642593455648452</c:v>
                </c:pt>
                <c:pt idx="30">
                  <c:v>87.618758804505873</c:v>
                </c:pt>
                <c:pt idx="31">
                  <c:v>90.594924153363252</c:v>
                </c:pt>
                <c:pt idx="32">
                  <c:v>93.571089502220673</c:v>
                </c:pt>
                <c:pt idx="33">
                  <c:v>96.54725485107808</c:v>
                </c:pt>
                <c:pt idx="34">
                  <c:v>99.523420199935501</c:v>
                </c:pt>
                <c:pt idx="35">
                  <c:v>102.49958554879292</c:v>
                </c:pt>
                <c:pt idx="36">
                  <c:v>105.4757508976503</c:v>
                </c:pt>
                <c:pt idx="37">
                  <c:v>108.45191624650772</c:v>
                </c:pt>
                <c:pt idx="38">
                  <c:v>111.42808159536513</c:v>
                </c:pt>
                <c:pt idx="39">
                  <c:v>114.40424694422254</c:v>
                </c:pt>
              </c:numCache>
            </c:numRef>
          </c:xVal>
          <c:yVal>
            <c:numRef>
              <c:f>'+5°'!$I$23:$I$117</c:f>
              <c:numCache>
                <c:formatCode>0.00_ </c:formatCode>
                <c:ptCount val="95"/>
                <c:pt idx="0">
                  <c:v>5.2854124016064267E-3</c:v>
                </c:pt>
                <c:pt idx="1">
                  <c:v>4.9492350329317274E-3</c:v>
                </c:pt>
                <c:pt idx="2">
                  <c:v>4.7362944064257033E-3</c:v>
                </c:pt>
                <c:pt idx="3">
                  <c:v>4.8141192353413657E-3</c:v>
                </c:pt>
                <c:pt idx="4">
                  <c:v>4.995996356626506E-3</c:v>
                </c:pt>
                <c:pt idx="5">
                  <c:v>5.9755924048192771E-3</c:v>
                </c:pt>
                <c:pt idx="6">
                  <c:v>5.2221354602409644E-3</c:v>
                </c:pt>
                <c:pt idx="7">
                  <c:v>5.2286499534136555E-3</c:v>
                </c:pt>
                <c:pt idx="8">
                  <c:v>8.1388374297188763E-3</c:v>
                </c:pt>
                <c:pt idx="9">
                  <c:v>5.9737510618473894E-3</c:v>
                </c:pt>
                <c:pt idx="10">
                  <c:v>6.8507205783132534E-3</c:v>
                </c:pt>
                <c:pt idx="11">
                  <c:v>7.1869844883534146E-3</c:v>
                </c:pt>
                <c:pt idx="12">
                  <c:v>8.3156359261044189E-3</c:v>
                </c:pt>
                <c:pt idx="13">
                  <c:v>1.1531106506024099E-2</c:v>
                </c:pt>
                <c:pt idx="14">
                  <c:v>1.6456328481927712E-2</c:v>
                </c:pt>
                <c:pt idx="15">
                  <c:v>1.8952001863453818E-2</c:v>
                </c:pt>
                <c:pt idx="16">
                  <c:v>2.2825918329317272E-2</c:v>
                </c:pt>
                <c:pt idx="17">
                  <c:v>2.6726248289156627E-2</c:v>
                </c:pt>
                <c:pt idx="18">
                  <c:v>2.1368524144578314E-2</c:v>
                </c:pt>
                <c:pt idx="19">
                  <c:v>1.3888390554216867E-2</c:v>
                </c:pt>
                <c:pt idx="20">
                  <c:v>1.4093673188755021E-2</c:v>
                </c:pt>
                <c:pt idx="21">
                  <c:v>1.8925568321285141E-2</c:v>
                </c:pt>
                <c:pt idx="22">
                  <c:v>1.5854951196787148E-2</c:v>
                </c:pt>
                <c:pt idx="23">
                  <c:v>1.8216599068273092E-2</c:v>
                </c:pt>
                <c:pt idx="24">
                  <c:v>3.7572096706827311E-2</c:v>
                </c:pt>
                <c:pt idx="25">
                  <c:v>0.11059858698795183</c:v>
                </c:pt>
                <c:pt idx="26">
                  <c:v>0.22554510907630523</c:v>
                </c:pt>
                <c:pt idx="27">
                  <c:v>0.3477480745381526</c:v>
                </c:pt>
                <c:pt idx="28">
                  <c:v>0.45756777253012054</c:v>
                </c:pt>
                <c:pt idx="29">
                  <c:v>0.58203011084337353</c:v>
                </c:pt>
                <c:pt idx="30">
                  <c:v>0.65060328353413655</c:v>
                </c:pt>
                <c:pt idx="31">
                  <c:v>0.72199899951807234</c:v>
                </c:pt>
                <c:pt idx="32">
                  <c:v>0.75840320963855423</c:v>
                </c:pt>
                <c:pt idx="33">
                  <c:v>0.74607292787148605</c:v>
                </c:pt>
                <c:pt idx="34">
                  <c:v>0.6355638477108434</c:v>
                </c:pt>
                <c:pt idx="35">
                  <c:v>0.48129995437751011</c:v>
                </c:pt>
                <c:pt idx="36">
                  <c:v>0.22181007228915667</c:v>
                </c:pt>
                <c:pt idx="37">
                  <c:v>0.1746694200803213</c:v>
                </c:pt>
                <c:pt idx="38">
                  <c:v>0.14882494393574297</c:v>
                </c:pt>
                <c:pt idx="39">
                  <c:v>0.146680681124498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BF-4ED8-9CA0-0DACACA5FF91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BF-4ED8-9CA0-0DACACA5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6688"/>
        <c:axId val="2055782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FBF-4ED8-9CA0-0DACACA5FF91}"/>
                  </c:ext>
                </c:extLst>
              </c15:ser>
            </c15:filteredScatterSeries>
          </c:ext>
        </c:extLst>
      </c:scatterChart>
      <c:valAx>
        <c:axId val="190266688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578240"/>
        <c:crossesAt val="-100"/>
        <c:crossBetween val="midCat"/>
        <c:majorUnit val="10"/>
        <c:minorUnit val="10"/>
      </c:valAx>
      <c:valAx>
        <c:axId val="205578240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266688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7602963422675619"/>
          <c:y val="6.8922305764411024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0.43318758736115837</c:v>
                </c:pt>
                <c:pt idx="2">
                  <c:v>2.6741415164807321</c:v>
                </c:pt>
                <c:pt idx="3">
                  <c:v>4.9150954456003051</c:v>
                </c:pt>
                <c:pt idx="4">
                  <c:v>7.1560493747198786</c:v>
                </c:pt>
                <c:pt idx="5">
                  <c:v>9.3970033038394511</c:v>
                </c:pt>
                <c:pt idx="6">
                  <c:v>11.637957232959026</c:v>
                </c:pt>
                <c:pt idx="7">
                  <c:v>13.878911162078598</c:v>
                </c:pt>
                <c:pt idx="8">
                  <c:v>16.119865091198175</c:v>
                </c:pt>
                <c:pt idx="9">
                  <c:v>18.360819020317741</c:v>
                </c:pt>
                <c:pt idx="10">
                  <c:v>20.601772949437315</c:v>
                </c:pt>
                <c:pt idx="11">
                  <c:v>22.842726878556892</c:v>
                </c:pt>
                <c:pt idx="12">
                  <c:v>25.083680807676462</c:v>
                </c:pt>
                <c:pt idx="13">
                  <c:v>27.324634736796039</c:v>
                </c:pt>
                <c:pt idx="14">
                  <c:v>29.565588665915609</c:v>
                </c:pt>
                <c:pt idx="15">
                  <c:v>31.806542595035186</c:v>
                </c:pt>
                <c:pt idx="16">
                  <c:v>34.047496524154759</c:v>
                </c:pt>
                <c:pt idx="17">
                  <c:v>36.288450453274329</c:v>
                </c:pt>
                <c:pt idx="18">
                  <c:v>38.529404382393899</c:v>
                </c:pt>
                <c:pt idx="19">
                  <c:v>40.770358311513476</c:v>
                </c:pt>
                <c:pt idx="20">
                  <c:v>43.011312240633046</c:v>
                </c:pt>
                <c:pt idx="21">
                  <c:v>45.252266169752616</c:v>
                </c:pt>
                <c:pt idx="22">
                  <c:v>47.493220098872193</c:v>
                </c:pt>
                <c:pt idx="23">
                  <c:v>49.734174027991777</c:v>
                </c:pt>
                <c:pt idx="24">
                  <c:v>51.975127957111347</c:v>
                </c:pt>
                <c:pt idx="25">
                  <c:v>54.216081886230931</c:v>
                </c:pt>
                <c:pt idx="26">
                  <c:v>56.45703581535048</c:v>
                </c:pt>
                <c:pt idx="27">
                  <c:v>58.697989744470064</c:v>
                </c:pt>
                <c:pt idx="28">
                  <c:v>60.938943673589634</c:v>
                </c:pt>
                <c:pt idx="29">
                  <c:v>63.179897602709218</c:v>
                </c:pt>
                <c:pt idx="30">
                  <c:v>65.420851531828788</c:v>
                </c:pt>
                <c:pt idx="31">
                  <c:v>67.661805460948358</c:v>
                </c:pt>
                <c:pt idx="32">
                  <c:v>69.902759390067928</c:v>
                </c:pt>
                <c:pt idx="33">
                  <c:v>72.143713319187498</c:v>
                </c:pt>
                <c:pt idx="34">
                  <c:v>74.384667248307082</c:v>
                </c:pt>
                <c:pt idx="35">
                  <c:v>76.625621177426638</c:v>
                </c:pt>
                <c:pt idx="36">
                  <c:v>78.866575106546222</c:v>
                </c:pt>
                <c:pt idx="37">
                  <c:v>81.107529035665806</c:v>
                </c:pt>
                <c:pt idx="38">
                  <c:v>83.348482964785376</c:v>
                </c:pt>
                <c:pt idx="39">
                  <c:v>85.589436893904946</c:v>
                </c:pt>
              </c:numCache>
            </c:numRef>
          </c:xVal>
          <c:yVal>
            <c:numRef>
              <c:f>'-2.5°'!$C$23:$C$117</c:f>
              <c:numCache>
                <c:formatCode>0.00_ </c:formatCode>
                <c:ptCount val="95"/>
                <c:pt idx="0">
                  <c:v>7.5304444E-3</c:v>
                </c:pt>
                <c:pt idx="1">
                  <c:v>9.3070832999999995E-3</c:v>
                </c:pt>
                <c:pt idx="2">
                  <c:v>2.1558055999999999E-2</c:v>
                </c:pt>
                <c:pt idx="3">
                  <c:v>1.8221292E-2</c:v>
                </c:pt>
                <c:pt idx="4">
                  <c:v>-1.2246111E-3</c:v>
                </c:pt>
                <c:pt idx="5">
                  <c:v>-7.5607971999999996E-2</c:v>
                </c:pt>
                <c:pt idx="6">
                  <c:v>-0.10060914999999999</c:v>
                </c:pt>
                <c:pt idx="7">
                  <c:v>-0.17597484999999999</c:v>
                </c:pt>
                <c:pt idx="8">
                  <c:v>-0.39983046999999999</c:v>
                </c:pt>
                <c:pt idx="9">
                  <c:v>-0.37460032999999998</c:v>
                </c:pt>
                <c:pt idx="10">
                  <c:v>-0.51316397000000002</c:v>
                </c:pt>
                <c:pt idx="11">
                  <c:v>-0.56742165</c:v>
                </c:pt>
                <c:pt idx="12">
                  <c:v>-0.66190842999999999</c:v>
                </c:pt>
                <c:pt idx="13">
                  <c:v>-0.76406010999999996</c:v>
                </c:pt>
                <c:pt idx="14">
                  <c:v>-0.88844398999999996</c:v>
                </c:pt>
                <c:pt idx="15">
                  <c:v>-0.95858642000000005</c:v>
                </c:pt>
                <c:pt idx="16">
                  <c:v>-1.0155814999999999</c:v>
                </c:pt>
                <c:pt idx="17">
                  <c:v>-1.3648975000000001</c:v>
                </c:pt>
                <c:pt idx="18">
                  <c:v>-1.739698</c:v>
                </c:pt>
                <c:pt idx="19">
                  <c:v>-1.7016513</c:v>
                </c:pt>
                <c:pt idx="20">
                  <c:v>-1.3367530000000001</c:v>
                </c:pt>
                <c:pt idx="21">
                  <c:v>-1.4575144</c:v>
                </c:pt>
                <c:pt idx="22">
                  <c:v>-1.6271977</c:v>
                </c:pt>
                <c:pt idx="23">
                  <c:v>-1.6369022</c:v>
                </c:pt>
                <c:pt idx="24">
                  <c:v>-1.8290591</c:v>
                </c:pt>
                <c:pt idx="25">
                  <c:v>-1.8938439</c:v>
                </c:pt>
                <c:pt idx="26">
                  <c:v>-2.7398232999999999</c:v>
                </c:pt>
                <c:pt idx="27">
                  <c:v>-4.0240887000000001</c:v>
                </c:pt>
                <c:pt idx="28">
                  <c:v>-5.6684957999999996</c:v>
                </c:pt>
                <c:pt idx="29">
                  <c:v>-7.4646752000000003</c:v>
                </c:pt>
                <c:pt idx="30">
                  <c:v>-8.0188030999999995</c:v>
                </c:pt>
                <c:pt idx="31">
                  <c:v>-8.7235692999999994</c:v>
                </c:pt>
                <c:pt idx="32">
                  <c:v>-9.2013175</c:v>
                </c:pt>
                <c:pt idx="33">
                  <c:v>-9.4883232</c:v>
                </c:pt>
                <c:pt idx="34">
                  <c:v>-9.6701944999999991</c:v>
                </c:pt>
                <c:pt idx="35">
                  <c:v>-9.1929114999999992</c:v>
                </c:pt>
                <c:pt idx="36">
                  <c:v>-6.4171199999999997</c:v>
                </c:pt>
                <c:pt idx="37">
                  <c:v>-5.3615922999999999</c:v>
                </c:pt>
                <c:pt idx="38">
                  <c:v>-4.5089511</c:v>
                </c:pt>
                <c:pt idx="39">
                  <c:v>-5.0725758000000001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3F-4235-83B9-ECE1C8D3B1F9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0.43318758736115837</c:v>
                </c:pt>
                <c:pt idx="2">
                  <c:v>2.6741415164807321</c:v>
                </c:pt>
                <c:pt idx="3">
                  <c:v>4.9150954456003051</c:v>
                </c:pt>
                <c:pt idx="4">
                  <c:v>7.1560493747198786</c:v>
                </c:pt>
                <c:pt idx="5">
                  <c:v>9.3970033038394511</c:v>
                </c:pt>
                <c:pt idx="6">
                  <c:v>11.637957232959026</c:v>
                </c:pt>
                <c:pt idx="7">
                  <c:v>13.878911162078598</c:v>
                </c:pt>
                <c:pt idx="8">
                  <c:v>16.119865091198175</c:v>
                </c:pt>
                <c:pt idx="9">
                  <c:v>18.360819020317741</c:v>
                </c:pt>
                <c:pt idx="10">
                  <c:v>20.601772949437315</c:v>
                </c:pt>
                <c:pt idx="11">
                  <c:v>22.842726878556892</c:v>
                </c:pt>
                <c:pt idx="12">
                  <c:v>25.083680807676462</c:v>
                </c:pt>
                <c:pt idx="13">
                  <c:v>27.324634736796039</c:v>
                </c:pt>
                <c:pt idx="14">
                  <c:v>29.565588665915609</c:v>
                </c:pt>
                <c:pt idx="15">
                  <c:v>31.806542595035186</c:v>
                </c:pt>
                <c:pt idx="16">
                  <c:v>34.047496524154759</c:v>
                </c:pt>
                <c:pt idx="17">
                  <c:v>36.288450453274329</c:v>
                </c:pt>
                <c:pt idx="18">
                  <c:v>38.529404382393899</c:v>
                </c:pt>
                <c:pt idx="19">
                  <c:v>40.770358311513476</c:v>
                </c:pt>
                <c:pt idx="20">
                  <c:v>43.011312240633046</c:v>
                </c:pt>
                <c:pt idx="21">
                  <c:v>45.252266169752616</c:v>
                </c:pt>
                <c:pt idx="22">
                  <c:v>47.493220098872193</c:v>
                </c:pt>
                <c:pt idx="23">
                  <c:v>49.734174027991777</c:v>
                </c:pt>
                <c:pt idx="24">
                  <c:v>51.975127957111347</c:v>
                </c:pt>
                <c:pt idx="25">
                  <c:v>54.216081886230931</c:v>
                </c:pt>
                <c:pt idx="26">
                  <c:v>56.45703581535048</c:v>
                </c:pt>
                <c:pt idx="27">
                  <c:v>58.697989744470064</c:v>
                </c:pt>
                <c:pt idx="28">
                  <c:v>60.938943673589634</c:v>
                </c:pt>
                <c:pt idx="29">
                  <c:v>63.179897602709218</c:v>
                </c:pt>
                <c:pt idx="30">
                  <c:v>65.420851531828788</c:v>
                </c:pt>
                <c:pt idx="31">
                  <c:v>67.661805460948358</c:v>
                </c:pt>
                <c:pt idx="32">
                  <c:v>69.902759390067928</c:v>
                </c:pt>
                <c:pt idx="33">
                  <c:v>72.143713319187498</c:v>
                </c:pt>
                <c:pt idx="34">
                  <c:v>74.384667248307082</c:v>
                </c:pt>
                <c:pt idx="35">
                  <c:v>76.625621177426638</c:v>
                </c:pt>
                <c:pt idx="36">
                  <c:v>78.866575106546222</c:v>
                </c:pt>
                <c:pt idx="37">
                  <c:v>81.107529035665806</c:v>
                </c:pt>
                <c:pt idx="38">
                  <c:v>83.348482964785376</c:v>
                </c:pt>
                <c:pt idx="39">
                  <c:v>85.589436893904946</c:v>
                </c:pt>
              </c:numCache>
            </c:numRef>
          </c:xVal>
          <c:yVal>
            <c:numRef>
              <c:f>'-2.5°'!$D$23:$D$117</c:f>
              <c:numCache>
                <c:formatCode>0.00_ </c:formatCode>
                <c:ptCount val="95"/>
                <c:pt idx="0">
                  <c:v>2.9837229444897962E-2</c:v>
                </c:pt>
                <c:pt idx="1">
                  <c:v>3.0112247236734693E-2</c:v>
                </c:pt>
                <c:pt idx="2">
                  <c:v>3.0263106244897958E-2</c:v>
                </c:pt>
                <c:pt idx="3">
                  <c:v>3.3408915077551019E-2</c:v>
                </c:pt>
                <c:pt idx="4">
                  <c:v>4.4414537195918369E-2</c:v>
                </c:pt>
                <c:pt idx="5">
                  <c:v>0.91966510408163271</c:v>
                </c:pt>
                <c:pt idx="6">
                  <c:v>4.261559815510204E-2</c:v>
                </c:pt>
                <c:pt idx="7">
                  <c:v>0.63740743440816328</c:v>
                </c:pt>
                <c:pt idx="8">
                  <c:v>4.4333468461224488</c:v>
                </c:pt>
                <c:pt idx="9">
                  <c:v>0.18070317404081632</c:v>
                </c:pt>
                <c:pt idx="10">
                  <c:v>0.13496011857142856</c:v>
                </c:pt>
                <c:pt idx="11">
                  <c:v>0.24030378848979592</c:v>
                </c:pt>
                <c:pt idx="12">
                  <c:v>0.47249963681632651</c:v>
                </c:pt>
                <c:pt idx="13">
                  <c:v>0.82313011183673468</c:v>
                </c:pt>
                <c:pt idx="14">
                  <c:v>2.5659500224489795</c:v>
                </c:pt>
                <c:pt idx="15">
                  <c:v>2.439908889387755</c:v>
                </c:pt>
                <c:pt idx="16">
                  <c:v>1.3074049677551021</c:v>
                </c:pt>
                <c:pt idx="17">
                  <c:v>0.42818687902040814</c:v>
                </c:pt>
                <c:pt idx="18">
                  <c:v>0.67943938881632648</c:v>
                </c:pt>
                <c:pt idx="19">
                  <c:v>0.36297013591836735</c:v>
                </c:pt>
                <c:pt idx="20">
                  <c:v>0.42732779591836734</c:v>
                </c:pt>
                <c:pt idx="21">
                  <c:v>0.63537569673469385</c:v>
                </c:pt>
                <c:pt idx="22">
                  <c:v>0.55143822767346939</c:v>
                </c:pt>
                <c:pt idx="23">
                  <c:v>0.4626616287755102</c:v>
                </c:pt>
                <c:pt idx="24">
                  <c:v>0.67974901497959184</c:v>
                </c:pt>
                <c:pt idx="25">
                  <c:v>0.87915440857142868</c:v>
                </c:pt>
                <c:pt idx="26">
                  <c:v>0.48876652118367342</c:v>
                </c:pt>
                <c:pt idx="27">
                  <c:v>0.72825031432653065</c:v>
                </c:pt>
                <c:pt idx="28">
                  <c:v>0.784184826122449</c:v>
                </c:pt>
                <c:pt idx="29">
                  <c:v>0.60228981163265305</c:v>
                </c:pt>
                <c:pt idx="30">
                  <c:v>0.68660185828571429</c:v>
                </c:pt>
                <c:pt idx="31">
                  <c:v>0.73940516326530614</c:v>
                </c:pt>
                <c:pt idx="32">
                  <c:v>0.77059916448979582</c:v>
                </c:pt>
                <c:pt idx="33">
                  <c:v>0.9077221510204081</c:v>
                </c:pt>
                <c:pt idx="34">
                  <c:v>0.78341169224489804</c:v>
                </c:pt>
                <c:pt idx="35">
                  <c:v>0.94838532530612252</c:v>
                </c:pt>
                <c:pt idx="36">
                  <c:v>0.84109550163265301</c:v>
                </c:pt>
                <c:pt idx="37">
                  <c:v>1.0876568232653061</c:v>
                </c:pt>
                <c:pt idx="38">
                  <c:v>1.0432556906122448</c:v>
                </c:pt>
                <c:pt idx="39">
                  <c:v>1.0252308289795917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3F-4235-83B9-ECE1C8D3B1F9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0.43318758736115837</c:v>
                </c:pt>
                <c:pt idx="2">
                  <c:v>2.6741415164807321</c:v>
                </c:pt>
                <c:pt idx="3">
                  <c:v>4.9150954456003051</c:v>
                </c:pt>
                <c:pt idx="4">
                  <c:v>7.1560493747198786</c:v>
                </c:pt>
                <c:pt idx="5">
                  <c:v>9.3970033038394511</c:v>
                </c:pt>
                <c:pt idx="6">
                  <c:v>11.637957232959026</c:v>
                </c:pt>
                <c:pt idx="7">
                  <c:v>13.878911162078598</c:v>
                </c:pt>
                <c:pt idx="8">
                  <c:v>16.119865091198175</c:v>
                </c:pt>
                <c:pt idx="9">
                  <c:v>18.360819020317741</c:v>
                </c:pt>
                <c:pt idx="10">
                  <c:v>20.601772949437315</c:v>
                </c:pt>
                <c:pt idx="11">
                  <c:v>22.842726878556892</c:v>
                </c:pt>
                <c:pt idx="12">
                  <c:v>25.083680807676462</c:v>
                </c:pt>
                <c:pt idx="13">
                  <c:v>27.324634736796039</c:v>
                </c:pt>
                <c:pt idx="14">
                  <c:v>29.565588665915609</c:v>
                </c:pt>
                <c:pt idx="15">
                  <c:v>31.806542595035186</c:v>
                </c:pt>
                <c:pt idx="16">
                  <c:v>34.047496524154759</c:v>
                </c:pt>
                <c:pt idx="17">
                  <c:v>36.288450453274329</c:v>
                </c:pt>
                <c:pt idx="18">
                  <c:v>38.529404382393899</c:v>
                </c:pt>
                <c:pt idx="19">
                  <c:v>40.770358311513476</c:v>
                </c:pt>
                <c:pt idx="20">
                  <c:v>43.011312240633046</c:v>
                </c:pt>
                <c:pt idx="21">
                  <c:v>45.252266169752616</c:v>
                </c:pt>
                <c:pt idx="22">
                  <c:v>47.493220098872193</c:v>
                </c:pt>
                <c:pt idx="23">
                  <c:v>49.734174027991777</c:v>
                </c:pt>
                <c:pt idx="24">
                  <c:v>51.975127957111347</c:v>
                </c:pt>
                <c:pt idx="25">
                  <c:v>54.216081886230931</c:v>
                </c:pt>
                <c:pt idx="26">
                  <c:v>56.45703581535048</c:v>
                </c:pt>
                <c:pt idx="27">
                  <c:v>58.697989744470064</c:v>
                </c:pt>
                <c:pt idx="28">
                  <c:v>60.938943673589634</c:v>
                </c:pt>
                <c:pt idx="29">
                  <c:v>63.179897602709218</c:v>
                </c:pt>
                <c:pt idx="30">
                  <c:v>65.420851531828788</c:v>
                </c:pt>
                <c:pt idx="31">
                  <c:v>67.661805460948358</c:v>
                </c:pt>
                <c:pt idx="32">
                  <c:v>69.902759390067928</c:v>
                </c:pt>
                <c:pt idx="33">
                  <c:v>72.143713319187498</c:v>
                </c:pt>
                <c:pt idx="34">
                  <c:v>74.384667248307082</c:v>
                </c:pt>
                <c:pt idx="35">
                  <c:v>76.625621177426638</c:v>
                </c:pt>
                <c:pt idx="36">
                  <c:v>78.866575106546222</c:v>
                </c:pt>
                <c:pt idx="37">
                  <c:v>81.107529035665806</c:v>
                </c:pt>
                <c:pt idx="38">
                  <c:v>83.348482964785376</c:v>
                </c:pt>
                <c:pt idx="39">
                  <c:v>85.589436893904946</c:v>
                </c:pt>
              </c:numCache>
            </c:numRef>
          </c:xVal>
          <c:yVal>
            <c:numRef>
              <c:f>'-2.5°'!$E$23:$E$117</c:f>
              <c:numCache>
                <c:formatCode>0.00_ </c:formatCode>
                <c:ptCount val="95"/>
                <c:pt idx="0">
                  <c:v>0.10930379285714287</c:v>
                </c:pt>
                <c:pt idx="1">
                  <c:v>0.1248829007755102</c:v>
                </c:pt>
                <c:pt idx="2">
                  <c:v>0.11983637934693876</c:v>
                </c:pt>
                <c:pt idx="3">
                  <c:v>0.15212435551020409</c:v>
                </c:pt>
                <c:pt idx="4">
                  <c:v>0.16633177546938774</c:v>
                </c:pt>
                <c:pt idx="5">
                  <c:v>1.4143514767346939</c:v>
                </c:pt>
                <c:pt idx="6">
                  <c:v>0.17143476591836734</c:v>
                </c:pt>
                <c:pt idx="7">
                  <c:v>1.1179178326530612</c:v>
                </c:pt>
                <c:pt idx="8">
                  <c:v>6.4370104518367341</c:v>
                </c:pt>
                <c:pt idx="9">
                  <c:v>0.47287893416326532</c:v>
                </c:pt>
                <c:pt idx="10">
                  <c:v>0.46919905946938778</c:v>
                </c:pt>
                <c:pt idx="11">
                  <c:v>0.73181205632653068</c:v>
                </c:pt>
                <c:pt idx="12">
                  <c:v>1.066295986122449</c:v>
                </c:pt>
                <c:pt idx="13">
                  <c:v>1.4964427032653063</c:v>
                </c:pt>
                <c:pt idx="14">
                  <c:v>4.583583445714285</c:v>
                </c:pt>
                <c:pt idx="15">
                  <c:v>4.5993336922448975</c:v>
                </c:pt>
                <c:pt idx="16">
                  <c:v>2.7736361971428569</c:v>
                </c:pt>
                <c:pt idx="17">
                  <c:v>1.2589663987755102</c:v>
                </c:pt>
                <c:pt idx="18">
                  <c:v>2.0611782783673469</c:v>
                </c:pt>
                <c:pt idx="19">
                  <c:v>1.0046557653061226</c:v>
                </c:pt>
                <c:pt idx="20">
                  <c:v>1.1450234008163265</c:v>
                </c:pt>
                <c:pt idx="21">
                  <c:v>1.6116936432653062</c:v>
                </c:pt>
                <c:pt idx="22">
                  <c:v>1.5884723751020406</c:v>
                </c:pt>
                <c:pt idx="23">
                  <c:v>1.2622507199999999</c:v>
                </c:pt>
                <c:pt idx="24">
                  <c:v>1.7775099644897958</c:v>
                </c:pt>
                <c:pt idx="25">
                  <c:v>2.2513231106122449</c:v>
                </c:pt>
                <c:pt idx="26">
                  <c:v>1.3473516306122448</c:v>
                </c:pt>
                <c:pt idx="27">
                  <c:v>2.079559824897959</c:v>
                </c:pt>
                <c:pt idx="28">
                  <c:v>2.2888123591836735</c:v>
                </c:pt>
                <c:pt idx="29">
                  <c:v>2.01487412</c:v>
                </c:pt>
                <c:pt idx="30">
                  <c:v>2.1485557767346939</c:v>
                </c:pt>
                <c:pt idx="31">
                  <c:v>2.154790675510204</c:v>
                </c:pt>
                <c:pt idx="32">
                  <c:v>2.1291894379591838</c:v>
                </c:pt>
                <c:pt idx="33">
                  <c:v>2.2376164595918366</c:v>
                </c:pt>
                <c:pt idx="34">
                  <c:v>2.10194899877551</c:v>
                </c:pt>
                <c:pt idx="35">
                  <c:v>2.7454564828571426</c:v>
                </c:pt>
                <c:pt idx="36">
                  <c:v>2.8695206522448982</c:v>
                </c:pt>
                <c:pt idx="37">
                  <c:v>3.7461620469387751</c:v>
                </c:pt>
                <c:pt idx="38">
                  <c:v>2.9549519457142859</c:v>
                </c:pt>
                <c:pt idx="39">
                  <c:v>3.6695087673469384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3F-4235-83B9-ECE1C8D3B1F9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3F-4235-83B9-ECE1C8D3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9968"/>
        <c:axId val="2055805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3F-4235-83B9-ECE1C8D3B1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3F-4235-83B9-ECE1C8D3B1F9}"/>
                  </c:ext>
                </c:extLst>
              </c15:ser>
            </c15:filteredScatterSeries>
          </c:ext>
        </c:extLst>
      </c:scatterChart>
      <c:valAx>
        <c:axId val="205579968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580544"/>
        <c:crossesAt val="-100"/>
        <c:crossBetween val="midCat"/>
        <c:majorUnit val="10"/>
        <c:minorUnit val="10"/>
      </c:valAx>
      <c:valAx>
        <c:axId val="205580544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579968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0.58689467383272664</c:v>
                </c:pt>
                <c:pt idx="2">
                  <c:v>3.6230018100427124</c:v>
                </c:pt>
                <c:pt idx="3">
                  <c:v>6.6591089462526964</c:v>
                </c:pt>
                <c:pt idx="4">
                  <c:v>9.6952160824626823</c:v>
                </c:pt>
                <c:pt idx="5">
                  <c:v>12.731323218672667</c:v>
                </c:pt>
                <c:pt idx="6">
                  <c:v>15.767430354882654</c:v>
                </c:pt>
                <c:pt idx="7">
                  <c:v>18.803537491092637</c:v>
                </c:pt>
                <c:pt idx="8">
                  <c:v>21.839644627302626</c:v>
                </c:pt>
                <c:pt idx="9">
                  <c:v>24.875751763512604</c:v>
                </c:pt>
                <c:pt idx="10">
                  <c:v>27.911858899722592</c:v>
                </c:pt>
                <c:pt idx="11">
                  <c:v>30.947966035932581</c:v>
                </c:pt>
                <c:pt idx="12">
                  <c:v>33.984073172142566</c:v>
                </c:pt>
                <c:pt idx="13">
                  <c:v>37.02018030835255</c:v>
                </c:pt>
                <c:pt idx="14">
                  <c:v>40.056287444562535</c:v>
                </c:pt>
                <c:pt idx="15">
                  <c:v>43.09239458077252</c:v>
                </c:pt>
                <c:pt idx="16">
                  <c:v>46.128501716982498</c:v>
                </c:pt>
                <c:pt idx="17">
                  <c:v>49.16460885319249</c:v>
                </c:pt>
                <c:pt idx="18">
                  <c:v>52.200715989402468</c:v>
                </c:pt>
                <c:pt idx="19">
                  <c:v>55.236823125612453</c:v>
                </c:pt>
                <c:pt idx="20">
                  <c:v>58.272930261822438</c:v>
                </c:pt>
                <c:pt idx="21">
                  <c:v>61.30903739803243</c:v>
                </c:pt>
                <c:pt idx="22">
                  <c:v>64.345144534242408</c:v>
                </c:pt>
                <c:pt idx="23">
                  <c:v>67.3812516704524</c:v>
                </c:pt>
                <c:pt idx="24">
                  <c:v>70.417358806662392</c:v>
                </c:pt>
                <c:pt idx="25">
                  <c:v>73.453465942872384</c:v>
                </c:pt>
                <c:pt idx="26">
                  <c:v>76.489573079082348</c:v>
                </c:pt>
                <c:pt idx="27">
                  <c:v>79.525680215292326</c:v>
                </c:pt>
                <c:pt idx="28">
                  <c:v>82.561787351502318</c:v>
                </c:pt>
                <c:pt idx="29">
                  <c:v>85.59789448771231</c:v>
                </c:pt>
                <c:pt idx="30">
                  <c:v>88.634001623922288</c:v>
                </c:pt>
                <c:pt idx="31">
                  <c:v>91.67010876013228</c:v>
                </c:pt>
                <c:pt idx="32">
                  <c:v>94.706215896342258</c:v>
                </c:pt>
                <c:pt idx="33">
                  <c:v>97.742323032552264</c:v>
                </c:pt>
                <c:pt idx="34">
                  <c:v>100.77843016876224</c:v>
                </c:pt>
                <c:pt idx="35">
                  <c:v>103.81453730497222</c:v>
                </c:pt>
                <c:pt idx="36">
                  <c:v>106.85064444118221</c:v>
                </c:pt>
                <c:pt idx="37">
                  <c:v>109.8867515773922</c:v>
                </c:pt>
                <c:pt idx="38">
                  <c:v>112.92285871360218</c:v>
                </c:pt>
                <c:pt idx="39">
                  <c:v>115.95896584981216</c:v>
                </c:pt>
              </c:numCache>
            </c:numRef>
          </c:xVal>
          <c:yVal>
            <c:numRef>
              <c:f>'-2.5°'!$G$23:$G$117</c:f>
              <c:numCache>
                <c:formatCode>0.00_ </c:formatCode>
                <c:ptCount val="95"/>
                <c:pt idx="0">
                  <c:v>2.6438819E-4</c:v>
                </c:pt>
                <c:pt idx="1">
                  <c:v>4.1276038999999999E-4</c:v>
                </c:pt>
                <c:pt idx="2">
                  <c:v>6.0334842999999999E-4</c:v>
                </c:pt>
                <c:pt idx="3">
                  <c:v>7.9193510000000005E-4</c:v>
                </c:pt>
                <c:pt idx="4">
                  <c:v>9.3248881E-4</c:v>
                </c:pt>
                <c:pt idx="5">
                  <c:v>3.5470066000000002E-4</c:v>
                </c:pt>
                <c:pt idx="6">
                  <c:v>9.3829399000000004E-4</c:v>
                </c:pt>
                <c:pt idx="7">
                  <c:v>4.5717655000000003E-4</c:v>
                </c:pt>
                <c:pt idx="8">
                  <c:v>-6.7163385999999998E-6</c:v>
                </c:pt>
                <c:pt idx="9">
                  <c:v>9.8988007999999995E-4</c:v>
                </c:pt>
                <c:pt idx="10">
                  <c:v>9.768612099999999E-4</c:v>
                </c:pt>
                <c:pt idx="11">
                  <c:v>1.4057002E-3</c:v>
                </c:pt>
                <c:pt idx="12">
                  <c:v>1.6965559000000001E-3</c:v>
                </c:pt>
                <c:pt idx="13">
                  <c:v>1.7613359E-3</c:v>
                </c:pt>
                <c:pt idx="14">
                  <c:v>1.8979744000000001E-3</c:v>
                </c:pt>
                <c:pt idx="15">
                  <c:v>2.2231638000000001E-3</c:v>
                </c:pt>
                <c:pt idx="16">
                  <c:v>2.9704718E-3</c:v>
                </c:pt>
                <c:pt idx="17">
                  <c:v>4.2812123000000001E-3</c:v>
                </c:pt>
                <c:pt idx="18">
                  <c:v>6.2624565999999998E-3</c:v>
                </c:pt>
                <c:pt idx="19">
                  <c:v>5.9844128999999996E-3</c:v>
                </c:pt>
                <c:pt idx="20">
                  <c:v>5.7673176000000003E-3</c:v>
                </c:pt>
                <c:pt idx="21">
                  <c:v>6.4689361999999999E-3</c:v>
                </c:pt>
                <c:pt idx="22">
                  <c:v>7.2342884999999999E-3</c:v>
                </c:pt>
                <c:pt idx="23">
                  <c:v>7.4921553E-3</c:v>
                </c:pt>
                <c:pt idx="24">
                  <c:v>7.9250925999999992E-3</c:v>
                </c:pt>
                <c:pt idx="25">
                  <c:v>8.7133392999999993E-3</c:v>
                </c:pt>
                <c:pt idx="26">
                  <c:v>9.9089947999999994E-3</c:v>
                </c:pt>
                <c:pt idx="27">
                  <c:v>1.2657342E-2</c:v>
                </c:pt>
                <c:pt idx="28">
                  <c:v>1.2821228E-2</c:v>
                </c:pt>
                <c:pt idx="29">
                  <c:v>1.4514803999999999E-2</c:v>
                </c:pt>
                <c:pt idx="30">
                  <c:v>1.5109789E-2</c:v>
                </c:pt>
                <c:pt idx="31">
                  <c:v>1.5590926E-2</c:v>
                </c:pt>
                <c:pt idx="32">
                  <c:v>1.8007121000000001E-2</c:v>
                </c:pt>
                <c:pt idx="33">
                  <c:v>1.8359796000000001E-2</c:v>
                </c:pt>
                <c:pt idx="34">
                  <c:v>1.9854594999999999E-2</c:v>
                </c:pt>
                <c:pt idx="35">
                  <c:v>1.9664998E-2</c:v>
                </c:pt>
                <c:pt idx="36">
                  <c:v>1.7917038999999999E-2</c:v>
                </c:pt>
                <c:pt idx="37">
                  <c:v>1.8280946999999999E-2</c:v>
                </c:pt>
                <c:pt idx="38">
                  <c:v>1.891779E-2</c:v>
                </c:pt>
                <c:pt idx="39">
                  <c:v>1.9815782000000001E-2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58-4C2D-9346-22F83E3B947C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0.58689467383272664</c:v>
                </c:pt>
                <c:pt idx="2">
                  <c:v>3.6230018100427124</c:v>
                </c:pt>
                <c:pt idx="3">
                  <c:v>6.6591089462526964</c:v>
                </c:pt>
                <c:pt idx="4">
                  <c:v>9.6952160824626823</c:v>
                </c:pt>
                <c:pt idx="5">
                  <c:v>12.731323218672667</c:v>
                </c:pt>
                <c:pt idx="6">
                  <c:v>15.767430354882654</c:v>
                </c:pt>
                <c:pt idx="7">
                  <c:v>18.803537491092637</c:v>
                </c:pt>
                <c:pt idx="8">
                  <c:v>21.839644627302626</c:v>
                </c:pt>
                <c:pt idx="9">
                  <c:v>24.875751763512604</c:v>
                </c:pt>
                <c:pt idx="10">
                  <c:v>27.911858899722592</c:v>
                </c:pt>
                <c:pt idx="11">
                  <c:v>30.947966035932581</c:v>
                </c:pt>
                <c:pt idx="12">
                  <c:v>33.984073172142566</c:v>
                </c:pt>
                <c:pt idx="13">
                  <c:v>37.02018030835255</c:v>
                </c:pt>
                <c:pt idx="14">
                  <c:v>40.056287444562535</c:v>
                </c:pt>
                <c:pt idx="15">
                  <c:v>43.09239458077252</c:v>
                </c:pt>
                <c:pt idx="16">
                  <c:v>46.128501716982498</c:v>
                </c:pt>
                <c:pt idx="17">
                  <c:v>49.16460885319249</c:v>
                </c:pt>
                <c:pt idx="18">
                  <c:v>52.200715989402468</c:v>
                </c:pt>
                <c:pt idx="19">
                  <c:v>55.236823125612453</c:v>
                </c:pt>
                <c:pt idx="20">
                  <c:v>58.272930261822438</c:v>
                </c:pt>
                <c:pt idx="21">
                  <c:v>61.30903739803243</c:v>
                </c:pt>
                <c:pt idx="22">
                  <c:v>64.345144534242408</c:v>
                </c:pt>
                <c:pt idx="23">
                  <c:v>67.3812516704524</c:v>
                </c:pt>
                <c:pt idx="24">
                  <c:v>70.417358806662392</c:v>
                </c:pt>
                <c:pt idx="25">
                  <c:v>73.453465942872384</c:v>
                </c:pt>
                <c:pt idx="26">
                  <c:v>76.489573079082348</c:v>
                </c:pt>
                <c:pt idx="27">
                  <c:v>79.525680215292326</c:v>
                </c:pt>
                <c:pt idx="28">
                  <c:v>82.561787351502318</c:v>
                </c:pt>
                <c:pt idx="29">
                  <c:v>85.59789448771231</c:v>
                </c:pt>
                <c:pt idx="30">
                  <c:v>88.634001623922288</c:v>
                </c:pt>
                <c:pt idx="31">
                  <c:v>91.67010876013228</c:v>
                </c:pt>
                <c:pt idx="32">
                  <c:v>94.706215896342258</c:v>
                </c:pt>
                <c:pt idx="33">
                  <c:v>97.742323032552264</c:v>
                </c:pt>
                <c:pt idx="34">
                  <c:v>100.77843016876224</c:v>
                </c:pt>
                <c:pt idx="35">
                  <c:v>103.81453730497222</c:v>
                </c:pt>
                <c:pt idx="36">
                  <c:v>106.85064444118221</c:v>
                </c:pt>
                <c:pt idx="37">
                  <c:v>109.8867515773922</c:v>
                </c:pt>
                <c:pt idx="38">
                  <c:v>112.92285871360218</c:v>
                </c:pt>
                <c:pt idx="39">
                  <c:v>115.95896584981216</c:v>
                </c:pt>
              </c:numCache>
            </c:numRef>
          </c:xVal>
          <c:yVal>
            <c:numRef>
              <c:f>'-2.5°'!$H$23:$H$117</c:f>
              <c:numCache>
                <c:formatCode>0.00_ </c:formatCode>
                <c:ptCount val="95"/>
                <c:pt idx="0">
                  <c:v>1.1761725044176709E-3</c:v>
                </c:pt>
                <c:pt idx="1">
                  <c:v>1.1802728610441769E-3</c:v>
                </c:pt>
                <c:pt idx="2">
                  <c:v>1.2095252626506026E-3</c:v>
                </c:pt>
                <c:pt idx="3">
                  <c:v>1.1810456353413656E-3</c:v>
                </c:pt>
                <c:pt idx="4">
                  <c:v>1.2029804465863454E-3</c:v>
                </c:pt>
                <c:pt idx="5">
                  <c:v>1.2985126746987952E-3</c:v>
                </c:pt>
                <c:pt idx="6">
                  <c:v>1.1637666827309238E-3</c:v>
                </c:pt>
                <c:pt idx="7">
                  <c:v>1.3121537991967872E-3</c:v>
                </c:pt>
                <c:pt idx="8">
                  <c:v>2.5935035502008034E-3</c:v>
                </c:pt>
                <c:pt idx="9">
                  <c:v>1.2506551325301206E-3</c:v>
                </c:pt>
                <c:pt idx="10">
                  <c:v>1.4016587887550201E-3</c:v>
                </c:pt>
                <c:pt idx="11">
                  <c:v>1.3125443212851408E-3</c:v>
                </c:pt>
                <c:pt idx="12">
                  <c:v>2.2359237333333336E-3</c:v>
                </c:pt>
                <c:pt idx="13">
                  <c:v>2.1540380594377512E-3</c:v>
                </c:pt>
                <c:pt idx="14">
                  <c:v>1.7667649477911649E-3</c:v>
                </c:pt>
                <c:pt idx="15">
                  <c:v>1.9030336000000001E-3</c:v>
                </c:pt>
                <c:pt idx="16">
                  <c:v>3.7464188979919682E-3</c:v>
                </c:pt>
                <c:pt idx="17">
                  <c:v>4.6575453558232935E-2</c:v>
                </c:pt>
                <c:pt idx="18">
                  <c:v>6.6998174136546185E-2</c:v>
                </c:pt>
                <c:pt idx="19">
                  <c:v>4.8026408931726911E-2</c:v>
                </c:pt>
                <c:pt idx="20">
                  <c:v>2.3487141140562254E-3</c:v>
                </c:pt>
                <c:pt idx="21">
                  <c:v>1.9936001413654622E-3</c:v>
                </c:pt>
                <c:pt idx="22">
                  <c:v>1.8447611887550202E-3</c:v>
                </c:pt>
                <c:pt idx="23">
                  <c:v>2.2404501140562251E-3</c:v>
                </c:pt>
                <c:pt idx="24">
                  <c:v>3.7649797654618474E-3</c:v>
                </c:pt>
                <c:pt idx="25">
                  <c:v>2.7281569028112448E-3</c:v>
                </c:pt>
                <c:pt idx="26">
                  <c:v>4.9998587244979922E-2</c:v>
                </c:pt>
                <c:pt idx="27">
                  <c:v>9.6908260883534145E-2</c:v>
                </c:pt>
                <c:pt idx="28">
                  <c:v>0.13589137028112452</c:v>
                </c:pt>
                <c:pt idx="29">
                  <c:v>0.16885987148594381</c:v>
                </c:pt>
                <c:pt idx="30">
                  <c:v>0.1829573930923695</c:v>
                </c:pt>
                <c:pt idx="31">
                  <c:v>0.19444200867469882</c:v>
                </c:pt>
                <c:pt idx="32">
                  <c:v>0.20043239196787149</c:v>
                </c:pt>
                <c:pt idx="33">
                  <c:v>0.20517633734939761</c:v>
                </c:pt>
                <c:pt idx="34">
                  <c:v>0.19506810538152611</c:v>
                </c:pt>
                <c:pt idx="35">
                  <c:v>0.15189965172690764</c:v>
                </c:pt>
                <c:pt idx="36">
                  <c:v>5.1634996755020084E-2</c:v>
                </c:pt>
                <c:pt idx="37">
                  <c:v>2.6034638265060243E-2</c:v>
                </c:pt>
                <c:pt idx="38">
                  <c:v>1.2111713028112451E-2</c:v>
                </c:pt>
                <c:pt idx="39">
                  <c:v>1.0338762795180723E-2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58-4C2D-9346-22F83E3B947C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0.58689467383272664</c:v>
                </c:pt>
                <c:pt idx="2">
                  <c:v>3.6230018100427124</c:v>
                </c:pt>
                <c:pt idx="3">
                  <c:v>6.6591089462526964</c:v>
                </c:pt>
                <c:pt idx="4">
                  <c:v>9.6952160824626823</c:v>
                </c:pt>
                <c:pt idx="5">
                  <c:v>12.731323218672667</c:v>
                </c:pt>
                <c:pt idx="6">
                  <c:v>15.767430354882654</c:v>
                </c:pt>
                <c:pt idx="7">
                  <c:v>18.803537491092637</c:v>
                </c:pt>
                <c:pt idx="8">
                  <c:v>21.839644627302626</c:v>
                </c:pt>
                <c:pt idx="9">
                  <c:v>24.875751763512604</c:v>
                </c:pt>
                <c:pt idx="10">
                  <c:v>27.911858899722592</c:v>
                </c:pt>
                <c:pt idx="11">
                  <c:v>30.947966035932581</c:v>
                </c:pt>
                <c:pt idx="12">
                  <c:v>33.984073172142566</c:v>
                </c:pt>
                <c:pt idx="13">
                  <c:v>37.02018030835255</c:v>
                </c:pt>
                <c:pt idx="14">
                  <c:v>40.056287444562535</c:v>
                </c:pt>
                <c:pt idx="15">
                  <c:v>43.09239458077252</c:v>
                </c:pt>
                <c:pt idx="16">
                  <c:v>46.128501716982498</c:v>
                </c:pt>
                <c:pt idx="17">
                  <c:v>49.16460885319249</c:v>
                </c:pt>
                <c:pt idx="18">
                  <c:v>52.200715989402468</c:v>
                </c:pt>
                <c:pt idx="19">
                  <c:v>55.236823125612453</c:v>
                </c:pt>
                <c:pt idx="20">
                  <c:v>58.272930261822438</c:v>
                </c:pt>
                <c:pt idx="21">
                  <c:v>61.30903739803243</c:v>
                </c:pt>
                <c:pt idx="22">
                  <c:v>64.345144534242408</c:v>
                </c:pt>
                <c:pt idx="23">
                  <c:v>67.3812516704524</c:v>
                </c:pt>
                <c:pt idx="24">
                  <c:v>70.417358806662392</c:v>
                </c:pt>
                <c:pt idx="25">
                  <c:v>73.453465942872384</c:v>
                </c:pt>
                <c:pt idx="26">
                  <c:v>76.489573079082348</c:v>
                </c:pt>
                <c:pt idx="27">
                  <c:v>79.525680215292326</c:v>
                </c:pt>
                <c:pt idx="28">
                  <c:v>82.561787351502318</c:v>
                </c:pt>
                <c:pt idx="29">
                  <c:v>85.59789448771231</c:v>
                </c:pt>
                <c:pt idx="30">
                  <c:v>88.634001623922288</c:v>
                </c:pt>
                <c:pt idx="31">
                  <c:v>91.67010876013228</c:v>
                </c:pt>
                <c:pt idx="32">
                  <c:v>94.706215896342258</c:v>
                </c:pt>
                <c:pt idx="33">
                  <c:v>97.742323032552264</c:v>
                </c:pt>
                <c:pt idx="34">
                  <c:v>100.77843016876224</c:v>
                </c:pt>
                <c:pt idx="35">
                  <c:v>103.81453730497222</c:v>
                </c:pt>
                <c:pt idx="36">
                  <c:v>106.85064444118221</c:v>
                </c:pt>
                <c:pt idx="37">
                  <c:v>109.8867515773922</c:v>
                </c:pt>
                <c:pt idx="38">
                  <c:v>112.92285871360218</c:v>
                </c:pt>
                <c:pt idx="39">
                  <c:v>115.95896584981216</c:v>
                </c:pt>
              </c:numCache>
            </c:numRef>
          </c:xVal>
          <c:yVal>
            <c:numRef>
              <c:f>'-2.5°'!$I$23:$I$117</c:f>
              <c:numCache>
                <c:formatCode>0.00_ </c:formatCode>
                <c:ptCount val="95"/>
                <c:pt idx="0">
                  <c:v>5.0083373558232934E-3</c:v>
                </c:pt>
                <c:pt idx="1">
                  <c:v>4.3186326618473905E-3</c:v>
                </c:pt>
                <c:pt idx="2">
                  <c:v>4.5017695614457832E-3</c:v>
                </c:pt>
                <c:pt idx="3">
                  <c:v>4.6353730570281131E-3</c:v>
                </c:pt>
                <c:pt idx="4">
                  <c:v>4.7527833767068272E-3</c:v>
                </c:pt>
                <c:pt idx="5">
                  <c:v>5.158589371887551E-3</c:v>
                </c:pt>
                <c:pt idx="6">
                  <c:v>4.7576326168674698E-3</c:v>
                </c:pt>
                <c:pt idx="7">
                  <c:v>5.1693814811244986E-3</c:v>
                </c:pt>
                <c:pt idx="8">
                  <c:v>9.4723032931726906E-3</c:v>
                </c:pt>
                <c:pt idx="9">
                  <c:v>4.8246553959839364E-3</c:v>
                </c:pt>
                <c:pt idx="10">
                  <c:v>5.5795647485943779E-3</c:v>
                </c:pt>
                <c:pt idx="11">
                  <c:v>5.14807643373494E-3</c:v>
                </c:pt>
                <c:pt idx="12">
                  <c:v>7.1726126907630527E-3</c:v>
                </c:pt>
                <c:pt idx="13">
                  <c:v>7.1424300530120496E-3</c:v>
                </c:pt>
                <c:pt idx="14">
                  <c:v>7.1387240610441766E-3</c:v>
                </c:pt>
                <c:pt idx="15">
                  <c:v>6.7566461044176705E-3</c:v>
                </c:pt>
                <c:pt idx="16">
                  <c:v>9.2912497349397598E-3</c:v>
                </c:pt>
                <c:pt idx="17">
                  <c:v>7.1134278361445785E-2</c:v>
                </c:pt>
                <c:pt idx="18">
                  <c:v>0.1009482724497992</c:v>
                </c:pt>
                <c:pt idx="19">
                  <c:v>7.3636173365461854E-2</c:v>
                </c:pt>
                <c:pt idx="20">
                  <c:v>9.5812309718875509E-3</c:v>
                </c:pt>
                <c:pt idx="21">
                  <c:v>7.1346226184738964E-3</c:v>
                </c:pt>
                <c:pt idx="22">
                  <c:v>7.6717221397590366E-3</c:v>
                </c:pt>
                <c:pt idx="23">
                  <c:v>7.8871289445783151E-3</c:v>
                </c:pt>
                <c:pt idx="24">
                  <c:v>1.2197356401606426E-2</c:v>
                </c:pt>
                <c:pt idx="25">
                  <c:v>9.6730191164658644E-3</c:v>
                </c:pt>
                <c:pt idx="26">
                  <c:v>7.9903546666666672E-2</c:v>
                </c:pt>
                <c:pt idx="27">
                  <c:v>0.14909179373493978</c:v>
                </c:pt>
                <c:pt idx="28">
                  <c:v>0.20483361349397594</c:v>
                </c:pt>
                <c:pt idx="29">
                  <c:v>0.25221427598393581</c:v>
                </c:pt>
                <c:pt idx="30">
                  <c:v>0.27057497895582328</c:v>
                </c:pt>
                <c:pt idx="31">
                  <c:v>0.28747529638554215</c:v>
                </c:pt>
                <c:pt idx="32">
                  <c:v>0.30120365558232931</c:v>
                </c:pt>
                <c:pt idx="33">
                  <c:v>0.30878243212851408</c:v>
                </c:pt>
                <c:pt idx="34">
                  <c:v>0.28786225991967873</c:v>
                </c:pt>
                <c:pt idx="35">
                  <c:v>0.23922506859437753</c:v>
                </c:pt>
                <c:pt idx="36">
                  <c:v>9.3581848032128517E-2</c:v>
                </c:pt>
                <c:pt idx="37">
                  <c:v>5.6280847164658636E-2</c:v>
                </c:pt>
                <c:pt idx="38">
                  <c:v>3.2364234473895588E-2</c:v>
                </c:pt>
                <c:pt idx="39">
                  <c:v>2.9033842056224904E-2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58-4C2D-9346-22F83E3B947C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58-4C2D-9346-22F83E3B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4000"/>
        <c:axId val="2055845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E58-4C2D-9346-22F83E3B947C}"/>
                  </c:ext>
                </c:extLst>
              </c15:ser>
            </c15:filteredScatterSeries>
          </c:ext>
        </c:extLst>
      </c:scatterChart>
      <c:valAx>
        <c:axId val="205584000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584576"/>
        <c:crossesAt val="-100"/>
        <c:crossBetween val="midCat"/>
        <c:majorUnit val="10"/>
        <c:minorUnit val="10"/>
      </c:valAx>
      <c:valAx>
        <c:axId val="205584576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58400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0.78254201741685514</c:v>
                </c:pt>
                <c:pt idx="2">
                  <c:v>3.0031088953675642</c:v>
                </c:pt>
                <c:pt idx="3">
                  <c:v>5.2236757733182735</c:v>
                </c:pt>
                <c:pt idx="4">
                  <c:v>7.4442426512689837</c:v>
                </c:pt>
                <c:pt idx="5">
                  <c:v>9.6648095292196938</c:v>
                </c:pt>
                <c:pt idx="6">
                  <c:v>11.885376407170403</c:v>
                </c:pt>
                <c:pt idx="7">
                  <c:v>14.105943285121112</c:v>
                </c:pt>
                <c:pt idx="8">
                  <c:v>16.326510163071823</c:v>
                </c:pt>
                <c:pt idx="9">
                  <c:v>18.547077041022533</c:v>
                </c:pt>
                <c:pt idx="10">
                  <c:v>20.767643918973242</c:v>
                </c:pt>
                <c:pt idx="11">
                  <c:v>22.988210796923948</c:v>
                </c:pt>
                <c:pt idx="12">
                  <c:v>25.208777674874661</c:v>
                </c:pt>
                <c:pt idx="13">
                  <c:v>27.42934455282537</c:v>
                </c:pt>
                <c:pt idx="14">
                  <c:v>29.649911430776079</c:v>
                </c:pt>
                <c:pt idx="15">
                  <c:v>31.870478308726792</c:v>
                </c:pt>
                <c:pt idx="16">
                  <c:v>34.091045186677498</c:v>
                </c:pt>
                <c:pt idx="17">
                  <c:v>36.311612064628214</c:v>
                </c:pt>
                <c:pt idx="18">
                  <c:v>38.532178942578923</c:v>
                </c:pt>
                <c:pt idx="19">
                  <c:v>40.752745820529626</c:v>
                </c:pt>
                <c:pt idx="20">
                  <c:v>42.973312698480335</c:v>
                </c:pt>
                <c:pt idx="21">
                  <c:v>45.193879576431051</c:v>
                </c:pt>
                <c:pt idx="22">
                  <c:v>47.414446454381753</c:v>
                </c:pt>
                <c:pt idx="23">
                  <c:v>49.635013332332477</c:v>
                </c:pt>
                <c:pt idx="24">
                  <c:v>51.855580210283172</c:v>
                </c:pt>
                <c:pt idx="25">
                  <c:v>54.076147088233881</c:v>
                </c:pt>
                <c:pt idx="26">
                  <c:v>56.296713966184598</c:v>
                </c:pt>
                <c:pt idx="27">
                  <c:v>58.5172808441353</c:v>
                </c:pt>
                <c:pt idx="28">
                  <c:v>60.737847722086016</c:v>
                </c:pt>
                <c:pt idx="29">
                  <c:v>62.958414600036726</c:v>
                </c:pt>
                <c:pt idx="30">
                  <c:v>65.178981477987421</c:v>
                </c:pt>
                <c:pt idx="31">
                  <c:v>67.399548355938137</c:v>
                </c:pt>
                <c:pt idx="32">
                  <c:v>69.620115233888868</c:v>
                </c:pt>
                <c:pt idx="33">
                  <c:v>71.84068211183957</c:v>
                </c:pt>
                <c:pt idx="34">
                  <c:v>74.061248989790258</c:v>
                </c:pt>
                <c:pt idx="35">
                  <c:v>76.281815867740988</c:v>
                </c:pt>
                <c:pt idx="36">
                  <c:v>78.502382745691691</c:v>
                </c:pt>
                <c:pt idx="37">
                  <c:v>80.722949623642393</c:v>
                </c:pt>
                <c:pt idx="38">
                  <c:v>82.943516501593109</c:v>
                </c:pt>
                <c:pt idx="39">
                  <c:v>85.164083379543811</c:v>
                </c:pt>
              </c:numCache>
            </c:numRef>
          </c:xVal>
          <c:yVal>
            <c:numRef>
              <c:f>'-5°'!$C$23:$C$117</c:f>
              <c:numCache>
                <c:formatCode>0.00_ </c:formatCode>
                <c:ptCount val="95"/>
                <c:pt idx="0">
                  <c:v>-3.2623791999999999E-2</c:v>
                </c:pt>
                <c:pt idx="1">
                  <c:v>-4.0311832999999998E-2</c:v>
                </c:pt>
                <c:pt idx="2">
                  <c:v>-4.7321264000000002E-2</c:v>
                </c:pt>
                <c:pt idx="3">
                  <c:v>-5.6262889000000003E-2</c:v>
                </c:pt>
                <c:pt idx="4">
                  <c:v>-9.5819792000000001E-2</c:v>
                </c:pt>
                <c:pt idx="5">
                  <c:v>-8.8227221999999994E-2</c:v>
                </c:pt>
                <c:pt idx="6">
                  <c:v>-0.14003694</c:v>
                </c:pt>
                <c:pt idx="7">
                  <c:v>-0.18479056999999999</c:v>
                </c:pt>
                <c:pt idx="8">
                  <c:v>-0.33851815000000002</c:v>
                </c:pt>
                <c:pt idx="9">
                  <c:v>-0.41688665000000003</c:v>
                </c:pt>
                <c:pt idx="10">
                  <c:v>-0.55610400999999998</c:v>
                </c:pt>
                <c:pt idx="11">
                  <c:v>-0.66882783000000001</c:v>
                </c:pt>
                <c:pt idx="12">
                  <c:v>-0.80470288999999995</c:v>
                </c:pt>
                <c:pt idx="13">
                  <c:v>-1.7421633999999999</c:v>
                </c:pt>
                <c:pt idx="14">
                  <c:v>-2.1273561999999999</c:v>
                </c:pt>
                <c:pt idx="15">
                  <c:v>-1.0246637999999999</c:v>
                </c:pt>
                <c:pt idx="16">
                  <c:v>-1.5498095000000001</c:v>
                </c:pt>
                <c:pt idx="17">
                  <c:v>-1.8267106</c:v>
                </c:pt>
                <c:pt idx="18">
                  <c:v>-1.8169044999999999</c:v>
                </c:pt>
                <c:pt idx="19">
                  <c:v>-2.3401624000000001</c:v>
                </c:pt>
                <c:pt idx="20">
                  <c:v>-2.6135416999999999</c:v>
                </c:pt>
                <c:pt idx="21">
                  <c:v>-2.7751847999999999</c:v>
                </c:pt>
                <c:pt idx="22">
                  <c:v>-3.0161256999999999</c:v>
                </c:pt>
                <c:pt idx="23">
                  <c:v>-3.0591357000000001</c:v>
                </c:pt>
                <c:pt idx="24">
                  <c:v>-3.4667759999999999</c:v>
                </c:pt>
                <c:pt idx="25">
                  <c:v>-3.8830426999999998</c:v>
                </c:pt>
                <c:pt idx="26">
                  <c:v>-4.5334503000000002</c:v>
                </c:pt>
                <c:pt idx="27">
                  <c:v>-4.1419120999999999</c:v>
                </c:pt>
                <c:pt idx="28">
                  <c:v>-5.7376288999999998</c:v>
                </c:pt>
                <c:pt idx="29">
                  <c:v>-6.4964481000000003</c:v>
                </c:pt>
                <c:pt idx="30">
                  <c:v>-8.1528959000000008</c:v>
                </c:pt>
                <c:pt idx="31">
                  <c:v>-9.4884474999999995</c:v>
                </c:pt>
                <c:pt idx="32">
                  <c:v>-10.805788</c:v>
                </c:pt>
                <c:pt idx="33">
                  <c:v>-11.941126000000001</c:v>
                </c:pt>
                <c:pt idx="34">
                  <c:v>-13.193393</c:v>
                </c:pt>
                <c:pt idx="35">
                  <c:v>-13.862215000000001</c:v>
                </c:pt>
                <c:pt idx="36">
                  <c:v>-14.068479999999999</c:v>
                </c:pt>
                <c:pt idx="37">
                  <c:v>-13.320553</c:v>
                </c:pt>
                <c:pt idx="38">
                  <c:v>-11.291646</c:v>
                </c:pt>
                <c:pt idx="39">
                  <c:v>-11.535898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FC-4BE5-A6CA-3E17CC757AC7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0.78254201741685514</c:v>
                </c:pt>
                <c:pt idx="2">
                  <c:v>3.0031088953675642</c:v>
                </c:pt>
                <c:pt idx="3">
                  <c:v>5.2236757733182735</c:v>
                </c:pt>
                <c:pt idx="4">
                  <c:v>7.4442426512689837</c:v>
                </c:pt>
                <c:pt idx="5">
                  <c:v>9.6648095292196938</c:v>
                </c:pt>
                <c:pt idx="6">
                  <c:v>11.885376407170403</c:v>
                </c:pt>
                <c:pt idx="7">
                  <c:v>14.105943285121112</c:v>
                </c:pt>
                <c:pt idx="8">
                  <c:v>16.326510163071823</c:v>
                </c:pt>
                <c:pt idx="9">
                  <c:v>18.547077041022533</c:v>
                </c:pt>
                <c:pt idx="10">
                  <c:v>20.767643918973242</c:v>
                </c:pt>
                <c:pt idx="11">
                  <c:v>22.988210796923948</c:v>
                </c:pt>
                <c:pt idx="12">
                  <c:v>25.208777674874661</c:v>
                </c:pt>
                <c:pt idx="13">
                  <c:v>27.42934455282537</c:v>
                </c:pt>
                <c:pt idx="14">
                  <c:v>29.649911430776079</c:v>
                </c:pt>
                <c:pt idx="15">
                  <c:v>31.870478308726792</c:v>
                </c:pt>
                <c:pt idx="16">
                  <c:v>34.091045186677498</c:v>
                </c:pt>
                <c:pt idx="17">
                  <c:v>36.311612064628214</c:v>
                </c:pt>
                <c:pt idx="18">
                  <c:v>38.532178942578923</c:v>
                </c:pt>
                <c:pt idx="19">
                  <c:v>40.752745820529626</c:v>
                </c:pt>
                <c:pt idx="20">
                  <c:v>42.973312698480335</c:v>
                </c:pt>
                <c:pt idx="21">
                  <c:v>45.193879576431051</c:v>
                </c:pt>
                <c:pt idx="22">
                  <c:v>47.414446454381753</c:v>
                </c:pt>
                <c:pt idx="23">
                  <c:v>49.635013332332477</c:v>
                </c:pt>
                <c:pt idx="24">
                  <c:v>51.855580210283172</c:v>
                </c:pt>
                <c:pt idx="25">
                  <c:v>54.076147088233881</c:v>
                </c:pt>
                <c:pt idx="26">
                  <c:v>56.296713966184598</c:v>
                </c:pt>
                <c:pt idx="27">
                  <c:v>58.5172808441353</c:v>
                </c:pt>
                <c:pt idx="28">
                  <c:v>60.737847722086016</c:v>
                </c:pt>
                <c:pt idx="29">
                  <c:v>62.958414600036726</c:v>
                </c:pt>
                <c:pt idx="30">
                  <c:v>65.178981477987421</c:v>
                </c:pt>
                <c:pt idx="31">
                  <c:v>67.399548355938137</c:v>
                </c:pt>
                <c:pt idx="32">
                  <c:v>69.620115233888868</c:v>
                </c:pt>
                <c:pt idx="33">
                  <c:v>71.84068211183957</c:v>
                </c:pt>
                <c:pt idx="34">
                  <c:v>74.061248989790258</c:v>
                </c:pt>
                <c:pt idx="35">
                  <c:v>76.281815867740988</c:v>
                </c:pt>
                <c:pt idx="36">
                  <c:v>78.502382745691691</c:v>
                </c:pt>
                <c:pt idx="37">
                  <c:v>80.722949623642393</c:v>
                </c:pt>
                <c:pt idx="38">
                  <c:v>82.943516501593109</c:v>
                </c:pt>
                <c:pt idx="39">
                  <c:v>85.164083379543811</c:v>
                </c:pt>
              </c:numCache>
            </c:numRef>
          </c:xVal>
          <c:yVal>
            <c:numRef>
              <c:f>'-5°'!$D$23:$D$117</c:f>
              <c:numCache>
                <c:formatCode>0.00_ </c:formatCode>
                <c:ptCount val="95"/>
                <c:pt idx="0">
                  <c:v>2.9904585318367347E-2</c:v>
                </c:pt>
                <c:pt idx="1">
                  <c:v>3.0935601208163264E-2</c:v>
                </c:pt>
                <c:pt idx="2">
                  <c:v>3.0984502546938773E-2</c:v>
                </c:pt>
                <c:pt idx="3">
                  <c:v>3.042388258367347E-2</c:v>
                </c:pt>
                <c:pt idx="4">
                  <c:v>4.4125157759183672E-2</c:v>
                </c:pt>
                <c:pt idx="5">
                  <c:v>3.7576768612244897E-2</c:v>
                </c:pt>
                <c:pt idx="6">
                  <c:v>3.7278005922448981E-2</c:v>
                </c:pt>
                <c:pt idx="7">
                  <c:v>4.711792670612245E-2</c:v>
                </c:pt>
                <c:pt idx="8">
                  <c:v>0.16468627595918367</c:v>
                </c:pt>
                <c:pt idx="9">
                  <c:v>0.10067155073469387</c:v>
                </c:pt>
                <c:pt idx="10">
                  <c:v>0.17370957097959183</c:v>
                </c:pt>
                <c:pt idx="11">
                  <c:v>0.24182336697959184</c:v>
                </c:pt>
                <c:pt idx="12">
                  <c:v>0.50887302861224493</c:v>
                </c:pt>
                <c:pt idx="13">
                  <c:v>8.4087383387755104</c:v>
                </c:pt>
                <c:pt idx="14">
                  <c:v>13.905500293877552</c:v>
                </c:pt>
                <c:pt idx="15">
                  <c:v>0.7608288330612244</c:v>
                </c:pt>
                <c:pt idx="16">
                  <c:v>0.99105826775510208</c:v>
                </c:pt>
                <c:pt idx="17">
                  <c:v>0.78015177346938769</c:v>
                </c:pt>
                <c:pt idx="18">
                  <c:v>0.58641276734693881</c:v>
                </c:pt>
                <c:pt idx="19">
                  <c:v>0.66364821338775515</c:v>
                </c:pt>
                <c:pt idx="20">
                  <c:v>0.54341737648979593</c:v>
                </c:pt>
                <c:pt idx="21">
                  <c:v>0.66872721053061224</c:v>
                </c:pt>
                <c:pt idx="22">
                  <c:v>0.62417940016326534</c:v>
                </c:pt>
                <c:pt idx="23">
                  <c:v>0.71504586424489802</c:v>
                </c:pt>
                <c:pt idx="24">
                  <c:v>0.70864920791836727</c:v>
                </c:pt>
                <c:pt idx="25">
                  <c:v>0.79554789224489797</c:v>
                </c:pt>
                <c:pt idx="26">
                  <c:v>0.72227248146938772</c:v>
                </c:pt>
                <c:pt idx="27">
                  <c:v>0.76534043673469387</c:v>
                </c:pt>
                <c:pt idx="28">
                  <c:v>0.99352174612244903</c:v>
                </c:pt>
                <c:pt idx="29">
                  <c:v>1.1232060771428571</c:v>
                </c:pt>
                <c:pt idx="30">
                  <c:v>1.0611930248979591</c:v>
                </c:pt>
                <c:pt idx="31">
                  <c:v>0.75793553551020398</c:v>
                </c:pt>
                <c:pt idx="32">
                  <c:v>0.98928653306122438</c:v>
                </c:pt>
                <c:pt idx="33">
                  <c:v>1.0026657967346939</c:v>
                </c:pt>
                <c:pt idx="34">
                  <c:v>1.5462140551020407</c:v>
                </c:pt>
                <c:pt idx="35">
                  <c:v>1.1786207510204083</c:v>
                </c:pt>
                <c:pt idx="36">
                  <c:v>1.1099387432653061</c:v>
                </c:pt>
                <c:pt idx="37">
                  <c:v>1.3917485257142856</c:v>
                </c:pt>
                <c:pt idx="38">
                  <c:v>1.4848726546938777</c:v>
                </c:pt>
                <c:pt idx="39">
                  <c:v>1.6332389599999999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FC-4BE5-A6CA-3E17CC757AC7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0.78254201741685514</c:v>
                </c:pt>
                <c:pt idx="2">
                  <c:v>3.0031088953675642</c:v>
                </c:pt>
                <c:pt idx="3">
                  <c:v>5.2236757733182735</c:v>
                </c:pt>
                <c:pt idx="4">
                  <c:v>7.4442426512689837</c:v>
                </c:pt>
                <c:pt idx="5">
                  <c:v>9.6648095292196938</c:v>
                </c:pt>
                <c:pt idx="6">
                  <c:v>11.885376407170403</c:v>
                </c:pt>
                <c:pt idx="7">
                  <c:v>14.105943285121112</c:v>
                </c:pt>
                <c:pt idx="8">
                  <c:v>16.326510163071823</c:v>
                </c:pt>
                <c:pt idx="9">
                  <c:v>18.547077041022533</c:v>
                </c:pt>
                <c:pt idx="10">
                  <c:v>20.767643918973242</c:v>
                </c:pt>
                <c:pt idx="11">
                  <c:v>22.988210796923948</c:v>
                </c:pt>
                <c:pt idx="12">
                  <c:v>25.208777674874661</c:v>
                </c:pt>
                <c:pt idx="13">
                  <c:v>27.42934455282537</c:v>
                </c:pt>
                <c:pt idx="14">
                  <c:v>29.649911430776079</c:v>
                </c:pt>
                <c:pt idx="15">
                  <c:v>31.870478308726792</c:v>
                </c:pt>
                <c:pt idx="16">
                  <c:v>34.091045186677498</c:v>
                </c:pt>
                <c:pt idx="17">
                  <c:v>36.311612064628214</c:v>
                </c:pt>
                <c:pt idx="18">
                  <c:v>38.532178942578923</c:v>
                </c:pt>
                <c:pt idx="19">
                  <c:v>40.752745820529626</c:v>
                </c:pt>
                <c:pt idx="20">
                  <c:v>42.973312698480335</c:v>
                </c:pt>
                <c:pt idx="21">
                  <c:v>45.193879576431051</c:v>
                </c:pt>
                <c:pt idx="22">
                  <c:v>47.414446454381753</c:v>
                </c:pt>
                <c:pt idx="23">
                  <c:v>49.635013332332477</c:v>
                </c:pt>
                <c:pt idx="24">
                  <c:v>51.855580210283172</c:v>
                </c:pt>
                <c:pt idx="25">
                  <c:v>54.076147088233881</c:v>
                </c:pt>
                <c:pt idx="26">
                  <c:v>56.296713966184598</c:v>
                </c:pt>
                <c:pt idx="27">
                  <c:v>58.5172808441353</c:v>
                </c:pt>
                <c:pt idx="28">
                  <c:v>60.737847722086016</c:v>
                </c:pt>
                <c:pt idx="29">
                  <c:v>62.958414600036726</c:v>
                </c:pt>
                <c:pt idx="30">
                  <c:v>65.178981477987421</c:v>
                </c:pt>
                <c:pt idx="31">
                  <c:v>67.399548355938137</c:v>
                </c:pt>
                <c:pt idx="32">
                  <c:v>69.620115233888868</c:v>
                </c:pt>
                <c:pt idx="33">
                  <c:v>71.84068211183957</c:v>
                </c:pt>
                <c:pt idx="34">
                  <c:v>74.061248989790258</c:v>
                </c:pt>
                <c:pt idx="35">
                  <c:v>76.281815867740988</c:v>
                </c:pt>
                <c:pt idx="36">
                  <c:v>78.502382745691691</c:v>
                </c:pt>
                <c:pt idx="37">
                  <c:v>80.722949623642393</c:v>
                </c:pt>
                <c:pt idx="38">
                  <c:v>82.943516501593109</c:v>
                </c:pt>
                <c:pt idx="39">
                  <c:v>85.164083379543811</c:v>
                </c:pt>
              </c:numCache>
            </c:numRef>
          </c:xVal>
          <c:yVal>
            <c:numRef>
              <c:f>'-5°'!$E$23:$E$117</c:f>
              <c:numCache>
                <c:formatCode>0.00_ </c:formatCode>
                <c:ptCount val="95"/>
                <c:pt idx="0">
                  <c:v>0.12814304604081631</c:v>
                </c:pt>
                <c:pt idx="1">
                  <c:v>0.11739430791836734</c:v>
                </c:pt>
                <c:pt idx="2">
                  <c:v>0.12251548330612246</c:v>
                </c:pt>
                <c:pt idx="3">
                  <c:v>0.1290483476734694</c:v>
                </c:pt>
                <c:pt idx="4">
                  <c:v>0.15794910318367344</c:v>
                </c:pt>
                <c:pt idx="5">
                  <c:v>0.13552473571428572</c:v>
                </c:pt>
                <c:pt idx="6">
                  <c:v>0.1232575515510204</c:v>
                </c:pt>
                <c:pt idx="7">
                  <c:v>0.18919795877551021</c:v>
                </c:pt>
                <c:pt idx="8">
                  <c:v>0.36851035395918363</c:v>
                </c:pt>
                <c:pt idx="9">
                  <c:v>0.29688123175510206</c:v>
                </c:pt>
                <c:pt idx="10">
                  <c:v>0.49793303812244899</c:v>
                </c:pt>
                <c:pt idx="11">
                  <c:v>0.68458706351020415</c:v>
                </c:pt>
                <c:pt idx="12">
                  <c:v>1.1300163330612245</c:v>
                </c:pt>
                <c:pt idx="13">
                  <c:v>12.844916526530612</c:v>
                </c:pt>
                <c:pt idx="14">
                  <c:v>21.041176751020409</c:v>
                </c:pt>
                <c:pt idx="15">
                  <c:v>1.6773624600000001</c:v>
                </c:pt>
                <c:pt idx="16">
                  <c:v>2.2605310167346939</c:v>
                </c:pt>
                <c:pt idx="17">
                  <c:v>1.8567208983673467</c:v>
                </c:pt>
                <c:pt idx="18">
                  <c:v>1.8132538534693876</c:v>
                </c:pt>
                <c:pt idx="19">
                  <c:v>1.716332440408163</c:v>
                </c:pt>
                <c:pt idx="20">
                  <c:v>1.6440303951020407</c:v>
                </c:pt>
                <c:pt idx="21">
                  <c:v>1.880268823265306</c:v>
                </c:pt>
                <c:pt idx="22">
                  <c:v>1.861751090612245</c:v>
                </c:pt>
                <c:pt idx="23">
                  <c:v>1.8688354722448979</c:v>
                </c:pt>
                <c:pt idx="24">
                  <c:v>1.9697718918367346</c:v>
                </c:pt>
                <c:pt idx="25">
                  <c:v>2.6052977293877553</c:v>
                </c:pt>
                <c:pt idx="26">
                  <c:v>1.9811150853061226</c:v>
                </c:pt>
                <c:pt idx="27">
                  <c:v>2.0881479526530611</c:v>
                </c:pt>
                <c:pt idx="28">
                  <c:v>2.6822211163265308</c:v>
                </c:pt>
                <c:pt idx="29">
                  <c:v>3.3378864995918369</c:v>
                </c:pt>
                <c:pt idx="30">
                  <c:v>3.0849104024489793</c:v>
                </c:pt>
                <c:pt idx="31">
                  <c:v>2.362350673469388</c:v>
                </c:pt>
                <c:pt idx="32">
                  <c:v>2.8373004330612246</c:v>
                </c:pt>
                <c:pt idx="33">
                  <c:v>3.3133949159183671</c:v>
                </c:pt>
                <c:pt idx="34">
                  <c:v>4.749462380408163</c:v>
                </c:pt>
                <c:pt idx="35">
                  <c:v>3.6240429134693879</c:v>
                </c:pt>
                <c:pt idx="36">
                  <c:v>3.3039401359183675</c:v>
                </c:pt>
                <c:pt idx="37">
                  <c:v>4.4554043220408168</c:v>
                </c:pt>
                <c:pt idx="38">
                  <c:v>4.4919402677551021</c:v>
                </c:pt>
                <c:pt idx="39">
                  <c:v>5.4739181212244894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FC-4BE5-A6CA-3E17CC757AC7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FC-4BE5-A6CA-3E17CC75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3888"/>
        <c:axId val="2057344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FC-4BE5-A6CA-3E17CC757AC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7FC-4BE5-A6CA-3E17CC757AC7}"/>
                  </c:ext>
                </c:extLst>
              </c15:ser>
            </c15:filteredScatterSeries>
          </c:ext>
        </c:extLst>
      </c:scatterChart>
      <c:valAx>
        <c:axId val="205733888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734464"/>
        <c:crossesAt val="-100"/>
        <c:crossBetween val="midCat"/>
        <c:majorUnit val="10"/>
        <c:minorUnit val="10"/>
      </c:valAx>
      <c:valAx>
        <c:axId val="205734464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5733888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5960927297880865"/>
          <c:y val="6.8922305764411024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9106BB-7F94-48F2-AC85-6AF75F8C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E1830940-2605-449D-B8C1-BE7314131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0.50541</cdr:x>
      <cdr:y>0.0964</cdr:y>
    </cdr:from>
    <cdr:to>
      <cdr:x>0.69199</cdr:x>
      <cdr:y>0.22932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4497" y="244255"/>
          <a:ext cx="721533" cy="3367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0.68853</cdr:x>
      <cdr:y>0.16228</cdr:y>
    </cdr:from>
    <cdr:to>
      <cdr:x>0.74942</cdr:x>
      <cdr:y>0.16228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09A83182-7478-4738-8F31-10637117A2FE}"/>
            </a:ext>
          </a:extLst>
        </cdr:cNvPr>
        <cdr:cNvCxnSpPr/>
      </cdr:nvCxnSpPr>
      <cdr:spPr>
        <a:xfrm xmlns:a="http://schemas.openxmlformats.org/drawingml/2006/main">
          <a:off x="2662665" y="411158"/>
          <a:ext cx="235471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0.51313</cdr:x>
      <cdr:y>0.11027</cdr:y>
    </cdr:from>
    <cdr:to>
      <cdr:x>0.67323</cdr:x>
      <cdr:y>0.2218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4362" y="279384"/>
          <a:ext cx="619130" cy="2825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0.64778</cdr:x>
      <cdr:y>0.18483</cdr:y>
    </cdr:from>
    <cdr:to>
      <cdr:x>0.72055</cdr:x>
      <cdr:y>0.18483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 flipH="1">
          <a:off x="2505075" y="468296"/>
          <a:ext cx="281406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5C781EC-1C07-4103-8990-48675BA6C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3C93F9C-149B-407E-B986-70AE285FF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</cdr:x>
      <cdr:y>0.1152</cdr:y>
    </cdr:from>
    <cdr:to>
      <cdr:x>0.58608</cdr:x>
      <cdr:y>0.24812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4921" y="291869"/>
          <a:ext cx="721533" cy="33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0.32841</cdr:x>
      <cdr:y>0.1817</cdr:y>
    </cdr:from>
    <cdr:to>
      <cdr:x>0.422</cdr:x>
      <cdr:y>0.1817</cdr:y>
    </cdr:to>
    <cdr:cxnSp macro="">
      <cdr:nvCxnSpPr>
        <cdr:cNvPr id="4" name="직선 화살표 연결선 3">
          <a:extLst xmlns:a="http://schemas.openxmlformats.org/drawingml/2006/main">
            <a:ext uri="{FF2B5EF4-FFF2-40B4-BE49-F238E27FC236}">
              <a16:creationId xmlns="" xmlns:a16="http://schemas.microsoft.com/office/drawing/2014/main" id="{50A92F89-2C26-4C41-A110-B4FB099B7D6D}"/>
            </a:ext>
          </a:extLst>
        </cdr:cNvPr>
        <cdr:cNvCxnSpPr/>
      </cdr:nvCxnSpPr>
      <cdr:spPr>
        <a:xfrm xmlns:a="http://schemas.openxmlformats.org/drawingml/2006/main" flipV="1">
          <a:off x="1270000" y="460375"/>
          <a:ext cx="361950" cy="1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0.38505</cdr:x>
      <cdr:y>0.13659</cdr:y>
    </cdr:from>
    <cdr:to>
      <cdr:x>0.54515</cdr:x>
      <cdr:y>0.24812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9051" y="346061"/>
          <a:ext cx="619130" cy="282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0.31034</cdr:x>
      <cdr:y>0.19173</cdr:y>
    </cdr:from>
    <cdr:to>
      <cdr:x>0.40394</cdr:x>
      <cdr:y>0.19173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 flipV="1">
          <a:off x="1200150" y="485775"/>
          <a:ext cx="361950" cy="1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D0EBE482-9CAB-40AF-9E9E-98D352B80D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0.78744</cdr:x>
      <cdr:y>0.0339</cdr:y>
    </cdr:from>
    <cdr:to>
      <cdr:x>0.87691</cdr:x>
      <cdr:y>0.0971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52857" y="190500"/>
          <a:ext cx="824079" cy="35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+mn-lt"/>
              <a:ea typeface="+mn-ea"/>
              <a:cs typeface="+mn-cs"/>
            </a:rPr>
            <a:t>0°,  </a:t>
          </a:r>
          <a:r>
            <a:rPr lang="en-US" altLang="ko-KR" sz="1100"/>
            <a:t>±2.5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0.28135</cdr:x>
      <cdr:y>0.03489</cdr:y>
    </cdr:from>
    <cdr:to>
      <cdr:x>0.3404</cdr:x>
      <cdr:y>0.09876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91381" y="196073"/>
          <a:ext cx="543890" cy="358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100"/>
            <a:t>±5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1D2A6F94-31D6-4B58-A5B2-17DD23498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0.78434</cdr:x>
      <cdr:y>0.03832</cdr:y>
    </cdr:from>
    <cdr:to>
      <cdr:x>0.87381</cdr:x>
      <cdr:y>0.10218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24282" y="215375"/>
          <a:ext cx="824079" cy="35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+mn-lt"/>
              <a:ea typeface="+mn-ea"/>
              <a:cs typeface="+mn-cs"/>
            </a:rPr>
            <a:t>0°,  </a:t>
          </a:r>
          <a:r>
            <a:rPr lang="en-US" altLang="ko-KR" sz="1100"/>
            <a:t>±2.5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0.28135</cdr:x>
      <cdr:y>0.03489</cdr:y>
    </cdr:from>
    <cdr:to>
      <cdr:x>0.3404</cdr:x>
      <cdr:y>0.09876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91381" y="196073"/>
          <a:ext cx="543890" cy="358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100"/>
            <a:t>±5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0.58176</cdr:x>
      <cdr:y>0.09264</cdr:y>
    </cdr:from>
    <cdr:to>
      <cdr:x>0.76834</cdr:x>
      <cdr:y>0.22556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9771" y="234719"/>
          <a:ext cx="721533" cy="33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0.76488</cdr:x>
      <cdr:y>0.15852</cdr:y>
    </cdr:from>
    <cdr:to>
      <cdr:x>0.82577</cdr:x>
      <cdr:y>0.15852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09A83182-7478-4738-8F31-10637117A2FE}"/>
            </a:ext>
          </a:extLst>
        </cdr:cNvPr>
        <cdr:cNvCxnSpPr/>
      </cdr:nvCxnSpPr>
      <cdr:spPr>
        <a:xfrm xmlns:a="http://schemas.openxmlformats.org/drawingml/2006/main">
          <a:off x="2957924" y="401636"/>
          <a:ext cx="235471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28575</xdr:rowOff>
    </xdr:from>
    <xdr:to>
      <xdr:col>17</xdr:col>
      <xdr:colOff>400050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4D4A0D8-0CF2-49A7-AC3E-102D66BFF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38100</xdr:rowOff>
    </xdr:from>
    <xdr:to>
      <xdr:col>18</xdr:col>
      <xdr:colOff>0</xdr:colOff>
      <xdr:row>27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12C5939A-130A-4F95-9C3B-6993A7FA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82</xdr:row>
      <xdr:rowOff>57150</xdr:rowOff>
    </xdr:from>
    <xdr:to>
      <xdr:col>8</xdr:col>
      <xdr:colOff>19050</xdr:colOff>
      <xdr:row>107</xdr:row>
      <xdr:rowOff>0</xdr:rowOff>
    </xdr:to>
    <xdr:graphicFrame macro="">
      <xdr:nvGraphicFramePr>
        <xdr:cNvPr id="4" name="Chart 10">
          <a:extLst>
            <a:ext uri="{FF2B5EF4-FFF2-40B4-BE49-F238E27FC236}">
              <a16:creationId xmlns="" xmlns:a16="http://schemas.microsoft.com/office/drawing/2014/main" id="{C2AD3A90-1CBC-4C61-B013-0C50317C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82</xdr:row>
      <xdr:rowOff>57150</xdr:rowOff>
    </xdr:from>
    <xdr:to>
      <xdr:col>18</xdr:col>
      <xdr:colOff>19050</xdr:colOff>
      <xdr:row>107</xdr:row>
      <xdr:rowOff>0</xdr:rowOff>
    </xdr:to>
    <xdr:graphicFrame macro="">
      <xdr:nvGraphicFramePr>
        <xdr:cNvPr id="5" name="Chart 16">
          <a:extLst>
            <a:ext uri="{FF2B5EF4-FFF2-40B4-BE49-F238E27FC236}">
              <a16:creationId xmlns="" xmlns:a16="http://schemas.microsoft.com/office/drawing/2014/main" id="{DEAB3C59-44B2-48E6-B1B7-B1500BCE1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19050</xdr:colOff>
      <xdr:row>30</xdr:row>
      <xdr:rowOff>57150</xdr:rowOff>
    </xdr:from>
    <xdr:to>
      <xdr:col>28</xdr:col>
      <xdr:colOff>19050</xdr:colOff>
      <xdr:row>55</xdr:row>
      <xdr:rowOff>0</xdr:rowOff>
    </xdr:to>
    <xdr:graphicFrame macro="">
      <xdr:nvGraphicFramePr>
        <xdr:cNvPr id="6" name="Chart 20">
          <a:extLst>
            <a:ext uri="{FF2B5EF4-FFF2-40B4-BE49-F238E27FC236}">
              <a16:creationId xmlns="" xmlns:a16="http://schemas.microsoft.com/office/drawing/2014/main" id="{D440D56D-3F2F-4796-A275-58905828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17</xdr:col>
      <xdr:colOff>400050</xdr:colOff>
      <xdr:row>49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="" xmlns:a16="http://schemas.microsoft.com/office/drawing/2014/main" id="{ED74B020-9C95-436A-951A-03ED91D5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0.44184</cdr:x>
      <cdr:y>0.59922</cdr:y>
    </cdr:from>
    <cdr:to>
      <cdr:x>0.65237</cdr:x>
      <cdr:y>0.70674</cdr:y>
    </cdr:to>
    <cdr:sp macro="" textlink="">
      <cdr:nvSpPr>
        <cdr:cNvPr id="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0200" y="1946275"/>
          <a:ext cx="1367614" cy="3492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000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Unstable</a:t>
          </a:r>
        </a:p>
      </cdr:txBody>
    </cdr:sp>
  </cdr:relSizeAnchor>
  <cdr:relSizeAnchor xmlns:cdr="http://schemas.openxmlformats.org/drawingml/2006/chartDrawing">
    <cdr:from>
      <cdr:x>0.44331</cdr:x>
      <cdr:y>0.13528</cdr:y>
    </cdr:from>
    <cdr:to>
      <cdr:x>0.65384</cdr:x>
      <cdr:y>0.23726</cdr:y>
    </cdr:to>
    <cdr:sp macro="" textlink="">
      <cdr:nvSpPr>
        <cdr:cNvPr id="12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1574" y="517019"/>
          <a:ext cx="1235500" cy="3897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Stable</a:t>
          </a:r>
        </a:p>
      </cdr:txBody>
    </cdr:sp>
  </cdr:relSizeAnchor>
  <cdr:relSizeAnchor xmlns:cdr="http://schemas.openxmlformats.org/drawingml/2006/chartDrawing">
    <cdr:from>
      <cdr:x>0.57185</cdr:x>
      <cdr:y>0.12469</cdr:y>
    </cdr:from>
    <cdr:to>
      <cdr:x>0.71261</cdr:x>
      <cdr:y>0.35941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14750" y="485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0.19286</cdr:x>
      <cdr:y>0.287</cdr:y>
    </cdr:from>
    <cdr:to>
      <cdr:x>0.40339</cdr:x>
      <cdr:y>0.34579</cdr:y>
    </cdr:to>
    <cdr:sp macro="" textlink="">
      <cdr:nvSpPr>
        <cdr:cNvPr id="1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1799" y="1096855"/>
          <a:ext cx="1235500" cy="224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Arial"/>
              <a:cs typeface="Arial"/>
            </a:rPr>
            <a:t>67.0m/s</a:t>
          </a:r>
        </a:p>
      </cdr:txBody>
    </cdr:sp>
  </cdr:relSizeAnchor>
  <cdr:relSizeAnchor xmlns:cdr="http://schemas.openxmlformats.org/drawingml/2006/chartDrawing">
    <cdr:from>
      <cdr:x>0.09824</cdr:x>
      <cdr:y>0.59006</cdr:y>
    </cdr:from>
    <cdr:to>
      <cdr:x>0.24621</cdr:x>
      <cdr:y>0.64884</cdr:y>
    </cdr:to>
    <cdr:sp macro="" textlink="">
      <cdr:nvSpPr>
        <cdr:cNvPr id="14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175" y="2298700"/>
          <a:ext cx="961214" cy="229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Arial"/>
              <a:cs typeface="Arial"/>
            </a:rPr>
            <a:t>20.1m/s</a:t>
          </a:r>
        </a:p>
      </cdr:txBody>
    </cdr:sp>
  </cdr:relSizeAnchor>
  <cdr:relSizeAnchor xmlns:cdr="http://schemas.openxmlformats.org/drawingml/2006/chartDrawing">
    <cdr:from>
      <cdr:x>0.86657</cdr:x>
      <cdr:y>0.59739</cdr:y>
    </cdr:from>
    <cdr:to>
      <cdr:x>1</cdr:x>
      <cdr:y>0.65618</cdr:y>
    </cdr:to>
    <cdr:sp macro="" textlink="">
      <cdr:nvSpPr>
        <cdr:cNvPr id="1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9274" y="2327275"/>
          <a:ext cx="866775" cy="229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Arial"/>
              <a:cs typeface="Arial"/>
            </a:rPr>
            <a:t>20.1m/s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0.44184</cdr:x>
      <cdr:y>0.59922</cdr:y>
    </cdr:from>
    <cdr:to>
      <cdr:x>0.65237</cdr:x>
      <cdr:y>0.70674</cdr:y>
    </cdr:to>
    <cdr:sp macro="" textlink="">
      <cdr:nvSpPr>
        <cdr:cNvPr id="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0200" y="1946275"/>
          <a:ext cx="1367614" cy="3492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000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Unstable</a:t>
          </a:r>
        </a:p>
      </cdr:txBody>
    </cdr:sp>
  </cdr:relSizeAnchor>
  <cdr:relSizeAnchor xmlns:cdr="http://schemas.openxmlformats.org/drawingml/2006/chartDrawing">
    <cdr:from>
      <cdr:x>0.43055</cdr:x>
      <cdr:y>0.21151</cdr:y>
    </cdr:from>
    <cdr:to>
      <cdr:x>0.64108</cdr:x>
      <cdr:y>0.31349</cdr:y>
    </cdr:to>
    <cdr:sp macro="" textlink="">
      <cdr:nvSpPr>
        <cdr:cNvPr id="12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26692" y="808347"/>
          <a:ext cx="1235499" cy="38974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Stable</a:t>
          </a:r>
        </a:p>
      </cdr:txBody>
    </cdr:sp>
  </cdr:relSizeAnchor>
  <cdr:relSizeAnchor xmlns:cdr="http://schemas.openxmlformats.org/drawingml/2006/chartDrawing">
    <cdr:from>
      <cdr:x>0.57185</cdr:x>
      <cdr:y>0.12469</cdr:y>
    </cdr:from>
    <cdr:to>
      <cdr:x>0.71261</cdr:x>
      <cdr:y>0.35941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14750" y="485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0.52804</cdr:x>
      <cdr:y>0.06314</cdr:y>
    </cdr:from>
    <cdr:to>
      <cdr:x>0.56375</cdr:x>
      <cdr:y>0.17966</cdr:y>
    </cdr:to>
    <cdr:sp macro="" textlink="">
      <cdr:nvSpPr>
        <cdr:cNvPr id="5" name="AutoShape 2">
          <a:extLst xmlns:a="http://schemas.openxmlformats.org/drawingml/2006/main">
            <a:ext uri="{FF2B5EF4-FFF2-40B4-BE49-F238E27FC236}">
              <a16:creationId xmlns="" xmlns:a16="http://schemas.microsoft.com/office/drawing/2014/main" id="{A90B9882-9906-4EC6-9553-66B46453F5B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98814" y="241303"/>
          <a:ext cx="209565" cy="445312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0.35618</cdr:x>
      <cdr:y>0.06607</cdr:y>
    </cdr:from>
    <cdr:to>
      <cdr:x>0.39189</cdr:x>
      <cdr:y>0.18259</cdr:y>
    </cdr:to>
    <cdr:sp macro="" textlink="">
      <cdr:nvSpPr>
        <cdr:cNvPr id="6" name="AutoShape 2">
          <a:extLst xmlns:a="http://schemas.openxmlformats.org/drawingml/2006/main">
            <a:ext uri="{FF2B5EF4-FFF2-40B4-BE49-F238E27FC236}">
              <a16:creationId xmlns="" xmlns:a16="http://schemas.microsoft.com/office/drawing/2014/main" id="{A90B9882-9906-4EC6-9553-66B46453F5B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0250" y="252501"/>
          <a:ext cx="209565" cy="445312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0.18624</cdr:x>
      <cdr:y>0.069</cdr:y>
    </cdr:from>
    <cdr:to>
      <cdr:x>0.22195</cdr:x>
      <cdr:y>0.18552</cdr:y>
    </cdr:to>
    <cdr:sp macro="" textlink="">
      <cdr:nvSpPr>
        <cdr:cNvPr id="7" name="AutoShape 2">
          <a:extLst xmlns:a="http://schemas.openxmlformats.org/drawingml/2006/main">
            <a:ext uri="{FF2B5EF4-FFF2-40B4-BE49-F238E27FC236}">
              <a16:creationId xmlns="" xmlns:a16="http://schemas.microsoft.com/office/drawing/2014/main" id="{B308BC1A-0F68-4316-8D0E-7FF8CF16053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2953" y="263698"/>
          <a:ext cx="209565" cy="445313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0.69798</cdr:x>
      <cdr:y>0.069</cdr:y>
    </cdr:from>
    <cdr:to>
      <cdr:x>0.73369</cdr:x>
      <cdr:y>0.18552</cdr:y>
    </cdr:to>
    <cdr:sp macro="" textlink="">
      <cdr:nvSpPr>
        <cdr:cNvPr id="8" name="AutoShape 2">
          <a:extLst xmlns:a="http://schemas.openxmlformats.org/drawingml/2006/main">
            <a:ext uri="{FF2B5EF4-FFF2-40B4-BE49-F238E27FC236}">
              <a16:creationId xmlns="" xmlns:a16="http://schemas.microsoft.com/office/drawing/2014/main" id="{B308BC1A-0F68-4316-8D0E-7FF8CF16053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6110" y="263698"/>
          <a:ext cx="209565" cy="445313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0.86984</cdr:x>
      <cdr:y>0.069</cdr:y>
    </cdr:from>
    <cdr:to>
      <cdr:x>0.90555</cdr:x>
      <cdr:y>0.18552</cdr:y>
    </cdr:to>
    <cdr:sp macro="" textlink="">
      <cdr:nvSpPr>
        <cdr:cNvPr id="9" name="AutoShape 2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="" id="{B308BC1A-0F68-4316-8D0E-7FF8CF16053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4653" y="263711"/>
          <a:ext cx="209565" cy="445312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0.59195</cdr:x>
      <cdr:y>0.11027</cdr:y>
    </cdr:from>
    <cdr:to>
      <cdr:x>0.75205</cdr:x>
      <cdr:y>0.2218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9151" y="279386"/>
          <a:ext cx="619130" cy="282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0.7266</cdr:x>
      <cdr:y>0.18483</cdr:y>
    </cdr:from>
    <cdr:to>
      <cdr:x>0.79937</cdr:x>
      <cdr:y>0.18483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 flipH="1">
          <a:off x="2809862" y="468295"/>
          <a:ext cx="281413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7CF42AA-466D-4723-8943-8C7BBDCF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DEF07479-BD12-4C24-923B-B6515EA0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0.50541</cdr:x>
      <cdr:y>0.0964</cdr:y>
    </cdr:from>
    <cdr:to>
      <cdr:x>0.69199</cdr:x>
      <cdr:y>0.22932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4497" y="244255"/>
          <a:ext cx="721533" cy="3367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0.68853</cdr:x>
      <cdr:y>0.16228</cdr:y>
    </cdr:from>
    <cdr:to>
      <cdr:x>0.74942</cdr:x>
      <cdr:y>0.16228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09A83182-7478-4738-8F31-10637117A2FE}"/>
            </a:ext>
          </a:extLst>
        </cdr:cNvPr>
        <cdr:cNvCxnSpPr/>
      </cdr:nvCxnSpPr>
      <cdr:spPr>
        <a:xfrm xmlns:a="http://schemas.openxmlformats.org/drawingml/2006/main">
          <a:off x="2662665" y="411158"/>
          <a:ext cx="235471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0.51313</cdr:x>
      <cdr:y>0.11027</cdr:y>
    </cdr:from>
    <cdr:to>
      <cdr:x>0.67323</cdr:x>
      <cdr:y>0.2218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4362" y="279384"/>
          <a:ext cx="619130" cy="2825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0.64778</cdr:x>
      <cdr:y>0.18483</cdr:y>
    </cdr:from>
    <cdr:to>
      <cdr:x>0.72055</cdr:x>
      <cdr:y>0.18483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 flipH="1">
          <a:off x="2505075" y="468296"/>
          <a:ext cx="281406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06D14C0-53F4-45BC-991A-ADCCEEDD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41E5CDEE-6625-46F1-97F9-6D04DDB7E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0.41181</cdr:x>
      <cdr:y>0.09264</cdr:y>
    </cdr:from>
    <cdr:to>
      <cdr:x>0.59839</cdr:x>
      <cdr:y>0.22556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2529" y="234719"/>
          <a:ext cx="721533" cy="33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0.31773</cdr:x>
      <cdr:y>0.16604</cdr:y>
    </cdr:from>
    <cdr:to>
      <cdr:x>0.40394</cdr:x>
      <cdr:y>0.16917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09A83182-7478-4738-8F31-10637117A2FE}"/>
            </a:ext>
          </a:extLst>
        </cdr:cNvPr>
        <cdr:cNvCxnSpPr/>
      </cdr:nvCxnSpPr>
      <cdr:spPr>
        <a:xfrm xmlns:a="http://schemas.openxmlformats.org/drawingml/2006/main" flipH="1" flipV="1">
          <a:off x="1228710" y="420687"/>
          <a:ext cx="333390" cy="7938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0.3949</cdr:x>
      <cdr:y>0.12155</cdr:y>
    </cdr:from>
    <cdr:to>
      <cdr:x>0.555</cdr:x>
      <cdr:y>0.23308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7144" y="307965"/>
          <a:ext cx="619131" cy="282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0.32892</cdr:x>
      <cdr:y>0.18859</cdr:y>
    </cdr:from>
    <cdr:to>
      <cdr:x>0.40148</cdr:x>
      <cdr:y>0.18859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>
          <a:off x="1272001" y="477820"/>
          <a:ext cx="280574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C1" workbookViewId="0">
      <selection activeCell="M5" sqref="M5"/>
    </sheetView>
  </sheetViews>
  <sheetFormatPr defaultColWidth="9" defaultRowHeight="14.25"/>
  <cols>
    <col min="1" max="1" width="12.875" style="1" bestFit="1" customWidth="1"/>
    <col min="2" max="17" width="9" style="1"/>
    <col min="18" max="18" width="12.625" style="1" bestFit="1" customWidth="1"/>
    <col min="19" max="16384" width="9" style="1"/>
  </cols>
  <sheetData>
    <row r="1" spans="1:22" ht="24">
      <c r="A1" s="74" t="s">
        <v>66</v>
      </c>
      <c r="B1" s="82" t="s">
        <v>3</v>
      </c>
      <c r="C1" s="82"/>
      <c r="D1" s="2" t="s">
        <v>4</v>
      </c>
      <c r="E1" s="2" t="s">
        <v>5</v>
      </c>
      <c r="F1" s="2" t="s">
        <v>30</v>
      </c>
      <c r="G1" s="2" t="s">
        <v>6</v>
      </c>
      <c r="H1" s="2" t="s">
        <v>7</v>
      </c>
      <c r="I1" s="2" t="s">
        <v>30</v>
      </c>
      <c r="J1" s="2" t="s">
        <v>8</v>
      </c>
      <c r="K1" s="3"/>
      <c r="L1" s="3"/>
      <c r="N1" s="1" t="s">
        <v>39</v>
      </c>
    </row>
    <row r="2" spans="1:22">
      <c r="B2" s="82" t="s">
        <v>9</v>
      </c>
      <c r="C2" s="82"/>
      <c r="D2" s="2" t="s">
        <v>10</v>
      </c>
      <c r="E2" s="4">
        <v>28</v>
      </c>
      <c r="F2" s="77" t="s">
        <v>11</v>
      </c>
      <c r="G2" s="5">
        <f>E2/$L$2*100</f>
        <v>40</v>
      </c>
      <c r="H2" s="6">
        <v>40</v>
      </c>
      <c r="I2" s="2" t="s">
        <v>12</v>
      </c>
      <c r="J2" s="7">
        <f>-(G2-H2)/G2</f>
        <v>0</v>
      </c>
      <c r="K2" s="3" t="s">
        <v>51</v>
      </c>
      <c r="L2" s="3">
        <v>70</v>
      </c>
      <c r="N2" s="8">
        <v>0</v>
      </c>
      <c r="O2" s="44">
        <f>K5</f>
        <v>0</v>
      </c>
      <c r="P2" s="45">
        <f>K6</f>
        <v>0</v>
      </c>
      <c r="R2" s="1" t="s">
        <v>34</v>
      </c>
      <c r="S2" s="1" t="s">
        <v>35</v>
      </c>
      <c r="T2" s="41"/>
      <c r="U2" s="41" t="s">
        <v>59</v>
      </c>
    </row>
    <row r="3" spans="1:22">
      <c r="B3" s="82" t="s">
        <v>13</v>
      </c>
      <c r="C3" s="82"/>
      <c r="D3" s="2" t="s">
        <v>14</v>
      </c>
      <c r="E3" s="9">
        <v>20.419</v>
      </c>
      <c r="F3" s="77" t="s">
        <v>15</v>
      </c>
      <c r="G3" s="10">
        <f>E3*$L$2^-2*1000</f>
        <v>4.1671428571428573</v>
      </c>
      <c r="H3" s="11">
        <v>4.1705882352941179</v>
      </c>
      <c r="I3" s="12" t="s">
        <v>16</v>
      </c>
      <c r="J3" s="7">
        <f>-(G3-H3)/G3</f>
        <v>8.26796265300812E-4</v>
      </c>
      <c r="K3" s="3"/>
      <c r="L3" s="3"/>
      <c r="N3" s="49">
        <f>M9</f>
        <v>51.562634862828318</v>
      </c>
      <c r="O3" s="44">
        <f>O2</f>
        <v>0</v>
      </c>
      <c r="P3" s="45">
        <f>P2</f>
        <v>0</v>
      </c>
      <c r="R3" s="43">
        <f>1.3*M9</f>
        <v>67.031425321676821</v>
      </c>
      <c r="S3" s="51">
        <v>1</v>
      </c>
      <c r="T3" s="43">
        <v>25</v>
      </c>
      <c r="U3" s="43">
        <v>1</v>
      </c>
      <c r="V3" s="76">
        <f>R3*0.3</f>
        <v>20.109427596503046</v>
      </c>
    </row>
    <row r="4" spans="1:22">
      <c r="B4" s="82" t="s">
        <v>17</v>
      </c>
      <c r="C4" s="82"/>
      <c r="D4" s="2" t="s">
        <v>18</v>
      </c>
      <c r="E4" s="9">
        <v>1111.431</v>
      </c>
      <c r="F4" s="77" t="s">
        <v>19</v>
      </c>
      <c r="G4" s="10">
        <f>E4*$L$2^-4*10000000</f>
        <v>462.90337359433573</v>
      </c>
      <c r="H4" s="11">
        <v>460.57673121614999</v>
      </c>
      <c r="I4" s="12" t="s">
        <v>20</v>
      </c>
      <c r="J4" s="7">
        <f>-(G4-H4)/G4</f>
        <v>-5.0261944736326031E-3</v>
      </c>
      <c r="K4" s="36" t="s">
        <v>49</v>
      </c>
      <c r="L4" s="38" t="s">
        <v>52</v>
      </c>
      <c r="M4" s="38" t="s">
        <v>53</v>
      </c>
      <c r="N4" s="38" t="s">
        <v>56</v>
      </c>
      <c r="P4" s="47" t="s">
        <v>64</v>
      </c>
      <c r="R4" s="43">
        <f>R3</f>
        <v>67.031425321676821</v>
      </c>
      <c r="S4" s="13">
        <v>200</v>
      </c>
      <c r="T4" s="43">
        <v>80</v>
      </c>
      <c r="U4" s="43">
        <f>U3</f>
        <v>1</v>
      </c>
      <c r="V4" s="76">
        <f>R4*0.3</f>
        <v>20.109427596503046</v>
      </c>
    </row>
    <row r="5" spans="1:22">
      <c r="B5" s="82" t="s">
        <v>21</v>
      </c>
      <c r="C5" s="2" t="s">
        <v>22</v>
      </c>
      <c r="D5" s="2" t="s">
        <v>31</v>
      </c>
      <c r="E5" s="14">
        <v>0.54300000000000004</v>
      </c>
      <c r="F5" s="77" t="s">
        <v>23</v>
      </c>
      <c r="G5" s="77" t="s">
        <v>24</v>
      </c>
      <c r="H5" s="48">
        <v>1.6081000000000001</v>
      </c>
      <c r="I5" s="12" t="s">
        <v>23</v>
      </c>
      <c r="J5" s="2" t="s">
        <v>24</v>
      </c>
      <c r="K5" s="73"/>
      <c r="L5" s="39">
        <v>50</v>
      </c>
      <c r="M5" s="40">
        <f>L5/(2*PI()*E5)^2</f>
        <v>4.2954691911087446</v>
      </c>
      <c r="N5" s="41"/>
      <c r="R5" s="1" t="s">
        <v>36</v>
      </c>
      <c r="S5" s="1" t="s">
        <v>37</v>
      </c>
      <c r="T5" s="41" t="s">
        <v>63</v>
      </c>
      <c r="U5" s="41" t="s">
        <v>60</v>
      </c>
    </row>
    <row r="6" spans="1:22">
      <c r="B6" s="82"/>
      <c r="C6" s="2" t="s">
        <v>25</v>
      </c>
      <c r="D6" s="2" t="s">
        <v>32</v>
      </c>
      <c r="E6" s="14">
        <v>2.4670000000000001</v>
      </c>
      <c r="F6" s="77" t="s">
        <v>23</v>
      </c>
      <c r="G6" s="77" t="s">
        <v>24</v>
      </c>
      <c r="H6" s="48">
        <v>5.3925999999999998</v>
      </c>
      <c r="I6" s="12" t="s">
        <v>23</v>
      </c>
      <c r="J6" s="2" t="s">
        <v>24</v>
      </c>
      <c r="K6" s="73"/>
      <c r="L6" s="39">
        <v>50</v>
      </c>
      <c r="M6" s="40">
        <f>L6/(2*PI()*E6)^2*E2/M8/2</f>
        <v>0.28562737760201368</v>
      </c>
      <c r="N6" s="40">
        <f>DEGREES(ASIN(M6/(E2*100)*2))</f>
        <v>1.1689459545368553E-2</v>
      </c>
      <c r="R6" s="43">
        <f>M9*1.3</f>
        <v>67.031425321676821</v>
      </c>
      <c r="S6" s="50">
        <f>M5</f>
        <v>4.2954691911087446</v>
      </c>
      <c r="T6" s="43">
        <f>T3</f>
        <v>25</v>
      </c>
      <c r="U6" s="43">
        <f>M10/500*100</f>
        <v>0</v>
      </c>
    </row>
    <row r="7" spans="1:22">
      <c r="B7" s="82" t="s">
        <v>26</v>
      </c>
      <c r="C7" s="82"/>
      <c r="D7" s="2" t="s">
        <v>33</v>
      </c>
      <c r="E7" s="6">
        <f>E6/E5</f>
        <v>4.5432780847145482</v>
      </c>
      <c r="F7" s="77" t="s">
        <v>24</v>
      </c>
      <c r="G7" s="5">
        <f>E7</f>
        <v>4.5432780847145482</v>
      </c>
      <c r="H7" s="11">
        <f>H6/H5</f>
        <v>3.3533984204962377</v>
      </c>
      <c r="I7" s="2" t="s">
        <v>24</v>
      </c>
      <c r="J7" s="7">
        <f>-(G7-H7)/G7</f>
        <v>-0.26189892893009431</v>
      </c>
      <c r="K7" s="3"/>
      <c r="L7" s="3"/>
      <c r="R7" s="43">
        <f>R6</f>
        <v>67.031425321676821</v>
      </c>
      <c r="S7" s="13">
        <v>200</v>
      </c>
      <c r="T7" s="43">
        <f>R6</f>
        <v>67.031425321676821</v>
      </c>
      <c r="U7" s="43">
        <f>U6</f>
        <v>0</v>
      </c>
    </row>
    <row r="8" spans="1:22">
      <c r="B8" s="82" t="s">
        <v>27</v>
      </c>
      <c r="C8" s="2" t="s">
        <v>22</v>
      </c>
      <c r="D8" s="2" t="s">
        <v>28</v>
      </c>
      <c r="E8" s="16">
        <f>(0.4/100)*2*PI()</f>
        <v>2.5132741228718346E-2</v>
      </c>
      <c r="F8" s="77" t="s">
        <v>24</v>
      </c>
      <c r="G8" s="17">
        <f>E8</f>
        <v>2.5132741228718346E-2</v>
      </c>
      <c r="H8" s="16">
        <v>2.4500000000000001E-2</v>
      </c>
      <c r="I8" s="2" t="s">
        <v>24</v>
      </c>
      <c r="J8" s="7">
        <f>-(G8-H8)/G8</f>
        <v>-2.5175973562141053E-2</v>
      </c>
      <c r="K8" s="42" t="s">
        <v>54</v>
      </c>
      <c r="L8" s="39"/>
      <c r="M8" s="40">
        <v>10.199999999999999</v>
      </c>
      <c r="N8" s="40" t="s">
        <v>55</v>
      </c>
    </row>
    <row r="9" spans="1:22">
      <c r="B9" s="82"/>
      <c r="C9" s="2" t="s">
        <v>25</v>
      </c>
      <c r="D9" s="2" t="s">
        <v>29</v>
      </c>
      <c r="E9" s="16">
        <f>(0.4/100)*2*PI()</f>
        <v>2.5132741228718346E-2</v>
      </c>
      <c r="F9" s="77" t="s">
        <v>24</v>
      </c>
      <c r="G9" s="17">
        <f>E9</f>
        <v>2.5132741228718346E-2</v>
      </c>
      <c r="H9" s="16">
        <v>2.4899999999999999E-2</v>
      </c>
      <c r="I9" s="2" t="s">
        <v>24</v>
      </c>
      <c r="J9" s="7">
        <f>-(G9-H9)/G9</f>
        <v>-9.2604792529516148E-3</v>
      </c>
      <c r="K9" s="42" t="s">
        <v>57</v>
      </c>
      <c r="L9" s="39"/>
      <c r="M9" s="75">
        <v>51.562634862828318</v>
      </c>
      <c r="N9" s="40" t="s">
        <v>58</v>
      </c>
    </row>
    <row r="10" spans="1:22">
      <c r="K10" s="42" t="s">
        <v>61</v>
      </c>
      <c r="L10" s="39"/>
      <c r="M10" s="46"/>
      <c r="N10" s="40" t="s">
        <v>62</v>
      </c>
    </row>
    <row r="11" spans="1:22">
      <c r="G11" s="80"/>
      <c r="H11" s="81"/>
      <c r="I11" s="81"/>
      <c r="L11" s="3"/>
    </row>
    <row r="12" spans="1:22">
      <c r="L12" s="3"/>
    </row>
    <row r="13" spans="1:22">
      <c r="L13" s="3"/>
    </row>
    <row r="14" spans="1:22" ht="14.25" customHeight="1">
      <c r="L14" s="3"/>
    </row>
    <row r="15" spans="1:22">
      <c r="L15" s="3"/>
    </row>
    <row r="16" spans="1:22">
      <c r="L16" s="15"/>
    </row>
    <row r="17" spans="12:12" ht="14.25" customHeight="1">
      <c r="L17" s="3"/>
    </row>
    <row r="18" spans="12:12" ht="14.25" customHeight="1">
      <c r="L18" s="3"/>
    </row>
    <row r="19" spans="12:12">
      <c r="L19" s="3"/>
    </row>
    <row r="24" spans="12:12" ht="14.25" customHeight="1"/>
    <row r="27" spans="12:12" ht="14.25" customHeight="1"/>
    <row r="28" spans="12:12" ht="14.25" customHeight="1"/>
    <row r="34" ht="14.25" customHeight="1"/>
    <row r="37" ht="14.25" customHeight="1"/>
    <row r="38" ht="14.25" customHeight="1"/>
    <row r="44" ht="14.25" customHeight="1"/>
    <row r="47" ht="14.25" customHeight="1"/>
    <row r="48" ht="14.25" customHeight="1"/>
    <row r="54" ht="14.25" customHeight="1"/>
    <row r="57" ht="14.25" customHeight="1"/>
    <row r="58" ht="14.25" customHeight="1"/>
  </sheetData>
  <mergeCells count="8">
    <mergeCell ref="G11:I11"/>
    <mergeCell ref="B8:B9"/>
    <mergeCell ref="B7:C7"/>
    <mergeCell ref="B1:C1"/>
    <mergeCell ref="B2:C2"/>
    <mergeCell ref="B3:C3"/>
    <mergeCell ref="B4:C4"/>
    <mergeCell ref="B5:B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23" zoomScaleNormal="100" zoomScaleSheetLayoutView="100" workbookViewId="0">
      <selection activeCell="E39" sqref="E39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65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7.6276666999999998E-3</v>
      </c>
      <c r="D23" s="61">
        <v>2.9999068824489796E-2</v>
      </c>
      <c r="E23" s="64">
        <v>0.122785408</v>
      </c>
      <c r="F23" s="60">
        <v>0</v>
      </c>
      <c r="G23" s="61">
        <v>7.2741766999999998E-5</v>
      </c>
      <c r="H23" s="61">
        <v>1.265501654618474E-3</v>
      </c>
      <c r="I23" s="62">
        <v>5.2324523437751007E-3</v>
      </c>
      <c r="J23" s="68"/>
      <c r="K23" s="68"/>
      <c r="L23" s="68"/>
      <c r="M23" s="68"/>
    </row>
    <row r="24" spans="1:13" s="22" customFormat="1" ht="15" customHeight="1">
      <c r="A24" s="54">
        <v>4.1110000000000035E-2</v>
      </c>
      <c r="B24" s="23">
        <v>0.97514305200074114</v>
      </c>
      <c r="C24" s="24">
        <v>1.1755042E-2</v>
      </c>
      <c r="D24" s="24">
        <v>3.0484051424489796E-2</v>
      </c>
      <c r="E24" s="65">
        <v>0.11976989363265307</v>
      </c>
      <c r="F24" s="23">
        <v>1.3211511136100025</v>
      </c>
      <c r="G24" s="24">
        <v>-4.6517010999999999E-5</v>
      </c>
      <c r="H24" s="24">
        <v>1.2296458795180724E-3</v>
      </c>
      <c r="I24" s="63">
        <v>5.0856071839357432E-3</v>
      </c>
      <c r="J24" s="68"/>
      <c r="K24" s="68"/>
      <c r="L24" s="68"/>
      <c r="M24" s="68"/>
    </row>
    <row r="25" spans="1:13" s="22" customFormat="1" ht="15" customHeight="1">
      <c r="A25" s="54">
        <v>0.13461000000000001</v>
      </c>
      <c r="B25" s="23">
        <v>3.1929945567944458</v>
      </c>
      <c r="C25" s="24">
        <v>2.7878568999999999E-2</v>
      </c>
      <c r="D25" s="24">
        <v>3.1343405583673468E-2</v>
      </c>
      <c r="E25" s="65">
        <v>0.12435555946938774</v>
      </c>
      <c r="F25" s="23">
        <v>4.3259584384101748</v>
      </c>
      <c r="G25" s="24">
        <v>-9.8234409999999997E-5</v>
      </c>
      <c r="H25" s="24">
        <v>1.1822276433734939E-3</v>
      </c>
      <c r="I25" s="63">
        <v>5.152739559839358E-3</v>
      </c>
      <c r="J25" s="68"/>
      <c r="K25" s="68"/>
      <c r="L25" s="68"/>
      <c r="M25" s="68"/>
    </row>
    <row r="26" spans="1:13" s="22" customFormat="1" ht="15" customHeight="1">
      <c r="A26" s="54">
        <v>0.22811000000000003</v>
      </c>
      <c r="B26" s="23">
        <v>5.4108460615881508</v>
      </c>
      <c r="C26" s="24">
        <v>1.0814514000000001E-2</v>
      </c>
      <c r="D26" s="24">
        <v>3.2578554534693875E-2</v>
      </c>
      <c r="E26" s="65">
        <v>0.12045705636734694</v>
      </c>
      <c r="F26" s="23">
        <v>7.3307657632103487</v>
      </c>
      <c r="G26" s="24">
        <v>6.5512153000000004E-5</v>
      </c>
      <c r="H26" s="24">
        <v>1.1519549558232933E-3</v>
      </c>
      <c r="I26" s="63">
        <v>4.4366978056224905E-3</v>
      </c>
      <c r="J26" s="68"/>
      <c r="K26" s="68"/>
      <c r="L26" s="68"/>
      <c r="M26" s="68"/>
    </row>
    <row r="27" spans="1:13" s="22" customFormat="1" ht="15" customHeight="1">
      <c r="A27" s="54">
        <v>0.32161000000000006</v>
      </c>
      <c r="B27" s="23">
        <v>7.6286975663818559</v>
      </c>
      <c r="C27" s="24">
        <v>2.9483513999999999E-2</v>
      </c>
      <c r="D27" s="24">
        <v>5.6137720632653064E-2</v>
      </c>
      <c r="E27" s="65">
        <v>0.22444582779591835</v>
      </c>
      <c r="F27" s="23">
        <v>10.335573088010522</v>
      </c>
      <c r="G27" s="24">
        <v>-1.6041625000000001E-4</v>
      </c>
      <c r="H27" s="24">
        <v>1.1652398907630523E-3</v>
      </c>
      <c r="I27" s="63">
        <v>4.4149673188755021E-3</v>
      </c>
      <c r="J27" s="68"/>
      <c r="K27" s="68"/>
      <c r="L27" s="68"/>
      <c r="M27" s="68"/>
    </row>
    <row r="28" spans="1:13" s="22" customFormat="1" ht="15" customHeight="1">
      <c r="A28" s="54">
        <v>0.41511000000000009</v>
      </c>
      <c r="B28" s="23">
        <v>9.846549071175561</v>
      </c>
      <c r="C28" s="24">
        <v>-4.5657499999999997E-2</v>
      </c>
      <c r="D28" s="24">
        <v>1.1270275444897959</v>
      </c>
      <c r="E28" s="65">
        <v>1.6913990555102041</v>
      </c>
      <c r="F28" s="23">
        <v>13.340380412810696</v>
      </c>
      <c r="G28" s="24">
        <v>-1.1488996999999999E-3</v>
      </c>
      <c r="H28" s="24">
        <v>1.2170378216867471E-3</v>
      </c>
      <c r="I28" s="63">
        <v>5.0016799357429729E-3</v>
      </c>
      <c r="J28" s="68"/>
      <c r="K28" s="68"/>
      <c r="L28" s="68"/>
      <c r="M28" s="68"/>
    </row>
    <row r="29" spans="1:13" s="22" customFormat="1" ht="15" customHeight="1">
      <c r="A29" s="54">
        <v>0.50861000000000001</v>
      </c>
      <c r="B29" s="23">
        <v>12.064400575969264</v>
      </c>
      <c r="C29" s="24">
        <v>-1.4578374999999999E-2</v>
      </c>
      <c r="D29" s="24">
        <v>4.3404608236734692E-2</v>
      </c>
      <c r="E29" s="65">
        <v>0.18912941273469389</v>
      </c>
      <c r="F29" s="23">
        <v>16.345187737610864</v>
      </c>
      <c r="G29" s="24">
        <v>3.6668105000000001E-4</v>
      </c>
      <c r="H29" s="24">
        <v>1.1410780594377512E-3</v>
      </c>
      <c r="I29" s="63">
        <v>4.6643458698795185E-3</v>
      </c>
      <c r="J29" s="68"/>
      <c r="K29" s="68"/>
      <c r="L29" s="68"/>
      <c r="M29" s="68"/>
    </row>
    <row r="30" spans="1:13" s="22" customFormat="1" ht="15" customHeight="1">
      <c r="A30" s="54">
        <v>0.60211000000000003</v>
      </c>
      <c r="B30" s="23">
        <v>14.282252080762971</v>
      </c>
      <c r="C30" s="24">
        <v>-5.9904249999999999E-2</v>
      </c>
      <c r="D30" s="24">
        <v>1.6908642473469386</v>
      </c>
      <c r="E30" s="65">
        <v>2.585497772244898</v>
      </c>
      <c r="F30" s="23">
        <v>19.349995062411043</v>
      </c>
      <c r="G30" s="24">
        <v>-6.0402483999999999E-4</v>
      </c>
      <c r="H30" s="24">
        <v>1.3235370795180725E-3</v>
      </c>
      <c r="I30" s="63">
        <v>4.6671212080321295E-3</v>
      </c>
      <c r="J30" s="68"/>
      <c r="K30" s="68"/>
      <c r="L30" s="68"/>
      <c r="M30" s="68"/>
    </row>
    <row r="31" spans="1:13" s="22" customFormat="1" ht="15" customHeight="1">
      <c r="A31" s="54">
        <v>0.69561000000000006</v>
      </c>
      <c r="B31" s="23">
        <v>16.500103585556676</v>
      </c>
      <c r="C31" s="24">
        <v>-0.25483957000000002</v>
      </c>
      <c r="D31" s="24">
        <v>5.8328119522448976</v>
      </c>
      <c r="E31" s="65">
        <v>8.4191554081632649</v>
      </c>
      <c r="F31" s="23">
        <v>22.354802387211215</v>
      </c>
      <c r="G31" s="24">
        <v>-1.0093805E-3</v>
      </c>
      <c r="H31" s="24">
        <v>2.8987218313253015E-3</v>
      </c>
      <c r="I31" s="63">
        <v>8.2531566522088366E-3</v>
      </c>
      <c r="J31" s="68"/>
      <c r="K31" s="68"/>
      <c r="L31" s="68"/>
      <c r="M31" s="68"/>
    </row>
    <row r="32" spans="1:13" s="22" customFormat="1" ht="15" customHeight="1">
      <c r="A32" s="54">
        <v>0.78910999999999998</v>
      </c>
      <c r="B32" s="23">
        <v>18.71795509035038</v>
      </c>
      <c r="C32" s="24">
        <v>-1.9781806000000002E-3</v>
      </c>
      <c r="D32" s="24">
        <v>0.15435834857142858</v>
      </c>
      <c r="E32" s="65">
        <v>0.55019783804081634</v>
      </c>
      <c r="F32" s="23">
        <v>25.359609712011384</v>
      </c>
      <c r="G32" s="24">
        <v>4.2405641000000001E-4</v>
      </c>
      <c r="H32" s="24">
        <v>1.2423308722891567E-3</v>
      </c>
      <c r="I32" s="63">
        <v>4.7362046072289164E-3</v>
      </c>
      <c r="J32" s="68"/>
      <c r="K32" s="68"/>
      <c r="L32" s="68"/>
      <c r="M32" s="68"/>
    </row>
    <row r="33" spans="1:13" s="22" customFormat="1" ht="15" customHeight="1">
      <c r="A33" s="54">
        <v>0.88261000000000012</v>
      </c>
      <c r="B33" s="23">
        <v>20.935806595144086</v>
      </c>
      <c r="C33" s="24">
        <v>-1.3783874999999999E-2</v>
      </c>
      <c r="D33" s="24">
        <v>0.17123916640816328</v>
      </c>
      <c r="E33" s="65">
        <v>0.53461105869387748</v>
      </c>
      <c r="F33" s="23">
        <v>28.364417036811563</v>
      </c>
      <c r="G33" s="24">
        <v>6.7893509000000005E-4</v>
      </c>
      <c r="H33" s="24">
        <v>1.2524441831325303E-3</v>
      </c>
      <c r="I33" s="63">
        <v>5.7388306827309242E-3</v>
      </c>
      <c r="J33" s="68"/>
      <c r="K33" s="68"/>
      <c r="L33" s="68"/>
      <c r="M33" s="68"/>
    </row>
    <row r="34" spans="1:13" s="22" customFormat="1" ht="15" customHeight="1">
      <c r="A34" s="54">
        <v>0.97611000000000003</v>
      </c>
      <c r="B34" s="23">
        <v>23.15365809993779</v>
      </c>
      <c r="C34" s="24">
        <v>6.4041250000000001E-3</v>
      </c>
      <c r="D34" s="24">
        <v>0.22731611836734694</v>
      </c>
      <c r="E34" s="65">
        <v>0.63323494440816319</v>
      </c>
      <c r="F34" s="23">
        <v>31.369224361611728</v>
      </c>
      <c r="G34" s="24">
        <v>7.5626052000000001E-4</v>
      </c>
      <c r="H34" s="24">
        <v>1.3290601060240966E-3</v>
      </c>
      <c r="I34" s="63">
        <v>5.2286599775100409E-3</v>
      </c>
      <c r="J34" s="68"/>
      <c r="K34" s="68"/>
      <c r="L34" s="68"/>
      <c r="M34" s="68"/>
    </row>
    <row r="35" spans="1:13" s="22" customFormat="1" ht="15" customHeight="1">
      <c r="A35" s="54">
        <v>1.0696100000000002</v>
      </c>
      <c r="B35" s="23">
        <v>25.3715096047315</v>
      </c>
      <c r="C35" s="24">
        <v>-5.3759416999999997E-2</v>
      </c>
      <c r="D35" s="24">
        <v>1.7801921881632652</v>
      </c>
      <c r="E35" s="65">
        <v>2.9252584028571427</v>
      </c>
      <c r="F35" s="23">
        <v>34.374031686411911</v>
      </c>
      <c r="G35" s="24">
        <v>-5.8807751000000004E-6</v>
      </c>
      <c r="H35" s="24">
        <v>1.7721361927710846E-3</v>
      </c>
      <c r="I35" s="63">
        <v>6.7222755662650607E-3</v>
      </c>
      <c r="J35" s="68"/>
      <c r="K35" s="68"/>
      <c r="L35" s="68"/>
      <c r="M35" s="68"/>
    </row>
    <row r="36" spans="1:13" s="22" customFormat="1" ht="15" customHeight="1">
      <c r="A36" s="54">
        <v>1.1631100000000001</v>
      </c>
      <c r="B36" s="23">
        <v>27.589361109525203</v>
      </c>
      <c r="C36" s="24">
        <v>-0.22438072000000001</v>
      </c>
      <c r="D36" s="24">
        <v>6.6119268408163263</v>
      </c>
      <c r="E36" s="65">
        <v>9.6412081346938763</v>
      </c>
      <c r="F36" s="23">
        <v>37.378839011212087</v>
      </c>
      <c r="G36" s="24">
        <v>-2.3779340000000001E-4</v>
      </c>
      <c r="H36" s="24">
        <v>3.9184328096385545E-3</v>
      </c>
      <c r="I36" s="63">
        <v>9.9836800642570285E-3</v>
      </c>
      <c r="J36" s="68"/>
      <c r="K36" s="68"/>
      <c r="L36" s="68"/>
      <c r="M36" s="68"/>
    </row>
    <row r="37" spans="1:13" s="22" customFormat="1" ht="15" customHeight="1">
      <c r="A37" s="54">
        <v>1.25661</v>
      </c>
      <c r="B37" s="23">
        <v>29.807212614318903</v>
      </c>
      <c r="C37" s="24">
        <v>-0.30396118999999999</v>
      </c>
      <c r="D37" s="24">
        <v>10.416679240816327</v>
      </c>
      <c r="E37" s="65">
        <v>15.4726526</v>
      </c>
      <c r="F37" s="23">
        <v>40.383646336012248</v>
      </c>
      <c r="G37" s="24">
        <v>-4.0719792000000001E-5</v>
      </c>
      <c r="H37" s="24">
        <v>5.3900214489959845E-3</v>
      </c>
      <c r="I37" s="63">
        <v>1.2221180337349398E-2</v>
      </c>
      <c r="J37" s="68"/>
      <c r="K37" s="68"/>
      <c r="L37" s="68"/>
      <c r="M37" s="68"/>
    </row>
    <row r="38" spans="1:13" s="22" customFormat="1" ht="15" customHeight="1">
      <c r="A38" s="54">
        <v>1.3501100000000001</v>
      </c>
      <c r="B38" s="23">
        <v>32.025064119112606</v>
      </c>
      <c r="C38" s="24">
        <v>-0.47438562000000001</v>
      </c>
      <c r="D38" s="24">
        <v>12.800376212244897</v>
      </c>
      <c r="E38" s="65">
        <v>18.500250563265304</v>
      </c>
      <c r="F38" s="23">
        <v>43.388453660812424</v>
      </c>
      <c r="G38" s="24">
        <v>6.4143420999999997E-5</v>
      </c>
      <c r="H38" s="24">
        <v>6.0601794056224902E-3</v>
      </c>
      <c r="I38" s="63">
        <v>1.289032134939759E-2</v>
      </c>
      <c r="J38" s="68"/>
      <c r="K38" s="68"/>
      <c r="L38" s="68"/>
      <c r="M38" s="68"/>
    </row>
    <row r="39" spans="1:13" s="22" customFormat="1" ht="15" customHeight="1">
      <c r="A39" s="54">
        <v>1.4436100000000001</v>
      </c>
      <c r="B39" s="23">
        <v>34.24291562390632</v>
      </c>
      <c r="C39" s="24">
        <v>-0.14191042000000001</v>
      </c>
      <c r="D39" s="24">
        <v>12.909442008163264</v>
      </c>
      <c r="E39" s="65">
        <v>19.189460473469389</v>
      </c>
      <c r="F39" s="23">
        <v>46.393260985612606</v>
      </c>
      <c r="G39" s="24">
        <v>-5.3778454999999997E-5</v>
      </c>
      <c r="H39" s="24">
        <v>6.1449617092369487E-3</v>
      </c>
      <c r="I39" s="63">
        <v>1.456825734939759E-2</v>
      </c>
      <c r="J39" s="68"/>
      <c r="K39" s="68"/>
      <c r="L39" s="68"/>
      <c r="M39" s="68"/>
    </row>
    <row r="40" spans="1:13" s="22" customFormat="1" ht="15" customHeight="1">
      <c r="A40" s="54">
        <v>1.5371100000000002</v>
      </c>
      <c r="B40" s="23">
        <v>36.460767128700027</v>
      </c>
      <c r="C40" s="24">
        <v>1.6153958E-2</v>
      </c>
      <c r="D40" s="24">
        <v>0.96962531918367345</v>
      </c>
      <c r="E40" s="65">
        <v>2.2686473881632652</v>
      </c>
      <c r="F40" s="23">
        <v>49.398068310412775</v>
      </c>
      <c r="G40" s="24">
        <v>8.5804806999999997E-4</v>
      </c>
      <c r="H40" s="24">
        <v>5.2134707983935748E-2</v>
      </c>
      <c r="I40" s="63">
        <v>7.8323953734939764E-2</v>
      </c>
      <c r="J40" s="68"/>
      <c r="K40" s="68"/>
      <c r="L40" s="68"/>
      <c r="M40" s="68"/>
    </row>
    <row r="41" spans="1:13" s="22" customFormat="1" ht="15" customHeight="1">
      <c r="A41" s="54">
        <v>1.6306100000000001</v>
      </c>
      <c r="B41" s="23">
        <v>38.678618633493727</v>
      </c>
      <c r="C41" s="24">
        <v>-0.11826130999999999</v>
      </c>
      <c r="D41" s="24">
        <v>0.55214441555102045</v>
      </c>
      <c r="E41" s="65">
        <v>1.5005700048979591</v>
      </c>
      <c r="F41" s="23">
        <v>52.402875635212943</v>
      </c>
      <c r="G41" s="24">
        <v>2.7687947E-3</v>
      </c>
      <c r="H41" s="24">
        <v>7.3511454393574302E-2</v>
      </c>
      <c r="I41" s="63">
        <v>0.10975235277108433</v>
      </c>
      <c r="J41" s="68"/>
      <c r="K41" s="68"/>
      <c r="L41" s="68"/>
      <c r="M41" s="68"/>
    </row>
    <row r="42" spans="1:13" s="22" customFormat="1" ht="15" customHeight="1">
      <c r="A42" s="54">
        <v>1.7241100000000003</v>
      </c>
      <c r="B42" s="23">
        <v>40.896470138287441</v>
      </c>
      <c r="C42" s="24">
        <v>0.39576288999999998</v>
      </c>
      <c r="D42" s="24">
        <v>0.29750624861224489</v>
      </c>
      <c r="E42" s="65">
        <v>0.7831995224489795</v>
      </c>
      <c r="F42" s="23">
        <v>55.407682960013126</v>
      </c>
      <c r="G42" s="24">
        <v>5.4285363999999998E-4</v>
      </c>
      <c r="H42" s="24">
        <v>1.073569362248996E-2</v>
      </c>
      <c r="I42" s="63">
        <v>2.2927101558232934E-2</v>
      </c>
      <c r="J42" s="68"/>
      <c r="K42" s="68"/>
      <c r="L42" s="68"/>
      <c r="M42" s="68"/>
    </row>
    <row r="43" spans="1:13" s="22" customFormat="1" ht="15" customHeight="1">
      <c r="A43" s="54">
        <v>1.8176099999999999</v>
      </c>
      <c r="B43" s="23">
        <v>43.114321643081134</v>
      </c>
      <c r="C43" s="24">
        <v>0.51235498999999995</v>
      </c>
      <c r="D43" s="24">
        <v>0.50391633595918361</v>
      </c>
      <c r="E43" s="65">
        <v>1.2842197187755102</v>
      </c>
      <c r="F43" s="23">
        <v>58.412490284813288</v>
      </c>
      <c r="G43" s="24">
        <v>1.5342337999999999E-3</v>
      </c>
      <c r="H43" s="24">
        <v>2.1374685622489961E-3</v>
      </c>
      <c r="I43" s="63">
        <v>8.8224427951807231E-3</v>
      </c>
      <c r="J43" s="68"/>
      <c r="K43" s="68"/>
      <c r="L43" s="68"/>
      <c r="M43" s="68"/>
    </row>
    <row r="44" spans="1:13" s="22" customFormat="1" ht="15" customHeight="1">
      <c r="A44" s="54">
        <v>1.9111100000000001</v>
      </c>
      <c r="B44" s="23">
        <v>45.33217314787484</v>
      </c>
      <c r="C44" s="24">
        <v>0.57932525000000001</v>
      </c>
      <c r="D44" s="24">
        <v>0.47362735873469386</v>
      </c>
      <c r="E44" s="65">
        <v>1.0839076134693877</v>
      </c>
      <c r="F44" s="23">
        <v>61.417297609613456</v>
      </c>
      <c r="G44" s="24">
        <v>1.741919E-3</v>
      </c>
      <c r="H44" s="24">
        <v>2.2637740979919684E-3</v>
      </c>
      <c r="I44" s="63">
        <v>7.4165004594377521E-3</v>
      </c>
      <c r="J44" s="68"/>
      <c r="K44" s="68"/>
      <c r="L44" s="68"/>
      <c r="M44" s="68"/>
    </row>
    <row r="45" spans="1:13" s="22" customFormat="1" ht="15" customHeight="1">
      <c r="A45" s="54">
        <v>2.0046100000000004</v>
      </c>
      <c r="B45" s="23">
        <v>47.550024652668554</v>
      </c>
      <c r="C45" s="24">
        <v>0.68069225</v>
      </c>
      <c r="D45" s="24">
        <v>0.53715581767346943</v>
      </c>
      <c r="E45" s="65">
        <v>1.5800266436734696</v>
      </c>
      <c r="F45" s="23">
        <v>64.422104934413639</v>
      </c>
      <c r="G45" s="24">
        <v>1.9317511E-3</v>
      </c>
      <c r="H45" s="24">
        <v>3.0919325301204822E-3</v>
      </c>
      <c r="I45" s="63">
        <v>1.0710005204819278E-2</v>
      </c>
      <c r="J45" s="68"/>
      <c r="K45" s="68"/>
      <c r="L45" s="68"/>
      <c r="M45" s="68"/>
    </row>
    <row r="46" spans="1:13" s="22" customFormat="1" ht="15" customHeight="1">
      <c r="A46" s="54">
        <v>2.0981100000000001</v>
      </c>
      <c r="B46" s="23">
        <v>49.767876157462247</v>
      </c>
      <c r="C46" s="24">
        <v>0.78001204000000002</v>
      </c>
      <c r="D46" s="24">
        <v>0.33303293387755101</v>
      </c>
      <c r="E46" s="65">
        <v>1.0380348085714286</v>
      </c>
      <c r="F46" s="23">
        <v>67.426912259213807</v>
      </c>
      <c r="G46" s="24">
        <v>1.8329914999999999E-3</v>
      </c>
      <c r="H46" s="24">
        <v>4.6877180530120492E-3</v>
      </c>
      <c r="I46" s="63">
        <v>1.5365799518072289E-2</v>
      </c>
      <c r="J46" s="68"/>
      <c r="K46" s="68"/>
      <c r="L46" s="68"/>
      <c r="M46" s="68"/>
    </row>
    <row r="47" spans="1:13" s="22" customFormat="1" ht="15" customHeight="1">
      <c r="A47" s="54">
        <v>2.1916099999999998</v>
      </c>
      <c r="B47" s="23">
        <v>51.985727662255954</v>
      </c>
      <c r="C47" s="24">
        <v>0.84812125999999999</v>
      </c>
      <c r="D47" s="24">
        <v>0.52167887857142858</v>
      </c>
      <c r="E47" s="65">
        <v>1.2910390342857143</v>
      </c>
      <c r="F47" s="23">
        <v>70.431719584013976</v>
      </c>
      <c r="G47" s="24">
        <v>2.1269983999999999E-3</v>
      </c>
      <c r="H47" s="24">
        <v>1.3629661943775101E-2</v>
      </c>
      <c r="I47" s="63">
        <v>2.9258795309236946E-2</v>
      </c>
      <c r="J47" s="68"/>
      <c r="K47" s="68"/>
      <c r="L47" s="68"/>
      <c r="M47" s="68"/>
    </row>
    <row r="48" spans="1:13" s="22" customFormat="1" ht="15" customHeight="1">
      <c r="A48" s="54">
        <v>2.2851100000000004</v>
      </c>
      <c r="B48" s="23">
        <v>54.203579167049668</v>
      </c>
      <c r="C48" s="24">
        <v>0.62372304000000001</v>
      </c>
      <c r="D48" s="24">
        <v>0.79776983020408165</v>
      </c>
      <c r="E48" s="65">
        <v>2.5975728199999999</v>
      </c>
      <c r="F48" s="23">
        <v>73.436526908814159</v>
      </c>
      <c r="G48" s="24">
        <v>4.4107047000000003E-3</v>
      </c>
      <c r="H48" s="24">
        <v>7.1911623646586348E-2</v>
      </c>
      <c r="I48" s="63">
        <v>0.11153965751004018</v>
      </c>
      <c r="J48" s="68"/>
      <c r="K48" s="68"/>
      <c r="L48" s="68"/>
      <c r="M48" s="68"/>
    </row>
    <row r="49" spans="1:13" s="22" customFormat="1" ht="15" customHeight="1">
      <c r="A49" s="54">
        <v>2.3786100000000001</v>
      </c>
      <c r="B49" s="23">
        <v>56.421430671843368</v>
      </c>
      <c r="C49" s="24">
        <v>-2.1585375E-2</v>
      </c>
      <c r="D49" s="24">
        <v>0.55947080518367343</v>
      </c>
      <c r="E49" s="65">
        <v>1.4891859702040815</v>
      </c>
      <c r="F49" s="23">
        <v>76.441334233614342</v>
      </c>
      <c r="G49" s="24">
        <v>7.8752292999999998E-3</v>
      </c>
      <c r="H49" s="24">
        <v>0.12053559903614458</v>
      </c>
      <c r="I49" s="63">
        <v>0.18575089991967875</v>
      </c>
      <c r="J49" s="68"/>
      <c r="K49" s="68"/>
      <c r="L49" s="68"/>
      <c r="M49" s="68"/>
    </row>
    <row r="50" spans="1:13" s="22" customFormat="1" ht="15" customHeight="1">
      <c r="A50" s="54">
        <v>2.4721099999999998</v>
      </c>
      <c r="B50" s="23">
        <v>58.63928217663706</v>
      </c>
      <c r="C50" s="24">
        <v>-0.66223936999999999</v>
      </c>
      <c r="D50" s="24">
        <v>0.74269481795918357</v>
      </c>
      <c r="E50" s="65">
        <v>1.8902584844897958</v>
      </c>
      <c r="F50" s="23">
        <v>79.446141558414496</v>
      </c>
      <c r="G50" s="24">
        <v>8.7389472999999992E-3</v>
      </c>
      <c r="H50" s="24">
        <v>0.16194177477911648</v>
      </c>
      <c r="I50" s="63">
        <v>0.24480905831325303</v>
      </c>
      <c r="J50" s="68"/>
      <c r="K50" s="68"/>
      <c r="L50" s="68"/>
      <c r="M50" s="68"/>
    </row>
    <row r="51" spans="1:13" s="22" customFormat="1" ht="15" customHeight="1">
      <c r="A51" s="54">
        <v>2.5656100000000004</v>
      </c>
      <c r="B51" s="23">
        <v>60.857133681430781</v>
      </c>
      <c r="C51" s="24">
        <v>-1.7295027000000001</v>
      </c>
      <c r="D51" s="24">
        <v>0.745283523265306</v>
      </c>
      <c r="E51" s="65">
        <v>2.0719515942857143</v>
      </c>
      <c r="F51" s="23">
        <v>82.450948883214679</v>
      </c>
      <c r="G51" s="24">
        <v>1.2344961E-2</v>
      </c>
      <c r="H51" s="24">
        <v>0.2072290049799197</v>
      </c>
      <c r="I51" s="63">
        <v>0.30265516979919682</v>
      </c>
      <c r="J51" s="68"/>
      <c r="K51" s="68"/>
      <c r="L51" s="68"/>
      <c r="M51" s="68"/>
    </row>
    <row r="52" spans="1:13" s="22" customFormat="1" ht="15" customHeight="1">
      <c r="A52" s="54">
        <v>2.6591100000000001</v>
      </c>
      <c r="B52" s="23">
        <v>63.074985186224481</v>
      </c>
      <c r="C52" s="24">
        <v>-2.4970140000000001</v>
      </c>
      <c r="D52" s="24">
        <v>0.84025822000000006</v>
      </c>
      <c r="E52" s="65">
        <v>2.5038812975510205</v>
      </c>
      <c r="F52" s="23">
        <v>85.455756208014847</v>
      </c>
      <c r="G52" s="24">
        <v>1.3386996E-2</v>
      </c>
      <c r="H52" s="24">
        <v>0.24012719550200806</v>
      </c>
      <c r="I52" s="63">
        <v>0.3558201702811245</v>
      </c>
      <c r="J52" s="68"/>
      <c r="K52" s="68"/>
      <c r="L52" s="68"/>
      <c r="M52" s="68"/>
    </row>
    <row r="53" spans="1:13" s="22" customFormat="1" ht="15" customHeight="1">
      <c r="A53" s="54">
        <v>2.7526099999999998</v>
      </c>
      <c r="B53" s="23">
        <v>65.292836691018181</v>
      </c>
      <c r="C53" s="24">
        <v>-2.8135295</v>
      </c>
      <c r="D53" s="24">
        <v>0.64373302408163269</v>
      </c>
      <c r="E53" s="65">
        <v>1.7678511975510205</v>
      </c>
      <c r="F53" s="23">
        <v>88.460563532815016</v>
      </c>
      <c r="G53" s="24">
        <v>1.5262962999999999E-2</v>
      </c>
      <c r="H53" s="24">
        <v>0.26975341236947792</v>
      </c>
      <c r="I53" s="63">
        <v>0.39675540562249001</v>
      </c>
      <c r="J53" s="68"/>
      <c r="K53" s="68"/>
      <c r="L53" s="68"/>
      <c r="M53" s="68"/>
    </row>
    <row r="54" spans="1:13" s="22" customFormat="1" ht="15" customHeight="1">
      <c r="A54" s="54">
        <v>2.8461100000000004</v>
      </c>
      <c r="B54" s="23">
        <v>67.510688195811895</v>
      </c>
      <c r="C54" s="24">
        <v>-3.2881916000000002</v>
      </c>
      <c r="D54" s="24">
        <v>0.90520285387755095</v>
      </c>
      <c r="E54" s="65">
        <v>2.7328715408163267</v>
      </c>
      <c r="F54" s="23">
        <v>91.465370857615213</v>
      </c>
      <c r="G54" s="24">
        <v>1.7599143000000001E-2</v>
      </c>
      <c r="H54" s="24">
        <v>0.28738565590361448</v>
      </c>
      <c r="I54" s="63">
        <v>0.41997991710843374</v>
      </c>
      <c r="J54" s="68"/>
      <c r="K54" s="68"/>
      <c r="L54" s="68"/>
      <c r="M54" s="68"/>
    </row>
    <row r="55" spans="1:13" s="22" customFormat="1" ht="15" customHeight="1">
      <c r="A55" s="54">
        <v>2.9396100000000001</v>
      </c>
      <c r="B55" s="23">
        <v>69.728539700605594</v>
      </c>
      <c r="C55" s="24">
        <v>-3.4087805000000002</v>
      </c>
      <c r="D55" s="24">
        <v>0.73261200367346946</v>
      </c>
      <c r="E55" s="65">
        <v>1.9216078138775512</v>
      </c>
      <c r="F55" s="23">
        <v>94.470178182415367</v>
      </c>
      <c r="G55" s="24">
        <v>1.9761975000000001E-2</v>
      </c>
      <c r="H55" s="24">
        <v>0.29920655485943776</v>
      </c>
      <c r="I55" s="63">
        <v>0.43788969445783138</v>
      </c>
      <c r="J55" s="68"/>
      <c r="K55" s="68"/>
      <c r="L55" s="68"/>
      <c r="M55" s="68"/>
    </row>
    <row r="56" spans="1:13" s="22" customFormat="1" ht="15" customHeight="1">
      <c r="A56" s="54">
        <v>3.0331100000000006</v>
      </c>
      <c r="B56" s="23">
        <v>71.946391205399323</v>
      </c>
      <c r="C56" s="24">
        <v>-3.3353093999999999</v>
      </c>
      <c r="D56" s="24">
        <v>0.74652629469387755</v>
      </c>
      <c r="E56" s="65">
        <v>1.7745075865306121</v>
      </c>
      <c r="F56" s="23">
        <v>97.474985507215564</v>
      </c>
      <c r="G56" s="24">
        <v>1.8914571000000002E-2</v>
      </c>
      <c r="H56" s="24">
        <v>0.31136635180722894</v>
      </c>
      <c r="I56" s="63">
        <v>0.45348636979919682</v>
      </c>
      <c r="J56" s="68"/>
      <c r="K56" s="68"/>
      <c r="L56" s="68"/>
      <c r="M56" s="68"/>
    </row>
    <row r="57" spans="1:13" s="22" customFormat="1" ht="15" customHeight="1">
      <c r="A57" s="54">
        <v>3.1266100000000003</v>
      </c>
      <c r="B57" s="23">
        <v>74.164242710193008</v>
      </c>
      <c r="C57" s="24">
        <v>-3.0864131000000001</v>
      </c>
      <c r="D57" s="24">
        <v>0.88539551755102042</v>
      </c>
      <c r="E57" s="65">
        <v>2.6017094734693877</v>
      </c>
      <c r="F57" s="23">
        <v>100.47979283201572</v>
      </c>
      <c r="G57" s="24">
        <v>1.9532852E-2</v>
      </c>
      <c r="H57" s="24">
        <v>0.30442817349397594</v>
      </c>
      <c r="I57" s="63">
        <v>0.44351680449799202</v>
      </c>
      <c r="J57" s="68"/>
      <c r="K57" s="68"/>
      <c r="L57" s="68"/>
      <c r="M57" s="68"/>
    </row>
    <row r="58" spans="1:13" s="22" customFormat="1" ht="15" customHeight="1">
      <c r="A58" s="54">
        <v>3.22011</v>
      </c>
      <c r="B58" s="23">
        <v>76.382094214986708</v>
      </c>
      <c r="C58" s="24">
        <v>-2.4703300000000001</v>
      </c>
      <c r="D58" s="24">
        <v>0.90910498081632651</v>
      </c>
      <c r="E58" s="65">
        <v>2.5888630453061223</v>
      </c>
      <c r="F58" s="23">
        <v>103.48460015681587</v>
      </c>
      <c r="G58" s="24">
        <v>1.8085225999999999E-2</v>
      </c>
      <c r="H58" s="24">
        <v>0.26573524497991968</v>
      </c>
      <c r="I58" s="63">
        <v>0.39832255614457834</v>
      </c>
      <c r="J58" s="68"/>
      <c r="K58" s="68"/>
      <c r="L58" s="68"/>
      <c r="M58" s="68"/>
    </row>
    <row r="59" spans="1:13" s="22" customFormat="1" ht="15" customHeight="1">
      <c r="A59" s="54">
        <v>3.3136100000000006</v>
      </c>
      <c r="B59" s="23">
        <v>78.599945719780422</v>
      </c>
      <c r="C59" s="24">
        <v>1.4183336</v>
      </c>
      <c r="D59" s="24">
        <v>0.86824541795918364</v>
      </c>
      <c r="E59" s="65">
        <v>2.7408536257142857</v>
      </c>
      <c r="F59" s="23">
        <v>106.48940748161608</v>
      </c>
      <c r="G59" s="24">
        <v>6.1698164999999996E-3</v>
      </c>
      <c r="H59" s="24">
        <v>5.2526100497991973E-2</v>
      </c>
      <c r="I59" s="63">
        <v>9.1164846265060245E-2</v>
      </c>
      <c r="J59" s="68"/>
      <c r="K59" s="68"/>
      <c r="L59" s="68"/>
      <c r="M59" s="68"/>
    </row>
    <row r="60" spans="1:13" s="22" customFormat="1" ht="15" customHeight="1">
      <c r="A60" s="54">
        <v>3.4071100000000003</v>
      </c>
      <c r="B60" s="23">
        <v>80.817797224574136</v>
      </c>
      <c r="C60" s="24">
        <v>1.9499055999999999</v>
      </c>
      <c r="D60" s="24">
        <v>0.78617099551020408</v>
      </c>
      <c r="E60" s="65">
        <v>2.2177590763265305</v>
      </c>
      <c r="F60" s="23">
        <v>109.49421480641625</v>
      </c>
      <c r="G60" s="24">
        <v>4.5842592000000003E-3</v>
      </c>
      <c r="H60" s="24">
        <v>3.0781717012048192E-2</v>
      </c>
      <c r="I60" s="63">
        <v>6.8103846168674709E-2</v>
      </c>
      <c r="J60" s="68"/>
      <c r="K60" s="68"/>
      <c r="L60" s="68"/>
      <c r="M60" s="68"/>
    </row>
    <row r="61" spans="1:13" s="22" customFormat="1" ht="15" customHeight="1">
      <c r="A61" s="54">
        <v>3.50061</v>
      </c>
      <c r="B61" s="23">
        <v>83.035648729367821</v>
      </c>
      <c r="C61" s="24">
        <v>2.2023885999999999</v>
      </c>
      <c r="D61" s="24">
        <v>0.81978960653061228</v>
      </c>
      <c r="E61" s="65">
        <v>2.2353061906122447</v>
      </c>
      <c r="F61" s="23">
        <v>112.49902213121641</v>
      </c>
      <c r="G61" s="24">
        <v>4.1269673000000002E-3</v>
      </c>
      <c r="H61" s="24">
        <v>1.8020492658634538E-2</v>
      </c>
      <c r="I61" s="63">
        <v>4.6445588048192779E-2</v>
      </c>
      <c r="J61" s="68"/>
      <c r="K61" s="68"/>
      <c r="L61" s="68"/>
      <c r="M61" s="68"/>
    </row>
    <row r="62" spans="1:13" s="22" customFormat="1" ht="15" customHeight="1">
      <c r="A62" s="54">
        <v>3.5941100000000006</v>
      </c>
      <c r="B62" s="23">
        <v>85.25350023416155</v>
      </c>
      <c r="C62" s="24">
        <v>2.4729784000000001</v>
      </c>
      <c r="D62" s="24">
        <v>0.7745785902040816</v>
      </c>
      <c r="E62" s="65">
        <v>2.1214842551020405</v>
      </c>
      <c r="F62" s="23">
        <v>115.50382945601659</v>
      </c>
      <c r="G62" s="24">
        <v>3.7944806E-3</v>
      </c>
      <c r="H62" s="24">
        <v>1.185801567871486E-2</v>
      </c>
      <c r="I62" s="63">
        <v>4.5167827341365471E-2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3" zoomScaleNormal="100" zoomScaleSheetLayoutView="100" workbookViewId="0">
      <selection activeCell="L31" sqref="L31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-8.7440694000000003E-3</v>
      </c>
      <c r="D23" s="61">
        <v>2.9213000918367347E-2</v>
      </c>
      <c r="E23" s="64">
        <v>0.13423529277551019</v>
      </c>
      <c r="F23" s="60">
        <v>0</v>
      </c>
      <c r="G23" s="61">
        <v>-4.8844250000000002E-4</v>
      </c>
      <c r="H23" s="61">
        <v>1.1509082730923694E-3</v>
      </c>
      <c r="I23" s="62">
        <v>5.7988670843373497E-3</v>
      </c>
      <c r="J23" s="68"/>
      <c r="K23" s="68"/>
      <c r="L23" s="68"/>
      <c r="M23" s="68"/>
    </row>
    <row r="24" spans="1:13" s="22" customFormat="1" ht="15" customHeight="1">
      <c r="A24" s="54">
        <v>3.1219999999999998E-2</v>
      </c>
      <c r="B24" s="23">
        <v>0.74345522324504565</v>
      </c>
      <c r="C24" s="24">
        <v>-2.0446124999999999E-2</v>
      </c>
      <c r="D24" s="24">
        <v>3.026232010612245E-2</v>
      </c>
      <c r="E24" s="65">
        <v>0.10903067538775511</v>
      </c>
      <c r="F24" s="23">
        <v>1.0072539552982618</v>
      </c>
      <c r="G24" s="24">
        <v>-1.0297520000000001E-3</v>
      </c>
      <c r="H24" s="24">
        <v>1.1472686907630523E-3</v>
      </c>
      <c r="I24" s="63">
        <v>4.8717492690763054E-3</v>
      </c>
      <c r="J24" s="68"/>
      <c r="K24" s="68"/>
      <c r="L24" s="68"/>
      <c r="M24" s="68"/>
    </row>
    <row r="25" spans="1:13" s="22" customFormat="1" ht="15" customHeight="1">
      <c r="A25" s="54">
        <v>0.12432000000000001</v>
      </c>
      <c r="B25" s="23">
        <v>2.9604853732807208</v>
      </c>
      <c r="C25" s="24">
        <v>-1.9326027999999999E-2</v>
      </c>
      <c r="D25" s="24">
        <v>3.0519264742857141E-2</v>
      </c>
      <c r="E25" s="65">
        <v>0.12508945946938776</v>
      </c>
      <c r="F25" s="23">
        <v>4.010948485672003</v>
      </c>
      <c r="G25" s="24">
        <v>-1.519954E-3</v>
      </c>
      <c r="H25" s="24">
        <v>1.170482827309237E-3</v>
      </c>
      <c r="I25" s="63">
        <v>5.7269182971887555E-3</v>
      </c>
      <c r="J25" s="68"/>
      <c r="K25" s="68"/>
      <c r="L25" s="68"/>
      <c r="M25" s="68"/>
    </row>
    <row r="26" spans="1:13" s="22" customFormat="1" ht="15" customHeight="1">
      <c r="A26" s="54">
        <v>0.21742000000000003</v>
      </c>
      <c r="B26" s="23">
        <v>5.1775155233163961</v>
      </c>
      <c r="C26" s="24">
        <v>-5.2331805999999998E-3</v>
      </c>
      <c r="D26" s="24">
        <v>3.3883771391836737E-2</v>
      </c>
      <c r="E26" s="65">
        <v>0.14854734371428571</v>
      </c>
      <c r="F26" s="23">
        <v>7.0146430160457456</v>
      </c>
      <c r="G26" s="24">
        <v>-1.9000200000000001E-3</v>
      </c>
      <c r="H26" s="24">
        <v>1.1621152128514058E-3</v>
      </c>
      <c r="I26" s="63">
        <v>5.5987192931726912E-3</v>
      </c>
      <c r="J26" s="68"/>
      <c r="K26" s="68"/>
      <c r="L26" s="68"/>
      <c r="M26" s="68"/>
    </row>
    <row r="27" spans="1:13" s="22" customFormat="1" ht="15" customHeight="1">
      <c r="A27" s="54">
        <v>0.31052000000000002</v>
      </c>
      <c r="B27" s="23">
        <v>7.3945456733520709</v>
      </c>
      <c r="C27" s="24">
        <v>2.1627957999999999E-2</v>
      </c>
      <c r="D27" s="24">
        <v>4.1785407844897961E-2</v>
      </c>
      <c r="E27" s="65">
        <v>0.16267655163265304</v>
      </c>
      <c r="F27" s="23">
        <v>10.018337546419485</v>
      </c>
      <c r="G27" s="24">
        <v>-1.554653E-3</v>
      </c>
      <c r="H27" s="24">
        <v>1.1553322409638557E-3</v>
      </c>
      <c r="I27" s="63">
        <v>5.3102207871485946E-3</v>
      </c>
      <c r="J27" s="68"/>
      <c r="K27" s="68"/>
      <c r="L27" s="68"/>
      <c r="M27" s="68"/>
    </row>
    <row r="28" spans="1:13" s="22" customFormat="1" ht="15" customHeight="1">
      <c r="A28" s="54">
        <v>0.40362000000000009</v>
      </c>
      <c r="B28" s="23">
        <v>9.6115758233877475</v>
      </c>
      <c r="C28" s="24">
        <v>7.6553652999999999E-2</v>
      </c>
      <c r="D28" s="24">
        <v>7.5119249591836731E-2</v>
      </c>
      <c r="E28" s="65">
        <v>0.2734185912244898</v>
      </c>
      <c r="F28" s="23">
        <v>13.022032076793227</v>
      </c>
      <c r="G28" s="24">
        <v>-1.123773E-3</v>
      </c>
      <c r="H28" s="24">
        <v>1.3364927228915664E-3</v>
      </c>
      <c r="I28" s="63">
        <v>5.7400039196787156E-3</v>
      </c>
      <c r="J28" s="68"/>
      <c r="K28" s="68"/>
      <c r="L28" s="68"/>
      <c r="M28" s="68"/>
    </row>
    <row r="29" spans="1:13" s="22" customFormat="1" ht="15" customHeight="1">
      <c r="A29" s="54">
        <v>0.49672000000000005</v>
      </c>
      <c r="B29" s="23">
        <v>11.82860597342342</v>
      </c>
      <c r="C29" s="24">
        <v>0.15246253000000001</v>
      </c>
      <c r="D29" s="24">
        <v>6.1557161163265303E-2</v>
      </c>
      <c r="E29" s="65">
        <v>0.2019242158367347</v>
      </c>
      <c r="F29" s="23">
        <v>16.025726607166966</v>
      </c>
      <c r="G29" s="24">
        <v>-5.8992370000000003E-4</v>
      </c>
      <c r="H29" s="24">
        <v>1.1648075180722894E-3</v>
      </c>
      <c r="I29" s="63">
        <v>4.5282727710843377E-3</v>
      </c>
      <c r="J29" s="68"/>
      <c r="K29" s="68"/>
      <c r="L29" s="68"/>
      <c r="M29" s="68"/>
    </row>
    <row r="30" spans="1:13" s="22" customFormat="1" ht="15" customHeight="1">
      <c r="A30" s="54">
        <v>0.58982000000000012</v>
      </c>
      <c r="B30" s="23">
        <v>14.045636123459097</v>
      </c>
      <c r="C30" s="24">
        <v>0.27359306</v>
      </c>
      <c r="D30" s="24">
        <v>1.2125725212244898</v>
      </c>
      <c r="E30" s="65">
        <v>1.8110363722448979</v>
      </c>
      <c r="F30" s="23">
        <v>19.029421137540712</v>
      </c>
      <c r="G30" s="24">
        <v>-1.0672929999999999E-4</v>
      </c>
      <c r="H30" s="24">
        <v>1.2899500080321288E-3</v>
      </c>
      <c r="I30" s="63">
        <v>5.3519435823293172E-3</v>
      </c>
      <c r="J30" s="68"/>
      <c r="K30" s="68"/>
      <c r="L30" s="68"/>
      <c r="M30" s="68"/>
    </row>
    <row r="31" spans="1:13" s="22" customFormat="1" ht="15" customHeight="1">
      <c r="A31" s="54">
        <v>0.68292000000000008</v>
      </c>
      <c r="B31" s="23">
        <v>16.262666273494773</v>
      </c>
      <c r="C31" s="24">
        <v>0.28981108</v>
      </c>
      <c r="D31" s="24">
        <v>5.6368633555102043</v>
      </c>
      <c r="E31" s="65">
        <v>8.1383445918367343</v>
      </c>
      <c r="F31" s="23">
        <v>22.033115667914451</v>
      </c>
      <c r="G31" s="24">
        <v>-6.6830749999999999E-4</v>
      </c>
      <c r="H31" s="24">
        <v>2.8956339919678714E-3</v>
      </c>
      <c r="I31" s="63">
        <v>8.8074801606425716E-3</v>
      </c>
      <c r="J31" s="68"/>
      <c r="K31" s="68"/>
      <c r="L31" s="68"/>
      <c r="M31" s="68"/>
    </row>
    <row r="32" spans="1:13" s="22" customFormat="1" ht="15" customHeight="1">
      <c r="A32" s="54">
        <v>0.77602000000000004</v>
      </c>
      <c r="B32" s="23">
        <v>18.479696423530445</v>
      </c>
      <c r="C32" s="24">
        <v>0.43106292000000002</v>
      </c>
      <c r="D32" s="24">
        <v>0.17232323424489795</v>
      </c>
      <c r="E32" s="65">
        <v>0.56930978493877549</v>
      </c>
      <c r="F32" s="23">
        <v>25.036810198288194</v>
      </c>
      <c r="G32" s="24">
        <v>5.3144219999999999E-4</v>
      </c>
      <c r="H32" s="24">
        <v>1.2069638554216867E-3</v>
      </c>
      <c r="I32" s="63">
        <v>5.0953191967871483E-3</v>
      </c>
      <c r="J32" s="68"/>
      <c r="K32" s="68"/>
      <c r="L32" s="68"/>
      <c r="M32" s="68"/>
    </row>
    <row r="33" spans="1:13" s="22" customFormat="1" ht="15" customHeight="1">
      <c r="A33" s="54">
        <v>0.86912</v>
      </c>
      <c r="B33" s="23">
        <v>20.696726573566121</v>
      </c>
      <c r="C33" s="24">
        <v>0.53651888999999997</v>
      </c>
      <c r="D33" s="24">
        <v>0.30490001530612243</v>
      </c>
      <c r="E33" s="65">
        <v>0.91316806163265307</v>
      </c>
      <c r="F33" s="23">
        <v>28.040504728661933</v>
      </c>
      <c r="G33" s="24">
        <v>4.7928720000000002E-4</v>
      </c>
      <c r="H33" s="24">
        <v>1.2655505220883535E-3</v>
      </c>
      <c r="I33" s="63">
        <v>5.0278211084337351E-3</v>
      </c>
      <c r="J33" s="68"/>
      <c r="K33" s="68"/>
      <c r="L33" s="68"/>
      <c r="M33" s="68"/>
    </row>
    <row r="34" spans="1:13" s="22" customFormat="1" ht="15" customHeight="1">
      <c r="A34" s="54">
        <v>0.96222000000000019</v>
      </c>
      <c r="B34" s="23">
        <v>22.913756723601796</v>
      </c>
      <c r="C34" s="24">
        <v>0.69904275000000005</v>
      </c>
      <c r="D34" s="24">
        <v>1.1354398869387754</v>
      </c>
      <c r="E34" s="65">
        <v>2.1820881024489793</v>
      </c>
      <c r="F34" s="23">
        <v>31.044199259035679</v>
      </c>
      <c r="G34" s="24">
        <v>-2.361064E-5</v>
      </c>
      <c r="H34" s="24">
        <v>1.838491951807229E-3</v>
      </c>
      <c r="I34" s="63">
        <v>7.7665913574297201E-3</v>
      </c>
      <c r="J34" s="68"/>
      <c r="K34" s="68"/>
      <c r="L34" s="68"/>
      <c r="M34" s="68"/>
    </row>
    <row r="35" spans="1:13" s="22" customFormat="1" ht="15" customHeight="1">
      <c r="A35" s="54">
        <v>1.05532</v>
      </c>
      <c r="B35" s="23">
        <v>25.130786873637472</v>
      </c>
      <c r="C35" s="24">
        <v>0.81331249999999999</v>
      </c>
      <c r="D35" s="24">
        <v>4.7791788644897952</v>
      </c>
      <c r="E35" s="65">
        <v>7.3941809510204077</v>
      </c>
      <c r="F35" s="23">
        <v>34.047893789409414</v>
      </c>
      <c r="G35" s="24">
        <v>-9.1938239999999997E-4</v>
      </c>
      <c r="H35" s="24">
        <v>3.5166860722891566E-3</v>
      </c>
      <c r="I35" s="63">
        <v>9.3874660240963869E-3</v>
      </c>
      <c r="J35" s="68"/>
      <c r="K35" s="68"/>
      <c r="L35" s="68"/>
      <c r="M35" s="68"/>
    </row>
    <row r="36" spans="1:13" s="22" customFormat="1" ht="15" customHeight="1">
      <c r="A36" s="54">
        <v>1.14842</v>
      </c>
      <c r="B36" s="23">
        <v>27.347817023673141</v>
      </c>
      <c r="C36" s="24">
        <v>0.85108178000000001</v>
      </c>
      <c r="D36" s="24">
        <v>9.0878891795918371</v>
      </c>
      <c r="E36" s="65">
        <v>13.996701159183672</v>
      </c>
      <c r="F36" s="23">
        <v>37.05158831978315</v>
      </c>
      <c r="G36" s="24">
        <v>-6.7179299999999996E-4</v>
      </c>
      <c r="H36" s="24">
        <v>5.3845193895582328E-3</v>
      </c>
      <c r="I36" s="63">
        <v>1.2729215742971887E-2</v>
      </c>
      <c r="J36" s="68"/>
      <c r="K36" s="68"/>
      <c r="L36" s="68"/>
      <c r="M36" s="68"/>
    </row>
    <row r="37" spans="1:13" s="22" customFormat="1" ht="15" customHeight="1">
      <c r="A37" s="54">
        <v>1.24152</v>
      </c>
      <c r="B37" s="23">
        <v>29.564847173708813</v>
      </c>
      <c r="C37" s="24">
        <v>0.71779789000000005</v>
      </c>
      <c r="D37" s="24">
        <v>14.069891702040817</v>
      </c>
      <c r="E37" s="65">
        <v>20.470723477551022</v>
      </c>
      <c r="F37" s="23">
        <v>40.055282850156892</v>
      </c>
      <c r="G37" s="24">
        <v>-2.8949489999999999E-4</v>
      </c>
      <c r="H37" s="24">
        <v>6.9565332690763055E-3</v>
      </c>
      <c r="I37" s="63">
        <v>1.4627996787148595E-2</v>
      </c>
      <c r="J37" s="68"/>
      <c r="K37" s="68"/>
      <c r="L37" s="68"/>
      <c r="M37" s="68"/>
    </row>
    <row r="38" spans="1:13" s="22" customFormat="1" ht="15" customHeight="1">
      <c r="A38" s="54">
        <v>1.3346199999999999</v>
      </c>
      <c r="B38" s="23">
        <v>31.781877323744489</v>
      </c>
      <c r="C38" s="24">
        <v>1.0736504</v>
      </c>
      <c r="D38" s="24">
        <v>18.887900999999999</v>
      </c>
      <c r="E38" s="65">
        <v>27.341895653061226</v>
      </c>
      <c r="F38" s="23">
        <v>43.058977380530628</v>
      </c>
      <c r="G38" s="24">
        <v>3.6747679999999999E-4</v>
      </c>
      <c r="H38" s="24">
        <v>8.7209722088353418E-3</v>
      </c>
      <c r="I38" s="63">
        <v>1.7545936064257028E-2</v>
      </c>
      <c r="J38" s="68"/>
      <c r="K38" s="68"/>
      <c r="L38" s="68"/>
      <c r="M38" s="68"/>
    </row>
    <row r="39" spans="1:13" s="22" customFormat="1" ht="15" customHeight="1">
      <c r="A39" s="54">
        <v>1.4277200000000001</v>
      </c>
      <c r="B39" s="23">
        <v>33.998907473780172</v>
      </c>
      <c r="C39" s="24">
        <v>1.0527770000000001</v>
      </c>
      <c r="D39" s="24">
        <v>21.715178236734694</v>
      </c>
      <c r="E39" s="65">
        <v>31.210944853061225</v>
      </c>
      <c r="F39" s="23">
        <v>46.062671910904378</v>
      </c>
      <c r="G39" s="24">
        <v>5.8461190000000005E-4</v>
      </c>
      <c r="H39" s="24">
        <v>1.0110261847389558E-2</v>
      </c>
      <c r="I39" s="63">
        <v>1.9282819598393574E-2</v>
      </c>
      <c r="J39" s="68"/>
      <c r="K39" s="68"/>
      <c r="L39" s="68"/>
      <c r="M39" s="68"/>
    </row>
    <row r="40" spans="1:13" s="22" customFormat="1" ht="15" customHeight="1">
      <c r="A40" s="54">
        <v>1.5208200000000001</v>
      </c>
      <c r="B40" s="23">
        <v>36.21593762381584</v>
      </c>
      <c r="C40" s="24">
        <v>1.7277871</v>
      </c>
      <c r="D40" s="24">
        <v>23.936973726530614</v>
      </c>
      <c r="E40" s="65">
        <v>34.747626853061227</v>
      </c>
      <c r="F40" s="23">
        <v>49.06636644127812</v>
      </c>
      <c r="G40" s="24">
        <v>1.8513700000000001E-4</v>
      </c>
      <c r="H40" s="24">
        <v>1.124053718875502E-2</v>
      </c>
      <c r="I40" s="63">
        <v>2.431770602409639E-2</v>
      </c>
      <c r="J40" s="68"/>
      <c r="K40" s="68"/>
      <c r="L40" s="68"/>
      <c r="M40" s="68"/>
    </row>
    <row r="41" spans="1:13" s="22" customFormat="1" ht="15" customHeight="1">
      <c r="A41" s="54">
        <v>1.61392</v>
      </c>
      <c r="B41" s="23">
        <v>38.432967773851516</v>
      </c>
      <c r="C41" s="24">
        <v>1.7200297</v>
      </c>
      <c r="D41" s="24">
        <v>1.1959508004081632</v>
      </c>
      <c r="E41" s="65">
        <v>3.0070948648979594</v>
      </c>
      <c r="F41" s="23">
        <v>52.070060971651856</v>
      </c>
      <c r="G41" s="24">
        <v>-2.6060189999999998E-3</v>
      </c>
      <c r="H41" s="24">
        <v>4.0690822811244977E-3</v>
      </c>
      <c r="I41" s="63">
        <v>1.661755437751004E-2</v>
      </c>
      <c r="J41" s="68"/>
      <c r="K41" s="68"/>
      <c r="L41" s="68"/>
      <c r="M41" s="68"/>
    </row>
    <row r="42" spans="1:13" s="22" customFormat="1" ht="15" customHeight="1">
      <c r="A42" s="54">
        <v>1.70702</v>
      </c>
      <c r="B42" s="23">
        <v>40.649997923887192</v>
      </c>
      <c r="C42" s="24">
        <v>1.9795144</v>
      </c>
      <c r="D42" s="24">
        <v>1.1030183840816328</v>
      </c>
      <c r="E42" s="65">
        <v>2.7309764057142858</v>
      </c>
      <c r="F42" s="23">
        <v>55.073755502025598</v>
      </c>
      <c r="G42" s="24">
        <v>-2.6189339999999998E-3</v>
      </c>
      <c r="H42" s="24">
        <v>3.5950268915662651E-3</v>
      </c>
      <c r="I42" s="63">
        <v>1.1126613333333334E-2</v>
      </c>
      <c r="J42" s="68"/>
      <c r="K42" s="68"/>
      <c r="L42" s="68"/>
      <c r="M42" s="68"/>
    </row>
    <row r="43" spans="1:13" s="22" customFormat="1" ht="15" customHeight="1">
      <c r="A43" s="54">
        <v>1.8001199999999999</v>
      </c>
      <c r="B43" s="23">
        <v>42.867028073922867</v>
      </c>
      <c r="C43" s="24">
        <v>2.1642269999999999</v>
      </c>
      <c r="D43" s="24">
        <v>1.0825667938775509</v>
      </c>
      <c r="E43" s="65">
        <v>2.9329268359183671</v>
      </c>
      <c r="F43" s="23">
        <v>58.077450032399341</v>
      </c>
      <c r="G43" s="24">
        <v>-2.2593119999999999E-3</v>
      </c>
      <c r="H43" s="24">
        <v>3.2526530441767073E-3</v>
      </c>
      <c r="I43" s="63">
        <v>1.0637145060240964E-2</v>
      </c>
      <c r="J43" s="68"/>
      <c r="K43" s="68"/>
      <c r="L43" s="68"/>
      <c r="M43" s="68"/>
    </row>
    <row r="44" spans="1:13" s="22" customFormat="1" ht="15" customHeight="1">
      <c r="A44" s="54">
        <v>1.8932200000000001</v>
      </c>
      <c r="B44" s="23">
        <v>45.08405822395855</v>
      </c>
      <c r="C44" s="24">
        <v>2.4735908000000002</v>
      </c>
      <c r="D44" s="24">
        <v>0.84413280285714287</v>
      </c>
      <c r="E44" s="65">
        <v>2.1374024693877551</v>
      </c>
      <c r="F44" s="23">
        <v>61.081144562773083</v>
      </c>
      <c r="G44" s="24">
        <v>-2.0769400000000002E-3</v>
      </c>
      <c r="H44" s="24">
        <v>3.4888048835341372E-3</v>
      </c>
      <c r="I44" s="63">
        <v>1.2040301365461848E-2</v>
      </c>
      <c r="J44" s="68"/>
      <c r="K44" s="68"/>
      <c r="L44" s="68"/>
      <c r="M44" s="68"/>
    </row>
    <row r="45" spans="1:13" s="22" customFormat="1" ht="15" customHeight="1">
      <c r="A45" s="54">
        <v>1.9863199999999999</v>
      </c>
      <c r="B45" s="23">
        <v>47.301088373994212</v>
      </c>
      <c r="C45" s="24">
        <v>2.8369327000000002</v>
      </c>
      <c r="D45" s="24">
        <v>0.81605128285714279</v>
      </c>
      <c r="E45" s="65">
        <v>2.6452204281632654</v>
      </c>
      <c r="F45" s="23">
        <v>64.084839093146812</v>
      </c>
      <c r="G45" s="24">
        <v>-2.3919359999999999E-3</v>
      </c>
      <c r="H45" s="24">
        <v>4.183763791164659E-3</v>
      </c>
      <c r="I45" s="63">
        <v>1.3882863935742973E-2</v>
      </c>
      <c r="J45" s="68"/>
      <c r="K45" s="68"/>
      <c r="L45" s="68"/>
      <c r="M45" s="68"/>
    </row>
    <row r="46" spans="1:13" s="22" customFormat="1" ht="15" customHeight="1">
      <c r="A46" s="54">
        <v>2.0794200000000003</v>
      </c>
      <c r="B46" s="23">
        <v>49.518118524029902</v>
      </c>
      <c r="C46" s="24">
        <v>2.9987721000000001</v>
      </c>
      <c r="D46" s="24">
        <v>0.66374067236734691</v>
      </c>
      <c r="E46" s="65">
        <v>2.2748442951020409</v>
      </c>
      <c r="F46" s="23">
        <v>67.088533623520576</v>
      </c>
      <c r="G46" s="24">
        <v>-2.8925259999999999E-3</v>
      </c>
      <c r="H46" s="24">
        <v>5.9045711807228915E-3</v>
      </c>
      <c r="I46" s="63">
        <v>1.795765076305221E-2</v>
      </c>
      <c r="J46" s="68"/>
      <c r="K46" s="68"/>
      <c r="L46" s="68"/>
      <c r="M46" s="68"/>
    </row>
    <row r="47" spans="1:13" s="22" customFormat="1" ht="15" customHeight="1">
      <c r="A47" s="54">
        <v>2.1725200000000005</v>
      </c>
      <c r="B47" s="23">
        <v>51.735148674065577</v>
      </c>
      <c r="C47" s="24">
        <v>3.3999275999999998</v>
      </c>
      <c r="D47" s="24">
        <v>0.86055696612244903</v>
      </c>
      <c r="E47" s="65">
        <v>2.4236905395918367</v>
      </c>
      <c r="F47" s="23">
        <v>70.092228153894325</v>
      </c>
      <c r="G47" s="24">
        <v>-2.4203570000000002E-3</v>
      </c>
      <c r="H47" s="24">
        <v>9.1217439357429726E-3</v>
      </c>
      <c r="I47" s="63">
        <v>3.1208545542168679E-2</v>
      </c>
      <c r="J47" s="68"/>
      <c r="K47" s="68"/>
      <c r="L47" s="68"/>
      <c r="M47" s="68"/>
    </row>
    <row r="48" spans="1:13" s="22" customFormat="1" ht="15" customHeight="1">
      <c r="A48" s="54">
        <v>2.2656200000000002</v>
      </c>
      <c r="B48" s="23">
        <v>53.952178824101253</v>
      </c>
      <c r="C48" s="24">
        <v>5.5635272999999996</v>
      </c>
      <c r="D48" s="24">
        <v>0.67117457889795917</v>
      </c>
      <c r="E48" s="65">
        <v>1.7848429734693876</v>
      </c>
      <c r="F48" s="23">
        <v>73.095922684268061</v>
      </c>
      <c r="G48" s="24">
        <v>1.9574229999999998E-3</v>
      </c>
      <c r="H48" s="24">
        <v>8.0810731566265073E-2</v>
      </c>
      <c r="I48" s="63">
        <v>0.13457015261044178</v>
      </c>
      <c r="J48" s="68"/>
      <c r="K48" s="68"/>
      <c r="L48" s="68"/>
      <c r="M48" s="68"/>
    </row>
    <row r="49" spans="1:13" s="22" customFormat="1" ht="15" customHeight="1">
      <c r="A49" s="54">
        <v>2.3587200000000004</v>
      </c>
      <c r="B49" s="23">
        <v>56.169208974136929</v>
      </c>
      <c r="C49" s="24">
        <v>5.4259934999999997</v>
      </c>
      <c r="D49" s="24">
        <v>0.73594834448979585</v>
      </c>
      <c r="E49" s="65">
        <v>1.7682333808163266</v>
      </c>
      <c r="F49" s="23">
        <v>76.09961721464181</v>
      </c>
      <c r="G49" s="24">
        <v>7.0604120000000003E-3</v>
      </c>
      <c r="H49" s="24">
        <v>0.13218324819277111</v>
      </c>
      <c r="I49" s="63">
        <v>0.20738894779116468</v>
      </c>
      <c r="J49" s="68"/>
      <c r="K49" s="68"/>
      <c r="L49" s="68"/>
      <c r="M49" s="68"/>
    </row>
    <row r="50" spans="1:13" s="22" customFormat="1" ht="15" customHeight="1">
      <c r="A50" s="54">
        <v>2.4518200000000001</v>
      </c>
      <c r="B50" s="23">
        <v>58.38623912417259</v>
      </c>
      <c r="C50" s="24">
        <v>4.9285800999999996</v>
      </c>
      <c r="D50" s="24">
        <v>0.79255223591836732</v>
      </c>
      <c r="E50" s="65">
        <v>1.8088456314285715</v>
      </c>
      <c r="F50" s="23">
        <v>79.103311745015517</v>
      </c>
      <c r="G50" s="24">
        <v>1.174306E-2</v>
      </c>
      <c r="H50" s="24">
        <v>0.20495392771084339</v>
      </c>
      <c r="I50" s="63">
        <v>0.31679118393574301</v>
      </c>
      <c r="J50" s="68"/>
      <c r="K50" s="68"/>
      <c r="L50" s="68"/>
      <c r="M50" s="68"/>
    </row>
    <row r="51" spans="1:13" s="22" customFormat="1" ht="15" customHeight="1">
      <c r="A51" s="54">
        <v>2.5449200000000003</v>
      </c>
      <c r="B51" s="23">
        <v>60.603269274208266</v>
      </c>
      <c r="C51" s="24">
        <v>4.1515564999999999</v>
      </c>
      <c r="D51" s="24">
        <v>1.0066658987755102</v>
      </c>
      <c r="E51" s="65">
        <v>2.5260401824489795</v>
      </c>
      <c r="F51" s="23">
        <v>82.107006275389281</v>
      </c>
      <c r="G51" s="24">
        <v>1.755348E-2</v>
      </c>
      <c r="H51" s="24">
        <v>0.29224960642570286</v>
      </c>
      <c r="I51" s="63">
        <v>0.42917776064257035</v>
      </c>
      <c r="J51" s="68"/>
      <c r="K51" s="68"/>
      <c r="L51" s="68"/>
      <c r="M51" s="68"/>
    </row>
    <row r="52" spans="1:13" s="22" customFormat="1" ht="15" customHeight="1">
      <c r="A52" s="54">
        <v>2.6380200000000005</v>
      </c>
      <c r="B52" s="23">
        <v>62.820299424243949</v>
      </c>
      <c r="C52" s="24">
        <v>3.6474188999999999</v>
      </c>
      <c r="D52" s="24">
        <v>0.71610005734693882</v>
      </c>
      <c r="E52" s="65">
        <v>2.1706978575510201</v>
      </c>
      <c r="F52" s="23">
        <v>85.110700805763017</v>
      </c>
      <c r="G52" s="24">
        <v>2.288894E-2</v>
      </c>
      <c r="H52" s="24">
        <v>0.36541398232931732</v>
      </c>
      <c r="I52" s="63">
        <v>0.52572985702811248</v>
      </c>
      <c r="J52" s="68"/>
      <c r="K52" s="68"/>
      <c r="L52" s="68"/>
      <c r="M52" s="68"/>
    </row>
    <row r="53" spans="1:13" s="22" customFormat="1" ht="15" customHeight="1">
      <c r="A53" s="54">
        <v>2.7311200000000002</v>
      </c>
      <c r="B53" s="23">
        <v>65.03732957427961</v>
      </c>
      <c r="C53" s="24">
        <v>3.0979076999999999</v>
      </c>
      <c r="D53" s="24">
        <v>0.94223349714285709</v>
      </c>
      <c r="E53" s="65">
        <v>2.9430681722448977</v>
      </c>
      <c r="F53" s="23">
        <v>88.114395336136752</v>
      </c>
      <c r="G53" s="24">
        <v>2.5105499999999999E-2</v>
      </c>
      <c r="H53" s="24">
        <v>0.4176195598393575</v>
      </c>
      <c r="I53" s="63">
        <v>0.60147460240963857</v>
      </c>
      <c r="J53" s="68"/>
      <c r="K53" s="68"/>
      <c r="L53" s="68"/>
      <c r="M53" s="68"/>
    </row>
    <row r="54" spans="1:13" s="22" customFormat="1" ht="15" customHeight="1">
      <c r="A54" s="54">
        <v>2.8242200000000004</v>
      </c>
      <c r="B54" s="23">
        <v>67.254359724315293</v>
      </c>
      <c r="C54" s="24">
        <v>2.9706345999999999</v>
      </c>
      <c r="D54" s="24">
        <v>0.87730617877551009</v>
      </c>
      <c r="E54" s="65">
        <v>2.7495504685714285</v>
      </c>
      <c r="F54" s="23">
        <v>91.118089866510502</v>
      </c>
      <c r="G54" s="24">
        <v>2.7697610000000001E-2</v>
      </c>
      <c r="H54" s="24">
        <v>0.44416136224899599</v>
      </c>
      <c r="I54" s="63">
        <v>0.64181373815261045</v>
      </c>
      <c r="J54" s="68"/>
      <c r="K54" s="68"/>
      <c r="L54" s="68"/>
      <c r="M54" s="68"/>
    </row>
    <row r="55" spans="1:13" s="22" customFormat="1" ht="15" customHeight="1">
      <c r="A55" s="54">
        <v>2.9173200000000001</v>
      </c>
      <c r="B55" s="23">
        <v>69.471389874350962</v>
      </c>
      <c r="C55" s="24">
        <v>3.4270649</v>
      </c>
      <c r="D55" s="24">
        <v>1.1799093318367346</v>
      </c>
      <c r="E55" s="65">
        <v>3.536440240408163</v>
      </c>
      <c r="F55" s="23">
        <v>94.121784396884237</v>
      </c>
      <c r="G55" s="24">
        <v>2.8385110000000002E-2</v>
      </c>
      <c r="H55" s="24">
        <v>0.45355168514056227</v>
      </c>
      <c r="I55" s="63">
        <v>0.65303838714859441</v>
      </c>
      <c r="J55" s="68"/>
      <c r="K55" s="68"/>
      <c r="L55" s="68"/>
      <c r="M55" s="68"/>
    </row>
    <row r="56" spans="1:13" s="22" customFormat="1" ht="15" customHeight="1">
      <c r="A56" s="54">
        <v>3.0104200000000003</v>
      </c>
      <c r="B56" s="23">
        <v>71.688420024386645</v>
      </c>
      <c r="C56" s="24">
        <v>4.1778316999999996</v>
      </c>
      <c r="D56" s="24">
        <v>1.0884777391836735</v>
      </c>
      <c r="E56" s="65">
        <v>3.4816260567346937</v>
      </c>
      <c r="F56" s="23">
        <v>97.125478927257987</v>
      </c>
      <c r="G56" s="24">
        <v>2.7827870000000001E-2</v>
      </c>
      <c r="H56" s="24">
        <v>0.4502912642570282</v>
      </c>
      <c r="I56" s="63">
        <v>0.65824264738955829</v>
      </c>
      <c r="J56" s="68"/>
      <c r="K56" s="68"/>
      <c r="L56" s="68"/>
      <c r="M56" s="68"/>
    </row>
    <row r="57" spans="1:13" s="22" customFormat="1" ht="15" customHeight="1">
      <c r="A57" s="54">
        <v>3.1035200000000005</v>
      </c>
      <c r="B57" s="23">
        <v>73.905450174422313</v>
      </c>
      <c r="C57" s="24">
        <v>5.2330791999999997</v>
      </c>
      <c r="D57" s="24">
        <v>1.0029785718367346</v>
      </c>
      <c r="E57" s="65">
        <v>3.2655493848979589</v>
      </c>
      <c r="F57" s="23">
        <v>100.12917345763174</v>
      </c>
      <c r="G57" s="24">
        <v>2.9036079999999999E-2</v>
      </c>
      <c r="H57" s="24">
        <v>0.43157836465863453</v>
      </c>
      <c r="I57" s="63">
        <v>0.62181257510040167</v>
      </c>
      <c r="J57" s="68"/>
      <c r="K57" s="68"/>
      <c r="L57" s="68"/>
      <c r="M57" s="68"/>
    </row>
    <row r="58" spans="1:13" s="22" customFormat="1" ht="15" customHeight="1">
      <c r="A58" s="54">
        <v>3.1966200000000002</v>
      </c>
      <c r="B58" s="23">
        <v>76.122480324457996</v>
      </c>
      <c r="C58" s="24">
        <v>6.7323433000000001</v>
      </c>
      <c r="D58" s="24">
        <v>0.91697637795918374</v>
      </c>
      <c r="E58" s="65">
        <v>2.8909285408163266</v>
      </c>
      <c r="F58" s="23">
        <v>103.13286798800546</v>
      </c>
      <c r="G58" s="24">
        <v>2.719123E-2</v>
      </c>
      <c r="H58" s="24">
        <v>0.37675223775100408</v>
      </c>
      <c r="I58" s="63">
        <v>0.55174756626506027</v>
      </c>
      <c r="J58" s="68"/>
      <c r="K58" s="68"/>
      <c r="L58" s="68"/>
      <c r="M58" s="68"/>
    </row>
    <row r="59" spans="1:13" s="22" customFormat="1" ht="15" customHeight="1">
      <c r="A59" s="54">
        <v>3.2897200000000004</v>
      </c>
      <c r="B59" s="23">
        <v>78.339510474493679</v>
      </c>
      <c r="C59" s="24">
        <v>10.27763</v>
      </c>
      <c r="D59" s="24">
        <v>1.2580003832653062</v>
      </c>
      <c r="E59" s="65">
        <v>3.430995651020408</v>
      </c>
      <c r="F59" s="23">
        <v>106.13656251837922</v>
      </c>
      <c r="G59" s="24">
        <v>1.201088E-2</v>
      </c>
      <c r="H59" s="24">
        <v>0.19454507309236951</v>
      </c>
      <c r="I59" s="63">
        <v>0.33544920160642577</v>
      </c>
      <c r="J59" s="68"/>
      <c r="K59" s="68"/>
      <c r="L59" s="68"/>
      <c r="M59" s="68"/>
    </row>
    <row r="60" spans="1:13" s="22" customFormat="1" ht="15" customHeight="1">
      <c r="A60" s="54">
        <v>3.3828200000000002</v>
      </c>
      <c r="B60" s="23">
        <v>80.556540624529347</v>
      </c>
      <c r="C60" s="24">
        <v>11.673921</v>
      </c>
      <c r="D60" s="24">
        <v>1.0496665208163265</v>
      </c>
      <c r="E60" s="65">
        <v>3.2516367742857142</v>
      </c>
      <c r="F60" s="23">
        <v>109.14025704875294</v>
      </c>
      <c r="G60" s="24">
        <v>5.0430350000000004E-3</v>
      </c>
      <c r="H60" s="24">
        <v>9.858757269076307E-2</v>
      </c>
      <c r="I60" s="63">
        <v>0.1772413108433735</v>
      </c>
      <c r="J60" s="68"/>
      <c r="K60" s="68"/>
      <c r="L60" s="68"/>
      <c r="M60" s="68"/>
    </row>
    <row r="61" spans="1:13" s="22" customFormat="1" ht="15" customHeight="1">
      <c r="A61" s="54">
        <v>3.4759200000000003</v>
      </c>
      <c r="B61" s="23">
        <v>82.77357077456503</v>
      </c>
      <c r="C61" s="24">
        <v>11.994121</v>
      </c>
      <c r="D61" s="24">
        <v>1.0766215097959184</v>
      </c>
      <c r="E61" s="65">
        <v>3.0846923146938776</v>
      </c>
      <c r="F61" s="23">
        <v>112.14395157912669</v>
      </c>
      <c r="G61" s="24">
        <v>2.324446E-3</v>
      </c>
      <c r="H61" s="24">
        <v>6.5575800803212847E-2</v>
      </c>
      <c r="I61" s="63">
        <v>0.12225062168674701</v>
      </c>
      <c r="J61" s="68"/>
      <c r="K61" s="68"/>
      <c r="L61" s="68"/>
      <c r="M61" s="68"/>
    </row>
    <row r="62" spans="1:13" s="22" customFormat="1" ht="15" customHeight="1">
      <c r="A62" s="54">
        <v>3.5690200000000005</v>
      </c>
      <c r="B62" s="23">
        <v>84.990600924600699</v>
      </c>
      <c r="C62" s="24">
        <v>12.190564999999999</v>
      </c>
      <c r="D62" s="24">
        <v>1.4388161738775509</v>
      </c>
      <c r="E62" s="65">
        <v>4.6090522232653059</v>
      </c>
      <c r="F62" s="23">
        <v>115.14764610950044</v>
      </c>
      <c r="G62" s="24">
        <v>1.9631290000000001E-3</v>
      </c>
      <c r="H62" s="24">
        <v>5.3718881927710842E-2</v>
      </c>
      <c r="I62" s="63">
        <v>0.11012697831325302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3" zoomScaleNormal="100" zoomScaleSheetLayoutView="100" workbookViewId="0">
      <selection activeCell="L31" sqref="L31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-1.3737792E-2</v>
      </c>
      <c r="D23" s="61">
        <v>2.8043776571428571E-2</v>
      </c>
      <c r="E23" s="64">
        <v>0.11033638175510205</v>
      </c>
      <c r="F23" s="60">
        <v>0</v>
      </c>
      <c r="G23" s="61">
        <v>-6.5313608000000002E-4</v>
      </c>
      <c r="H23" s="61">
        <v>1.2220349172690763E-3</v>
      </c>
      <c r="I23" s="62">
        <v>5.2854124016064267E-3</v>
      </c>
      <c r="J23" s="68"/>
      <c r="K23" s="68"/>
      <c r="L23" s="68"/>
      <c r="M23" s="68"/>
    </row>
    <row r="24" spans="1:13" s="22" customFormat="1" ht="15" customHeight="1">
      <c r="A24" s="54">
        <v>4.0670000000000012E-2</v>
      </c>
      <c r="B24" s="23">
        <v>0.96688560091052456</v>
      </c>
      <c r="C24" s="24">
        <v>1.4658971999999999E-2</v>
      </c>
      <c r="D24" s="24">
        <v>3.2642163828571429E-2</v>
      </c>
      <c r="E24" s="65">
        <v>0.14022078975510205</v>
      </c>
      <c r="F24" s="23">
        <v>1.3099636876410263</v>
      </c>
      <c r="G24" s="24">
        <v>-1.1019888E-4</v>
      </c>
      <c r="H24" s="24">
        <v>1.206043643373494E-3</v>
      </c>
      <c r="I24" s="63">
        <v>4.9492350329317274E-3</v>
      </c>
      <c r="J24" s="68"/>
      <c r="K24" s="68"/>
      <c r="L24" s="68"/>
      <c r="M24" s="68"/>
    </row>
    <row r="25" spans="1:13" s="22" customFormat="1" ht="15" customHeight="1">
      <c r="A25" s="54">
        <v>0.13306999999999999</v>
      </c>
      <c r="B25" s="23">
        <v>3.1635964325833159</v>
      </c>
      <c r="C25" s="24">
        <v>3.9541346999999998E-2</v>
      </c>
      <c r="D25" s="24">
        <v>3.2451438963265307E-2</v>
      </c>
      <c r="E25" s="65">
        <v>0.13891856110204082</v>
      </c>
      <c r="F25" s="23">
        <v>4.2861290364984344</v>
      </c>
      <c r="G25" s="24">
        <v>5.8026699000000002E-4</v>
      </c>
      <c r="H25" s="24">
        <v>1.2269993510040161E-3</v>
      </c>
      <c r="I25" s="63">
        <v>4.7362944064257033E-3</v>
      </c>
      <c r="J25" s="68"/>
      <c r="K25" s="68"/>
      <c r="L25" s="68"/>
      <c r="M25" s="68"/>
    </row>
    <row r="26" spans="1:13" s="22" customFormat="1" ht="15" customHeight="1">
      <c r="A26" s="54">
        <v>0.22547000000000003</v>
      </c>
      <c r="B26" s="23">
        <v>5.3603072642561083</v>
      </c>
      <c r="C26" s="24">
        <v>7.1433443999999999E-2</v>
      </c>
      <c r="D26" s="24">
        <v>3.4724513934693876E-2</v>
      </c>
      <c r="E26" s="65">
        <v>0.14937208804081631</v>
      </c>
      <c r="F26" s="23">
        <v>7.2622943853558439</v>
      </c>
      <c r="G26" s="24">
        <v>6.7343231000000002E-4</v>
      </c>
      <c r="H26" s="24">
        <v>1.2343585413654619E-3</v>
      </c>
      <c r="I26" s="63">
        <v>4.8141192353413657E-3</v>
      </c>
      <c r="J26" s="68"/>
      <c r="K26" s="68"/>
      <c r="L26" s="68"/>
      <c r="M26" s="68"/>
    </row>
    <row r="27" spans="1:13" s="22" customFormat="1" ht="15" customHeight="1">
      <c r="A27" s="54">
        <v>0.31786999999999999</v>
      </c>
      <c r="B27" s="23">
        <v>7.5570180959289006</v>
      </c>
      <c r="C27" s="24">
        <v>0.13507189999999999</v>
      </c>
      <c r="D27" s="24">
        <v>4.1253623685714287E-2</v>
      </c>
      <c r="E27" s="65">
        <v>0.1535084784897959</v>
      </c>
      <c r="F27" s="23">
        <v>10.238459734213253</v>
      </c>
      <c r="G27" s="24">
        <v>8.6251236000000004E-4</v>
      </c>
      <c r="H27" s="24">
        <v>1.1977151228915663E-3</v>
      </c>
      <c r="I27" s="63">
        <v>4.995996356626506E-3</v>
      </c>
      <c r="J27" s="68"/>
      <c r="K27" s="68"/>
      <c r="L27" s="68"/>
      <c r="M27" s="68"/>
    </row>
    <row r="28" spans="1:13" s="22" customFormat="1" ht="15" customHeight="1">
      <c r="A28" s="54">
        <v>0.41027000000000002</v>
      </c>
      <c r="B28" s="23">
        <v>9.7537289276016921</v>
      </c>
      <c r="C28" s="24">
        <v>0.20059938999999999</v>
      </c>
      <c r="D28" s="24">
        <v>5.6497166514285713E-2</v>
      </c>
      <c r="E28" s="65">
        <v>0.18076670077551019</v>
      </c>
      <c r="F28" s="23">
        <v>13.21462508307066</v>
      </c>
      <c r="G28" s="24">
        <v>1.1184693000000001E-3</v>
      </c>
      <c r="H28" s="24">
        <v>1.6385415518072289E-3</v>
      </c>
      <c r="I28" s="63">
        <v>5.9755924048192771E-3</v>
      </c>
      <c r="J28" s="68"/>
      <c r="K28" s="68"/>
      <c r="L28" s="68"/>
      <c r="M28" s="68"/>
    </row>
    <row r="29" spans="1:13" s="22" customFormat="1" ht="15" customHeight="1">
      <c r="A29" s="54">
        <v>0.50266999999999995</v>
      </c>
      <c r="B29" s="23">
        <v>11.950439759274483</v>
      </c>
      <c r="C29" s="24">
        <v>0.28566465000000002</v>
      </c>
      <c r="D29" s="24">
        <v>8.3631919714285713E-2</v>
      </c>
      <c r="E29" s="65">
        <v>0.26186357865306126</v>
      </c>
      <c r="F29" s="23">
        <v>16.190790431928068</v>
      </c>
      <c r="G29" s="24">
        <v>9.2017420000000002E-4</v>
      </c>
      <c r="H29" s="24">
        <v>1.2240293783132531E-3</v>
      </c>
      <c r="I29" s="63">
        <v>5.2221354602409644E-3</v>
      </c>
      <c r="J29" s="68"/>
      <c r="K29" s="68"/>
      <c r="L29" s="68"/>
      <c r="M29" s="68"/>
    </row>
    <row r="30" spans="1:13" s="22" customFormat="1" ht="15" customHeight="1">
      <c r="A30" s="54">
        <v>0.59506999999999999</v>
      </c>
      <c r="B30" s="23">
        <v>14.147150590947275</v>
      </c>
      <c r="C30" s="24">
        <v>0.40301965000000001</v>
      </c>
      <c r="D30" s="24">
        <v>0.15597356420408162</v>
      </c>
      <c r="E30" s="65">
        <v>0.41137972151020408</v>
      </c>
      <c r="F30" s="23">
        <v>19.166955780785475</v>
      </c>
      <c r="G30" s="24">
        <v>8.8372772E-4</v>
      </c>
      <c r="H30" s="24">
        <v>1.2227259116465864E-3</v>
      </c>
      <c r="I30" s="63">
        <v>5.2286499534136555E-3</v>
      </c>
      <c r="J30" s="68"/>
      <c r="K30" s="68"/>
      <c r="L30" s="68"/>
      <c r="M30" s="68"/>
    </row>
    <row r="31" spans="1:13" s="22" customFormat="1" ht="15" customHeight="1">
      <c r="A31" s="54">
        <v>0.68747000000000003</v>
      </c>
      <c r="B31" s="23">
        <v>16.343861422620066</v>
      </c>
      <c r="C31" s="24">
        <v>0.65925056999999998</v>
      </c>
      <c r="D31" s="24">
        <v>4.8906894351020407</v>
      </c>
      <c r="E31" s="65">
        <v>7.10186569510204</v>
      </c>
      <c r="F31" s="23">
        <v>22.143121129642882</v>
      </c>
      <c r="G31" s="24">
        <v>-4.4750391E-5</v>
      </c>
      <c r="H31" s="24">
        <v>2.6408123566265063E-3</v>
      </c>
      <c r="I31" s="63">
        <v>8.1388374297188763E-3</v>
      </c>
      <c r="J31" s="68"/>
      <c r="K31" s="68"/>
      <c r="L31" s="68"/>
      <c r="M31" s="68"/>
    </row>
    <row r="32" spans="1:13" s="22" customFormat="1" ht="15" customHeight="1">
      <c r="A32" s="54">
        <v>0.77986999999999995</v>
      </c>
      <c r="B32" s="23">
        <v>18.540572254292858</v>
      </c>
      <c r="C32" s="24">
        <v>0.70952952999999996</v>
      </c>
      <c r="D32" s="24">
        <v>0.32310815832653061</v>
      </c>
      <c r="E32" s="65">
        <v>0.74233988653061223</v>
      </c>
      <c r="F32" s="23">
        <v>25.119286478500293</v>
      </c>
      <c r="G32" s="24">
        <v>1.7088465999999999E-4</v>
      </c>
      <c r="H32" s="24">
        <v>1.4367041991967871E-3</v>
      </c>
      <c r="I32" s="63">
        <v>5.9737510618473894E-3</v>
      </c>
      <c r="J32" s="68"/>
      <c r="K32" s="68"/>
      <c r="L32" s="68"/>
      <c r="M32" s="68"/>
    </row>
    <row r="33" spans="1:13" s="22" customFormat="1" ht="15" customHeight="1">
      <c r="A33" s="54">
        <v>0.87226999999999999</v>
      </c>
      <c r="B33" s="23">
        <v>20.73728308596565</v>
      </c>
      <c r="C33" s="24">
        <v>0.89866193999999999</v>
      </c>
      <c r="D33" s="24">
        <v>0.58717535118367348</v>
      </c>
      <c r="E33" s="65">
        <v>1.3464312053061225</v>
      </c>
      <c r="F33" s="23">
        <v>28.095451827357699</v>
      </c>
      <c r="G33" s="24">
        <v>2.7533804999999999E-4</v>
      </c>
      <c r="H33" s="24">
        <v>1.6632512E-3</v>
      </c>
      <c r="I33" s="63">
        <v>6.8507205783132534E-3</v>
      </c>
      <c r="J33" s="68"/>
      <c r="K33" s="68"/>
      <c r="L33" s="68"/>
      <c r="M33" s="68"/>
    </row>
    <row r="34" spans="1:13" s="22" customFormat="1" ht="15" customHeight="1">
      <c r="A34" s="54">
        <v>0.96467000000000003</v>
      </c>
      <c r="B34" s="23">
        <v>22.933993917638443</v>
      </c>
      <c r="C34" s="24">
        <v>1.2243944</v>
      </c>
      <c r="D34" s="24">
        <v>1.1483685089795919</v>
      </c>
      <c r="E34" s="65">
        <v>2.3244524281632652</v>
      </c>
      <c r="F34" s="23">
        <v>31.071617176215106</v>
      </c>
      <c r="G34" s="24">
        <v>-2.6749568999999998E-4</v>
      </c>
      <c r="H34" s="24">
        <v>2.3053586441767072E-3</v>
      </c>
      <c r="I34" s="63">
        <v>7.1869844883534146E-3</v>
      </c>
      <c r="J34" s="68"/>
      <c r="K34" s="68"/>
      <c r="L34" s="68"/>
      <c r="M34" s="68"/>
    </row>
    <row r="35" spans="1:13" s="22" customFormat="1" ht="15" customHeight="1">
      <c r="A35" s="54">
        <v>1.0570700000000002</v>
      </c>
      <c r="B35" s="23">
        <v>25.130704749311239</v>
      </c>
      <c r="C35" s="24">
        <v>1.5671352999999999</v>
      </c>
      <c r="D35" s="24">
        <v>2.849273487346939</v>
      </c>
      <c r="E35" s="65">
        <v>5.0091111591836732</v>
      </c>
      <c r="F35" s="23">
        <v>34.047782525072527</v>
      </c>
      <c r="G35" s="24">
        <v>-9.2098986999999998E-4</v>
      </c>
      <c r="H35" s="24">
        <v>3.0556204915662653E-3</v>
      </c>
      <c r="I35" s="63">
        <v>8.3156359261044189E-3</v>
      </c>
      <c r="J35" s="68"/>
      <c r="K35" s="68"/>
      <c r="L35" s="68"/>
      <c r="M35" s="68"/>
    </row>
    <row r="36" spans="1:13" s="22" customFormat="1" ht="15" customHeight="1">
      <c r="A36" s="54">
        <v>1.14947</v>
      </c>
      <c r="B36" s="23">
        <v>27.327415580984024</v>
      </c>
      <c r="C36" s="24">
        <v>1.8198179999999999</v>
      </c>
      <c r="D36" s="24">
        <v>7.919701571428571</v>
      </c>
      <c r="E36" s="65">
        <v>12.46178784897959</v>
      </c>
      <c r="F36" s="23">
        <v>37.02394787392992</v>
      </c>
      <c r="G36" s="24">
        <v>-1.0174059E-3</v>
      </c>
      <c r="H36" s="24">
        <v>5.3961332240963864E-3</v>
      </c>
      <c r="I36" s="63">
        <v>1.1531106506024099E-2</v>
      </c>
      <c r="J36" s="68"/>
      <c r="K36" s="68"/>
      <c r="L36" s="68"/>
      <c r="M36" s="68"/>
    </row>
    <row r="37" spans="1:13" s="22" customFormat="1" ht="15" customHeight="1">
      <c r="A37" s="54">
        <v>1.24187</v>
      </c>
      <c r="B37" s="23">
        <v>29.524126412656816</v>
      </c>
      <c r="C37" s="24">
        <v>2.1911139999999998</v>
      </c>
      <c r="D37" s="24">
        <v>14.581546763265305</v>
      </c>
      <c r="E37" s="65">
        <v>21.610949824489794</v>
      </c>
      <c r="F37" s="23">
        <v>40.000113222787334</v>
      </c>
      <c r="G37" s="24">
        <v>4.8708972000000001E-4</v>
      </c>
      <c r="H37" s="24">
        <v>8.0958021461847388E-3</v>
      </c>
      <c r="I37" s="63">
        <v>1.6456328481927712E-2</v>
      </c>
      <c r="J37" s="68"/>
      <c r="K37" s="68"/>
      <c r="L37" s="68"/>
      <c r="M37" s="68"/>
    </row>
    <row r="38" spans="1:13" s="22" customFormat="1" ht="15" customHeight="1">
      <c r="A38" s="54">
        <v>1.3342700000000001</v>
      </c>
      <c r="B38" s="23">
        <v>31.720837244329608</v>
      </c>
      <c r="C38" s="24">
        <v>2.4892935999999999</v>
      </c>
      <c r="D38" s="24">
        <v>19.414303469387754</v>
      </c>
      <c r="E38" s="65">
        <v>28.100451624489796</v>
      </c>
      <c r="F38" s="23">
        <v>42.976278571644741</v>
      </c>
      <c r="G38" s="24">
        <v>1.5839377999999999E-3</v>
      </c>
      <c r="H38" s="24">
        <v>1.0168434184738957E-2</v>
      </c>
      <c r="I38" s="63">
        <v>1.8952001863453818E-2</v>
      </c>
      <c r="J38" s="68"/>
      <c r="K38" s="68"/>
      <c r="L38" s="68"/>
      <c r="M38" s="68"/>
    </row>
    <row r="39" spans="1:13" s="22" customFormat="1" ht="15" customHeight="1">
      <c r="A39" s="54">
        <v>1.4266700000000001</v>
      </c>
      <c r="B39" s="23">
        <v>33.917548076002404</v>
      </c>
      <c r="C39" s="24">
        <v>2.697451</v>
      </c>
      <c r="D39" s="24">
        <v>23.605241428571428</v>
      </c>
      <c r="E39" s="65">
        <v>34.440820122448983</v>
      </c>
      <c r="F39" s="23">
        <v>45.952443920502155</v>
      </c>
      <c r="G39" s="24">
        <v>2.4399408000000001E-3</v>
      </c>
      <c r="H39" s="24">
        <v>1.2385707502008033E-2</v>
      </c>
      <c r="I39" s="63">
        <v>2.2825918329317272E-2</v>
      </c>
      <c r="J39" s="68"/>
      <c r="K39" s="68"/>
      <c r="L39" s="68"/>
      <c r="M39" s="68"/>
    </row>
    <row r="40" spans="1:13" s="22" customFormat="1" ht="15" customHeight="1">
      <c r="A40" s="54">
        <v>1.5190700000000001</v>
      </c>
      <c r="B40" s="23">
        <v>36.1142589076752</v>
      </c>
      <c r="C40" s="24">
        <v>3.0850488999999999</v>
      </c>
      <c r="D40" s="24">
        <v>27.59129525714286</v>
      </c>
      <c r="E40" s="65">
        <v>39.732324604081633</v>
      </c>
      <c r="F40" s="23">
        <v>48.928609269359562</v>
      </c>
      <c r="G40" s="24">
        <v>3.4240912999999999E-3</v>
      </c>
      <c r="H40" s="24">
        <v>1.3458704321285141E-2</v>
      </c>
      <c r="I40" s="63">
        <v>2.6726248289156627E-2</v>
      </c>
      <c r="J40" s="68"/>
      <c r="K40" s="68"/>
      <c r="L40" s="68"/>
      <c r="M40" s="68"/>
    </row>
    <row r="41" spans="1:13" s="22" customFormat="1" ht="15" customHeight="1">
      <c r="A41" s="54">
        <v>1.6114700000000002</v>
      </c>
      <c r="B41" s="23">
        <v>38.310969739347989</v>
      </c>
      <c r="C41" s="24">
        <v>4.4302326000000001</v>
      </c>
      <c r="D41" s="24">
        <v>23.856056228571429</v>
      </c>
      <c r="E41" s="65">
        <v>35.80807399591837</v>
      </c>
      <c r="F41" s="23">
        <v>51.904774618216976</v>
      </c>
      <c r="G41" s="24">
        <v>2.3035092000000001E-3</v>
      </c>
      <c r="H41" s="24">
        <v>9.5195468594377521E-3</v>
      </c>
      <c r="I41" s="63">
        <v>2.1368524144578314E-2</v>
      </c>
      <c r="J41" s="68"/>
      <c r="K41" s="68"/>
      <c r="L41" s="68"/>
      <c r="M41" s="68"/>
    </row>
    <row r="42" spans="1:13" s="22" customFormat="1" ht="15" customHeight="1">
      <c r="A42" s="54">
        <v>1.70387</v>
      </c>
      <c r="B42" s="23">
        <v>40.507680571020778</v>
      </c>
      <c r="C42" s="24">
        <v>3.5170997000000002</v>
      </c>
      <c r="D42" s="24">
        <v>1.2566642395918368</v>
      </c>
      <c r="E42" s="65">
        <v>4.0718346469387754</v>
      </c>
      <c r="F42" s="23">
        <v>54.880939967074369</v>
      </c>
      <c r="G42" s="24">
        <v>2.2046541E-4</v>
      </c>
      <c r="H42" s="24">
        <v>4.7327976674698792E-3</v>
      </c>
      <c r="I42" s="63">
        <v>1.3888390554216867E-2</v>
      </c>
      <c r="J42" s="68"/>
      <c r="K42" s="68"/>
      <c r="L42" s="68"/>
      <c r="M42" s="68"/>
    </row>
    <row r="43" spans="1:13" s="22" customFormat="1" ht="15" customHeight="1">
      <c r="A43" s="54">
        <v>1.79627</v>
      </c>
      <c r="B43" s="23">
        <v>42.704391402693567</v>
      </c>
      <c r="C43" s="24">
        <v>4.1396610000000003</v>
      </c>
      <c r="D43" s="24">
        <v>1.4619539330612243</v>
      </c>
      <c r="E43" s="65">
        <v>3.8994819032653059</v>
      </c>
      <c r="F43" s="23">
        <v>57.857105315931783</v>
      </c>
      <c r="G43" s="24">
        <v>4.6621256999999997E-4</v>
      </c>
      <c r="H43" s="24">
        <v>4.7878819148594381E-3</v>
      </c>
      <c r="I43" s="63">
        <v>1.4093673188755021E-2</v>
      </c>
      <c r="J43" s="68"/>
      <c r="K43" s="68"/>
      <c r="L43" s="68"/>
      <c r="M43" s="68"/>
    </row>
    <row r="44" spans="1:13" s="22" customFormat="1" ht="15" customHeight="1">
      <c r="A44" s="54">
        <v>1.8886700000000001</v>
      </c>
      <c r="B44" s="23">
        <v>44.901102234366363</v>
      </c>
      <c r="C44" s="24">
        <v>4.5837991000000002</v>
      </c>
      <c r="D44" s="24">
        <v>1.1354246902040817</v>
      </c>
      <c r="E44" s="65">
        <v>3.9206974946938775</v>
      </c>
      <c r="F44" s="23">
        <v>60.833270664789197</v>
      </c>
      <c r="G44" s="24">
        <v>5.2975519000000003E-4</v>
      </c>
      <c r="H44" s="24">
        <v>6.2927638361445788E-3</v>
      </c>
      <c r="I44" s="63">
        <v>1.8925568321285141E-2</v>
      </c>
      <c r="J44" s="68"/>
      <c r="K44" s="68"/>
      <c r="L44" s="68"/>
      <c r="M44" s="68"/>
    </row>
    <row r="45" spans="1:13" s="22" customFormat="1" ht="15" customHeight="1">
      <c r="A45" s="54">
        <v>1.9810700000000001</v>
      </c>
      <c r="B45" s="23">
        <v>47.097813066039159</v>
      </c>
      <c r="C45" s="24">
        <v>5.0097991000000004</v>
      </c>
      <c r="D45" s="24">
        <v>1.5363030077551019</v>
      </c>
      <c r="E45" s="65">
        <v>4.5283216889795916</v>
      </c>
      <c r="F45" s="23">
        <v>63.809436013646604</v>
      </c>
      <c r="G45" s="24">
        <v>4.2411609000000001E-4</v>
      </c>
      <c r="H45" s="24">
        <v>6.0775850795180726E-3</v>
      </c>
      <c r="I45" s="63">
        <v>1.5854951196787148E-2</v>
      </c>
      <c r="J45" s="68"/>
      <c r="K45" s="68"/>
      <c r="L45" s="68"/>
      <c r="M45" s="68"/>
    </row>
    <row r="46" spans="1:13" s="22" customFormat="1" ht="15" customHeight="1">
      <c r="A46" s="54">
        <v>2.0734699999999999</v>
      </c>
      <c r="B46" s="23">
        <v>49.294523897711933</v>
      </c>
      <c r="C46" s="24">
        <v>5.5095266000000001</v>
      </c>
      <c r="D46" s="24">
        <v>1.317678983265306</v>
      </c>
      <c r="E46" s="65">
        <v>3.5890196273469388</v>
      </c>
      <c r="F46" s="23">
        <v>66.785601362503996</v>
      </c>
      <c r="G46" s="24">
        <v>4.3309243000000001E-4</v>
      </c>
      <c r="H46" s="24">
        <v>7.0208965718875499E-3</v>
      </c>
      <c r="I46" s="63">
        <v>1.8216599068273092E-2</v>
      </c>
      <c r="J46" s="68"/>
      <c r="K46" s="68"/>
      <c r="L46" s="68"/>
      <c r="M46" s="68"/>
    </row>
    <row r="47" spans="1:13" s="22" customFormat="1" ht="15" customHeight="1">
      <c r="A47" s="54">
        <v>2.16587</v>
      </c>
      <c r="B47" s="23">
        <v>51.491234729384736</v>
      </c>
      <c r="C47" s="24">
        <v>5.9914753000000003</v>
      </c>
      <c r="D47" s="24">
        <v>1.4456010775510204</v>
      </c>
      <c r="E47" s="65">
        <v>3.9962341795918368</v>
      </c>
      <c r="F47" s="23">
        <v>69.761766711361417</v>
      </c>
      <c r="G47" s="24">
        <v>7.8225052000000005E-4</v>
      </c>
      <c r="H47" s="24">
        <v>1.4942109365461849E-2</v>
      </c>
      <c r="I47" s="63">
        <v>3.7572096706827311E-2</v>
      </c>
      <c r="J47" s="68"/>
      <c r="K47" s="68"/>
      <c r="L47" s="68"/>
      <c r="M47" s="68"/>
    </row>
    <row r="48" spans="1:13" s="22" customFormat="1" ht="15" customHeight="1">
      <c r="A48" s="54">
        <v>2.25827</v>
      </c>
      <c r="B48" s="23">
        <v>53.687945561057532</v>
      </c>
      <c r="C48" s="24">
        <v>7.9270126999999997</v>
      </c>
      <c r="D48" s="24">
        <v>1.4481628232653061</v>
      </c>
      <c r="E48" s="65">
        <v>4.5659382832653064</v>
      </c>
      <c r="F48" s="23">
        <v>72.737932060218824</v>
      </c>
      <c r="G48" s="24">
        <v>2.8572370999999999E-3</v>
      </c>
      <c r="H48" s="24">
        <v>6.8579804465863453E-2</v>
      </c>
      <c r="I48" s="63">
        <v>0.11059858698795183</v>
      </c>
      <c r="J48" s="68"/>
      <c r="K48" s="68"/>
      <c r="L48" s="68"/>
      <c r="M48" s="68"/>
    </row>
    <row r="49" spans="1:13" s="22" customFormat="1" ht="15" customHeight="1">
      <c r="A49" s="54">
        <v>2.35067</v>
      </c>
      <c r="B49" s="23">
        <v>55.884656392730314</v>
      </c>
      <c r="C49" s="24">
        <v>9.0294155000000007</v>
      </c>
      <c r="D49" s="24">
        <v>1.4663859730612245</v>
      </c>
      <c r="E49" s="65">
        <v>4.2939792726530612</v>
      </c>
      <c r="F49" s="23">
        <v>75.714097409076231</v>
      </c>
      <c r="G49" s="24">
        <v>1.310563E-2</v>
      </c>
      <c r="H49" s="24">
        <v>0.14427817253012049</v>
      </c>
      <c r="I49" s="63">
        <v>0.22554510907630523</v>
      </c>
      <c r="J49" s="68"/>
      <c r="K49" s="68"/>
      <c r="L49" s="68"/>
      <c r="M49" s="68"/>
    </row>
    <row r="50" spans="1:13" s="22" customFormat="1" ht="15" customHeight="1">
      <c r="A50" s="54">
        <v>2.4430700000000001</v>
      </c>
      <c r="B50" s="23">
        <v>58.081367224403117</v>
      </c>
      <c r="C50" s="24">
        <v>9.1233307000000003</v>
      </c>
      <c r="D50" s="24">
        <v>1.0635822730612245</v>
      </c>
      <c r="E50" s="65">
        <v>3.4228822751020407</v>
      </c>
      <c r="F50" s="23">
        <v>78.690262757933638</v>
      </c>
      <c r="G50" s="24">
        <v>2.0369926999999999E-2</v>
      </c>
      <c r="H50" s="24">
        <v>0.23601658923694779</v>
      </c>
      <c r="I50" s="63">
        <v>0.3477480745381526</v>
      </c>
      <c r="J50" s="68"/>
      <c r="K50" s="68"/>
      <c r="L50" s="68"/>
      <c r="M50" s="68"/>
    </row>
    <row r="51" spans="1:13" s="22" customFormat="1" ht="15" customHeight="1">
      <c r="A51" s="54">
        <v>2.5354699999999997</v>
      </c>
      <c r="B51" s="23">
        <v>60.278078056075891</v>
      </c>
      <c r="C51" s="24">
        <v>9.3086576999999995</v>
      </c>
      <c r="D51" s="24">
        <v>0.78020759224489789</v>
      </c>
      <c r="E51" s="65">
        <v>2.1101370432653059</v>
      </c>
      <c r="F51" s="23">
        <v>81.666428106791031</v>
      </c>
      <c r="G51" s="24">
        <v>2.6417632999999999E-2</v>
      </c>
      <c r="H51" s="24">
        <v>0.30967557911646587</v>
      </c>
      <c r="I51" s="63">
        <v>0.45756777253012054</v>
      </c>
      <c r="J51" s="68"/>
      <c r="K51" s="68"/>
      <c r="L51" s="68"/>
      <c r="M51" s="68"/>
    </row>
    <row r="52" spans="1:13" s="22" customFormat="1" ht="15" customHeight="1">
      <c r="A52" s="54">
        <v>2.6278699999999997</v>
      </c>
      <c r="B52" s="23">
        <v>62.47478888774868</v>
      </c>
      <c r="C52" s="24">
        <v>9.6376147000000003</v>
      </c>
      <c r="D52" s="24">
        <v>0.88470055918367352</v>
      </c>
      <c r="E52" s="65">
        <v>2.3668427697959182</v>
      </c>
      <c r="F52" s="23">
        <v>84.642593455648452</v>
      </c>
      <c r="G52" s="24">
        <v>3.1900099000000001E-2</v>
      </c>
      <c r="H52" s="24">
        <v>0.39912993863453816</v>
      </c>
      <c r="I52" s="63">
        <v>0.58203011084337353</v>
      </c>
      <c r="J52" s="68"/>
      <c r="K52" s="68"/>
      <c r="L52" s="68"/>
      <c r="M52" s="68"/>
    </row>
    <row r="53" spans="1:13" s="22" customFormat="1" ht="15" customHeight="1">
      <c r="A53" s="54">
        <v>2.7202699999999997</v>
      </c>
      <c r="B53" s="23">
        <v>64.671499719421476</v>
      </c>
      <c r="C53" s="24">
        <v>9.8386280999999993</v>
      </c>
      <c r="D53" s="24">
        <v>0.85733555061224498</v>
      </c>
      <c r="E53" s="65">
        <v>2.9340999800000001</v>
      </c>
      <c r="F53" s="23">
        <v>87.618758804505873</v>
      </c>
      <c r="G53" s="24">
        <v>3.5531407000000001E-2</v>
      </c>
      <c r="H53" s="24">
        <v>0.4499979174297189</v>
      </c>
      <c r="I53" s="63">
        <v>0.65060328353413655</v>
      </c>
      <c r="J53" s="68"/>
      <c r="K53" s="68"/>
      <c r="L53" s="68"/>
      <c r="M53" s="68"/>
    </row>
    <row r="54" spans="1:13" s="22" customFormat="1" ht="15" customHeight="1">
      <c r="A54" s="54">
        <v>2.8126699999999998</v>
      </c>
      <c r="B54" s="23">
        <v>66.868210551094265</v>
      </c>
      <c r="C54" s="24">
        <v>10.669725</v>
      </c>
      <c r="D54" s="24">
        <v>0.82851655061224483</v>
      </c>
      <c r="E54" s="65">
        <v>2.0622581232653059</v>
      </c>
      <c r="F54" s="23">
        <v>90.594924153363252</v>
      </c>
      <c r="G54" s="24">
        <v>3.8593269999999999E-2</v>
      </c>
      <c r="H54" s="24">
        <v>0.50012727903614462</v>
      </c>
      <c r="I54" s="63">
        <v>0.72199899951807234</v>
      </c>
      <c r="J54" s="68"/>
      <c r="K54" s="68"/>
      <c r="L54" s="68"/>
      <c r="M54" s="68"/>
    </row>
    <row r="55" spans="1:13" s="22" customFormat="1" ht="15" customHeight="1">
      <c r="A55" s="54">
        <v>2.9050699999999998</v>
      </c>
      <c r="B55" s="23">
        <v>69.064921382767068</v>
      </c>
      <c r="C55" s="24">
        <v>12.008922999999999</v>
      </c>
      <c r="D55" s="24">
        <v>1.1271693563265306</v>
      </c>
      <c r="E55" s="65">
        <v>3.2314676387755101</v>
      </c>
      <c r="F55" s="23">
        <v>93.571089502220673</v>
      </c>
      <c r="G55" s="24">
        <v>4.2816181000000002E-2</v>
      </c>
      <c r="H55" s="24">
        <v>0.52417652305220885</v>
      </c>
      <c r="I55" s="63">
        <v>0.75840320963855423</v>
      </c>
      <c r="J55" s="68"/>
      <c r="K55" s="68"/>
      <c r="L55" s="68"/>
      <c r="M55" s="68"/>
    </row>
    <row r="56" spans="1:13" s="22" customFormat="1" ht="15" customHeight="1">
      <c r="A56" s="54">
        <v>2.9974699999999999</v>
      </c>
      <c r="B56" s="23">
        <v>71.261632214439857</v>
      </c>
      <c r="C56" s="24">
        <v>13.041452</v>
      </c>
      <c r="D56" s="24">
        <v>0.91998036326530608</v>
      </c>
      <c r="E56" s="65">
        <v>2.7461005906122447</v>
      </c>
      <c r="F56" s="23">
        <v>96.54725485107808</v>
      </c>
      <c r="G56" s="24">
        <v>4.0888997000000003E-2</v>
      </c>
      <c r="H56" s="24">
        <v>0.51365506441767073</v>
      </c>
      <c r="I56" s="63">
        <v>0.74607292787148605</v>
      </c>
      <c r="J56" s="68"/>
      <c r="K56" s="68"/>
      <c r="L56" s="68"/>
      <c r="M56" s="68"/>
    </row>
    <row r="57" spans="1:13" s="22" customFormat="1" ht="15" customHeight="1">
      <c r="A57" s="54">
        <v>3.0898699999999999</v>
      </c>
      <c r="B57" s="23">
        <v>73.45834304611266</v>
      </c>
      <c r="C57" s="24">
        <v>14.946455</v>
      </c>
      <c r="D57" s="24">
        <v>1.2168372510204082</v>
      </c>
      <c r="E57" s="65">
        <v>3.6245132816326526</v>
      </c>
      <c r="F57" s="23">
        <v>99.523420199935501</v>
      </c>
      <c r="G57" s="24">
        <v>3.5628781999999998E-2</v>
      </c>
      <c r="H57" s="24">
        <v>0.42722215967871491</v>
      </c>
      <c r="I57" s="63">
        <v>0.6355638477108434</v>
      </c>
      <c r="J57" s="68"/>
      <c r="K57" s="68"/>
      <c r="L57" s="68"/>
      <c r="M57" s="68"/>
    </row>
    <row r="58" spans="1:13" s="22" customFormat="1" ht="15" customHeight="1">
      <c r="A58" s="54">
        <v>3.1822699999999999</v>
      </c>
      <c r="B58" s="23">
        <v>75.655053877785434</v>
      </c>
      <c r="C58" s="24">
        <v>17.298300999999999</v>
      </c>
      <c r="D58" s="24">
        <v>1.5399991751020408</v>
      </c>
      <c r="E58" s="65">
        <v>4.9834917293877554</v>
      </c>
      <c r="F58" s="23">
        <v>102.49958554879292</v>
      </c>
      <c r="G58" s="24">
        <v>2.6284304000000001E-2</v>
      </c>
      <c r="H58" s="24">
        <v>0.29860712224899599</v>
      </c>
      <c r="I58" s="63">
        <v>0.48129995437751011</v>
      </c>
      <c r="J58" s="68"/>
      <c r="K58" s="68"/>
      <c r="L58" s="68"/>
      <c r="M58" s="68"/>
    </row>
    <row r="59" spans="1:13" s="22" customFormat="1" ht="15" customHeight="1">
      <c r="A59" s="54">
        <v>3.27467</v>
      </c>
      <c r="B59" s="23">
        <v>77.851764709458237</v>
      </c>
      <c r="C59" s="24">
        <v>19.096917000000001</v>
      </c>
      <c r="D59" s="24">
        <v>1.646287767755102</v>
      </c>
      <c r="E59" s="65">
        <v>5.0983319191836731</v>
      </c>
      <c r="F59" s="23">
        <v>105.4757508976503</v>
      </c>
      <c r="G59" s="24">
        <v>6.2895766000000001E-3</v>
      </c>
      <c r="H59" s="24">
        <v>0.12447781718875504</v>
      </c>
      <c r="I59" s="63">
        <v>0.22181007228915667</v>
      </c>
      <c r="J59" s="68"/>
      <c r="K59" s="68"/>
      <c r="L59" s="68"/>
      <c r="M59" s="68"/>
    </row>
    <row r="60" spans="1:13" s="22" customFormat="1" ht="15" customHeight="1">
      <c r="A60" s="54">
        <v>3.36707</v>
      </c>
      <c r="B60" s="23">
        <v>80.048475541131026</v>
      </c>
      <c r="C60" s="24">
        <v>19.454167999999999</v>
      </c>
      <c r="D60" s="24">
        <v>1.8910448424489794</v>
      </c>
      <c r="E60" s="65">
        <v>6.529179670612244</v>
      </c>
      <c r="F60" s="23">
        <v>108.45191624650772</v>
      </c>
      <c r="G60" s="24">
        <v>3.3921171000000001E-3</v>
      </c>
      <c r="H60" s="24">
        <v>9.6988495421686749E-2</v>
      </c>
      <c r="I60" s="63">
        <v>0.1746694200803213</v>
      </c>
      <c r="J60" s="68"/>
      <c r="K60" s="68"/>
      <c r="L60" s="68"/>
      <c r="M60" s="68"/>
    </row>
    <row r="61" spans="1:13" s="22" customFormat="1" ht="15" customHeight="1">
      <c r="A61" s="54">
        <v>3.45947</v>
      </c>
      <c r="B61" s="23">
        <v>82.245186372803829</v>
      </c>
      <c r="C61" s="24">
        <v>19.708047000000001</v>
      </c>
      <c r="D61" s="24">
        <v>2.1096426379591833</v>
      </c>
      <c r="E61" s="65">
        <v>5.7061299991836734</v>
      </c>
      <c r="F61" s="23">
        <v>111.42808159536513</v>
      </c>
      <c r="G61" s="24">
        <v>1.3570305999999999E-3</v>
      </c>
      <c r="H61" s="24">
        <v>8.0671816803212865E-2</v>
      </c>
      <c r="I61" s="63">
        <v>0.14882494393574297</v>
      </c>
      <c r="J61" s="68"/>
      <c r="K61" s="68"/>
      <c r="L61" s="68"/>
      <c r="M61" s="68"/>
    </row>
    <row r="62" spans="1:13" s="22" customFormat="1" ht="15" customHeight="1">
      <c r="A62" s="54">
        <v>3.5518699999999996</v>
      </c>
      <c r="B62" s="23">
        <v>84.441897204476604</v>
      </c>
      <c r="C62" s="24">
        <v>20.108049999999999</v>
      </c>
      <c r="D62" s="24">
        <v>2.4644250216326529</v>
      </c>
      <c r="E62" s="65">
        <v>7.0575451489795915</v>
      </c>
      <c r="F62" s="23">
        <v>114.40424694422254</v>
      </c>
      <c r="G62" s="24">
        <v>1.0878121000000001E-3</v>
      </c>
      <c r="H62" s="24">
        <v>6.9483174361445785E-2</v>
      </c>
      <c r="I62" s="63">
        <v>0.146680681124498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3" zoomScaleNormal="100" zoomScaleSheetLayoutView="100" workbookViewId="0">
      <selection activeCell="D43" sqref="D43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7.5304444E-3</v>
      </c>
      <c r="D23" s="61">
        <v>2.9837229444897962E-2</v>
      </c>
      <c r="E23" s="64">
        <v>0.10930379285714287</v>
      </c>
      <c r="F23" s="60">
        <v>0</v>
      </c>
      <c r="G23" s="61">
        <v>2.6438819E-4</v>
      </c>
      <c r="H23" s="61">
        <v>1.1761725044176709E-3</v>
      </c>
      <c r="I23" s="62">
        <v>5.0083373558232934E-3</v>
      </c>
      <c r="J23" s="68"/>
      <c r="K23" s="68"/>
      <c r="L23" s="68"/>
      <c r="M23" s="68"/>
    </row>
    <row r="24" spans="1:13" s="22" customFormat="1" ht="15" customHeight="1">
      <c r="A24" s="54">
        <v>1.8189999999999984E-2</v>
      </c>
      <c r="B24" s="23">
        <v>0.43318758736115837</v>
      </c>
      <c r="C24" s="24">
        <v>9.3070832999999995E-3</v>
      </c>
      <c r="D24" s="24">
        <v>3.0112247236734693E-2</v>
      </c>
      <c r="E24" s="65">
        <v>0.1248829007755102</v>
      </c>
      <c r="F24" s="23">
        <v>0.58689467383272664</v>
      </c>
      <c r="G24" s="24">
        <v>4.1276038999999999E-4</v>
      </c>
      <c r="H24" s="24">
        <v>1.1802728610441769E-3</v>
      </c>
      <c r="I24" s="63">
        <v>4.3186326618473905E-3</v>
      </c>
      <c r="J24" s="68"/>
      <c r="K24" s="68"/>
      <c r="L24" s="68"/>
      <c r="M24" s="68"/>
    </row>
    <row r="25" spans="1:13" s="22" customFormat="1" ht="15" customHeight="1">
      <c r="A25" s="54">
        <v>0.11229</v>
      </c>
      <c r="B25" s="23">
        <v>2.6741415164807321</v>
      </c>
      <c r="C25" s="24">
        <v>2.1558055999999999E-2</v>
      </c>
      <c r="D25" s="24">
        <v>3.0263106244897958E-2</v>
      </c>
      <c r="E25" s="65">
        <v>0.11983637934693876</v>
      </c>
      <c r="F25" s="23">
        <v>3.6230018100427124</v>
      </c>
      <c r="G25" s="24">
        <v>6.0334842999999999E-4</v>
      </c>
      <c r="H25" s="24">
        <v>1.2095252626506026E-3</v>
      </c>
      <c r="I25" s="63">
        <v>4.5017695614457832E-3</v>
      </c>
      <c r="J25" s="68"/>
      <c r="K25" s="68"/>
      <c r="L25" s="68"/>
      <c r="M25" s="68"/>
    </row>
    <row r="26" spans="1:13" s="22" customFormat="1" ht="15" customHeight="1">
      <c r="A26" s="54">
        <v>0.20638999999999996</v>
      </c>
      <c r="B26" s="23">
        <v>4.9150954456003051</v>
      </c>
      <c r="C26" s="24">
        <v>1.8221292E-2</v>
      </c>
      <c r="D26" s="24">
        <v>3.3408915077551019E-2</v>
      </c>
      <c r="E26" s="65">
        <v>0.15212435551020409</v>
      </c>
      <c r="F26" s="23">
        <v>6.6591089462526964</v>
      </c>
      <c r="G26" s="24">
        <v>7.9193510000000005E-4</v>
      </c>
      <c r="H26" s="24">
        <v>1.1810456353413656E-3</v>
      </c>
      <c r="I26" s="63">
        <v>4.6353730570281131E-3</v>
      </c>
      <c r="J26" s="68"/>
      <c r="K26" s="68"/>
      <c r="L26" s="68"/>
      <c r="M26" s="68"/>
    </row>
    <row r="27" spans="1:13" s="22" customFormat="1" ht="15" customHeight="1">
      <c r="A27" s="54">
        <v>0.30048999999999998</v>
      </c>
      <c r="B27" s="23">
        <v>7.1560493747198786</v>
      </c>
      <c r="C27" s="24">
        <v>-1.2246111E-3</v>
      </c>
      <c r="D27" s="24">
        <v>4.4414537195918369E-2</v>
      </c>
      <c r="E27" s="65">
        <v>0.16633177546938774</v>
      </c>
      <c r="F27" s="23">
        <v>9.6952160824626823</v>
      </c>
      <c r="G27" s="24">
        <v>9.3248881E-4</v>
      </c>
      <c r="H27" s="24">
        <v>1.2029804465863454E-3</v>
      </c>
      <c r="I27" s="63">
        <v>4.7527833767068272E-3</v>
      </c>
      <c r="J27" s="68"/>
      <c r="K27" s="68"/>
      <c r="L27" s="68"/>
      <c r="M27" s="68"/>
    </row>
    <row r="28" spans="1:13" s="22" customFormat="1" ht="15" customHeight="1">
      <c r="A28" s="54">
        <v>0.39458999999999994</v>
      </c>
      <c r="B28" s="23">
        <v>9.3970033038394511</v>
      </c>
      <c r="C28" s="24">
        <v>-7.5607971999999996E-2</v>
      </c>
      <c r="D28" s="24">
        <v>0.91966510408163271</v>
      </c>
      <c r="E28" s="65">
        <v>1.4143514767346939</v>
      </c>
      <c r="F28" s="23">
        <v>12.731323218672667</v>
      </c>
      <c r="G28" s="24">
        <v>3.5470066000000002E-4</v>
      </c>
      <c r="H28" s="24">
        <v>1.2985126746987952E-3</v>
      </c>
      <c r="I28" s="63">
        <v>5.158589371887551E-3</v>
      </c>
      <c r="J28" s="68"/>
      <c r="K28" s="68"/>
      <c r="L28" s="68"/>
      <c r="M28" s="68"/>
    </row>
    <row r="29" spans="1:13" s="22" customFormat="1" ht="15" customHeight="1">
      <c r="A29" s="54">
        <v>0.48869000000000001</v>
      </c>
      <c r="B29" s="23">
        <v>11.637957232959026</v>
      </c>
      <c r="C29" s="24">
        <v>-0.10060914999999999</v>
      </c>
      <c r="D29" s="24">
        <v>4.261559815510204E-2</v>
      </c>
      <c r="E29" s="65">
        <v>0.17143476591836734</v>
      </c>
      <c r="F29" s="23">
        <v>15.767430354882654</v>
      </c>
      <c r="G29" s="24">
        <v>9.3829399000000004E-4</v>
      </c>
      <c r="H29" s="24">
        <v>1.1637666827309238E-3</v>
      </c>
      <c r="I29" s="63">
        <v>4.7576326168674698E-3</v>
      </c>
      <c r="J29" s="68"/>
      <c r="K29" s="68"/>
      <c r="L29" s="68"/>
      <c r="M29" s="68"/>
    </row>
    <row r="30" spans="1:13" s="22" customFormat="1" ht="15" customHeight="1">
      <c r="A30" s="54">
        <v>0.58278999999999992</v>
      </c>
      <c r="B30" s="23">
        <v>13.878911162078598</v>
      </c>
      <c r="C30" s="24">
        <v>-0.17597484999999999</v>
      </c>
      <c r="D30" s="24">
        <v>0.63740743440816328</v>
      </c>
      <c r="E30" s="65">
        <v>1.1179178326530612</v>
      </c>
      <c r="F30" s="23">
        <v>18.803537491092637</v>
      </c>
      <c r="G30" s="24">
        <v>4.5717655000000003E-4</v>
      </c>
      <c r="H30" s="24">
        <v>1.3121537991967872E-3</v>
      </c>
      <c r="I30" s="63">
        <v>5.1693814811244986E-3</v>
      </c>
      <c r="J30" s="68"/>
      <c r="K30" s="68"/>
      <c r="L30" s="68"/>
      <c r="M30" s="68"/>
    </row>
    <row r="31" spans="1:13" s="22" customFormat="1" ht="15" customHeight="1">
      <c r="A31" s="54">
        <v>0.67688999999999999</v>
      </c>
      <c r="B31" s="23">
        <v>16.119865091198175</v>
      </c>
      <c r="C31" s="24">
        <v>-0.39983046999999999</v>
      </c>
      <c r="D31" s="24">
        <v>4.4333468461224488</v>
      </c>
      <c r="E31" s="65">
        <v>6.4370104518367341</v>
      </c>
      <c r="F31" s="23">
        <v>21.839644627302626</v>
      </c>
      <c r="G31" s="24">
        <v>-6.7163385999999998E-6</v>
      </c>
      <c r="H31" s="24">
        <v>2.5935035502008034E-3</v>
      </c>
      <c r="I31" s="63">
        <v>9.4723032931726906E-3</v>
      </c>
      <c r="J31" s="68"/>
      <c r="K31" s="68"/>
      <c r="L31" s="68"/>
      <c r="M31" s="68"/>
    </row>
    <row r="32" spans="1:13" s="22" customFormat="1" ht="15" customHeight="1">
      <c r="A32" s="54">
        <v>0.77098999999999984</v>
      </c>
      <c r="B32" s="23">
        <v>18.360819020317741</v>
      </c>
      <c r="C32" s="24">
        <v>-0.37460032999999998</v>
      </c>
      <c r="D32" s="24">
        <v>0.18070317404081632</v>
      </c>
      <c r="E32" s="65">
        <v>0.47287893416326532</v>
      </c>
      <c r="F32" s="23">
        <v>24.875751763512604</v>
      </c>
      <c r="G32" s="24">
        <v>9.8988007999999995E-4</v>
      </c>
      <c r="H32" s="24">
        <v>1.2506551325301206E-3</v>
      </c>
      <c r="I32" s="63">
        <v>4.8246553959839364E-3</v>
      </c>
      <c r="J32" s="68"/>
      <c r="K32" s="68"/>
      <c r="L32" s="68"/>
      <c r="M32" s="68"/>
    </row>
    <row r="33" spans="1:13" s="22" customFormat="1" ht="15" customHeight="1">
      <c r="A33" s="54">
        <v>0.86508999999999991</v>
      </c>
      <c r="B33" s="23">
        <v>20.601772949437315</v>
      </c>
      <c r="C33" s="24">
        <v>-0.51316397000000002</v>
      </c>
      <c r="D33" s="24">
        <v>0.13496011857142856</v>
      </c>
      <c r="E33" s="65">
        <v>0.46919905946938778</v>
      </c>
      <c r="F33" s="23">
        <v>27.911858899722592</v>
      </c>
      <c r="G33" s="24">
        <v>9.768612099999999E-4</v>
      </c>
      <c r="H33" s="24">
        <v>1.4016587887550201E-3</v>
      </c>
      <c r="I33" s="63">
        <v>5.5795647485943779E-3</v>
      </c>
      <c r="J33" s="68"/>
      <c r="K33" s="68"/>
      <c r="L33" s="68"/>
      <c r="M33" s="68"/>
    </row>
    <row r="34" spans="1:13" s="22" customFormat="1" ht="15" customHeight="1">
      <c r="A34" s="54">
        <v>0.95918999999999999</v>
      </c>
      <c r="B34" s="23">
        <v>22.842726878556892</v>
      </c>
      <c r="C34" s="24">
        <v>-0.56742165</v>
      </c>
      <c r="D34" s="24">
        <v>0.24030378848979592</v>
      </c>
      <c r="E34" s="65">
        <v>0.73181205632653068</v>
      </c>
      <c r="F34" s="23">
        <v>30.947966035932581</v>
      </c>
      <c r="G34" s="24">
        <v>1.4057002E-3</v>
      </c>
      <c r="H34" s="24">
        <v>1.3125443212851408E-3</v>
      </c>
      <c r="I34" s="63">
        <v>5.14807643373494E-3</v>
      </c>
      <c r="J34" s="68"/>
      <c r="K34" s="68"/>
      <c r="L34" s="68"/>
      <c r="M34" s="68"/>
    </row>
    <row r="35" spans="1:13" s="22" customFormat="1" ht="15" customHeight="1">
      <c r="A35" s="54">
        <v>1.0532899999999998</v>
      </c>
      <c r="B35" s="23">
        <v>25.083680807676462</v>
      </c>
      <c r="C35" s="24">
        <v>-0.66190842999999999</v>
      </c>
      <c r="D35" s="24">
        <v>0.47249963681632651</v>
      </c>
      <c r="E35" s="65">
        <v>1.066295986122449</v>
      </c>
      <c r="F35" s="23">
        <v>33.984073172142566</v>
      </c>
      <c r="G35" s="24">
        <v>1.6965559000000001E-3</v>
      </c>
      <c r="H35" s="24">
        <v>2.2359237333333336E-3</v>
      </c>
      <c r="I35" s="63">
        <v>7.1726126907630527E-3</v>
      </c>
      <c r="J35" s="68"/>
      <c r="K35" s="68"/>
      <c r="L35" s="68"/>
      <c r="M35" s="68"/>
    </row>
    <row r="36" spans="1:13" s="22" customFormat="1" ht="15" customHeight="1">
      <c r="A36" s="54">
        <v>1.1473899999999999</v>
      </c>
      <c r="B36" s="23">
        <v>27.324634736796039</v>
      </c>
      <c r="C36" s="24">
        <v>-0.76406010999999996</v>
      </c>
      <c r="D36" s="24">
        <v>0.82313011183673468</v>
      </c>
      <c r="E36" s="65">
        <v>1.4964427032653063</v>
      </c>
      <c r="F36" s="23">
        <v>37.02018030835255</v>
      </c>
      <c r="G36" s="24">
        <v>1.7613359E-3</v>
      </c>
      <c r="H36" s="24">
        <v>2.1540380594377512E-3</v>
      </c>
      <c r="I36" s="63">
        <v>7.1424300530120496E-3</v>
      </c>
      <c r="J36" s="68"/>
      <c r="K36" s="68"/>
      <c r="L36" s="68"/>
      <c r="M36" s="68"/>
    </row>
    <row r="37" spans="1:13" s="22" customFormat="1" ht="15" customHeight="1">
      <c r="A37" s="54">
        <v>1.24149</v>
      </c>
      <c r="B37" s="23">
        <v>29.565588665915609</v>
      </c>
      <c r="C37" s="24">
        <v>-0.88844398999999996</v>
      </c>
      <c r="D37" s="24">
        <v>2.5659500224489795</v>
      </c>
      <c r="E37" s="65">
        <v>4.583583445714285</v>
      </c>
      <c r="F37" s="23">
        <v>40.056287444562535</v>
      </c>
      <c r="G37" s="24">
        <v>1.8979744000000001E-3</v>
      </c>
      <c r="H37" s="24">
        <v>1.7667649477911649E-3</v>
      </c>
      <c r="I37" s="63">
        <v>7.1387240610441766E-3</v>
      </c>
      <c r="J37" s="68"/>
      <c r="K37" s="68"/>
      <c r="L37" s="68"/>
      <c r="M37" s="68"/>
    </row>
    <row r="38" spans="1:13" s="22" customFormat="1" ht="15" customHeight="1">
      <c r="A38" s="54">
        <v>1.3355899999999998</v>
      </c>
      <c r="B38" s="23">
        <v>31.806542595035186</v>
      </c>
      <c r="C38" s="24">
        <v>-0.95858642000000005</v>
      </c>
      <c r="D38" s="24">
        <v>2.439908889387755</v>
      </c>
      <c r="E38" s="65">
        <v>4.5993336922448975</v>
      </c>
      <c r="F38" s="23">
        <v>43.09239458077252</v>
      </c>
      <c r="G38" s="24">
        <v>2.2231638000000001E-3</v>
      </c>
      <c r="H38" s="24">
        <v>1.9030336000000001E-3</v>
      </c>
      <c r="I38" s="63">
        <v>6.7566461044176705E-3</v>
      </c>
      <c r="J38" s="68"/>
      <c r="K38" s="68"/>
      <c r="L38" s="68"/>
      <c r="M38" s="68"/>
    </row>
    <row r="39" spans="1:13" s="22" customFormat="1" ht="15" customHeight="1">
      <c r="A39" s="54">
        <v>1.4296899999999999</v>
      </c>
      <c r="B39" s="23">
        <v>34.047496524154759</v>
      </c>
      <c r="C39" s="24">
        <v>-1.0155814999999999</v>
      </c>
      <c r="D39" s="24">
        <v>1.3074049677551021</v>
      </c>
      <c r="E39" s="65">
        <v>2.7736361971428569</v>
      </c>
      <c r="F39" s="23">
        <v>46.128501716982498</v>
      </c>
      <c r="G39" s="24">
        <v>2.9704718E-3</v>
      </c>
      <c r="H39" s="24">
        <v>3.7464188979919682E-3</v>
      </c>
      <c r="I39" s="63">
        <v>9.2912497349397598E-3</v>
      </c>
      <c r="J39" s="68"/>
      <c r="K39" s="68"/>
      <c r="L39" s="68"/>
      <c r="M39" s="68"/>
    </row>
    <row r="40" spans="1:13" s="22" customFormat="1" ht="15" customHeight="1">
      <c r="A40" s="54">
        <v>1.52379</v>
      </c>
      <c r="B40" s="23">
        <v>36.288450453274329</v>
      </c>
      <c r="C40" s="24">
        <v>-1.3648975000000001</v>
      </c>
      <c r="D40" s="24">
        <v>0.42818687902040814</v>
      </c>
      <c r="E40" s="65">
        <v>1.2589663987755102</v>
      </c>
      <c r="F40" s="23">
        <v>49.16460885319249</v>
      </c>
      <c r="G40" s="24">
        <v>4.2812123000000001E-3</v>
      </c>
      <c r="H40" s="24">
        <v>4.6575453558232935E-2</v>
      </c>
      <c r="I40" s="63">
        <v>7.1134278361445785E-2</v>
      </c>
      <c r="J40" s="68"/>
      <c r="K40" s="68"/>
      <c r="L40" s="68"/>
      <c r="M40" s="68"/>
    </row>
    <row r="41" spans="1:13" s="22" customFormat="1" ht="15" customHeight="1">
      <c r="A41" s="54">
        <v>1.6178899999999998</v>
      </c>
      <c r="B41" s="23">
        <v>38.529404382393899</v>
      </c>
      <c r="C41" s="24">
        <v>-1.739698</v>
      </c>
      <c r="D41" s="24">
        <v>0.67943938881632648</v>
      </c>
      <c r="E41" s="65">
        <v>2.0611782783673469</v>
      </c>
      <c r="F41" s="23">
        <v>52.200715989402468</v>
      </c>
      <c r="G41" s="24">
        <v>6.2624565999999998E-3</v>
      </c>
      <c r="H41" s="24">
        <v>6.6998174136546185E-2</v>
      </c>
      <c r="I41" s="63">
        <v>0.1009482724497992</v>
      </c>
      <c r="J41" s="68"/>
      <c r="K41" s="68"/>
      <c r="L41" s="68"/>
      <c r="M41" s="68"/>
    </row>
    <row r="42" spans="1:13" s="22" customFormat="1" ht="15" customHeight="1">
      <c r="A42" s="54">
        <v>1.7119899999999999</v>
      </c>
      <c r="B42" s="23">
        <v>40.770358311513476</v>
      </c>
      <c r="C42" s="24">
        <v>-1.7016513</v>
      </c>
      <c r="D42" s="24">
        <v>0.36297013591836735</v>
      </c>
      <c r="E42" s="65">
        <v>1.0046557653061226</v>
      </c>
      <c r="F42" s="23">
        <v>55.236823125612453</v>
      </c>
      <c r="G42" s="24">
        <v>5.9844128999999996E-3</v>
      </c>
      <c r="H42" s="24">
        <v>4.8026408931726911E-2</v>
      </c>
      <c r="I42" s="63">
        <v>7.3636173365461854E-2</v>
      </c>
      <c r="J42" s="68"/>
      <c r="K42" s="68"/>
      <c r="L42" s="68"/>
      <c r="M42" s="68"/>
    </row>
    <row r="43" spans="1:13" s="22" customFormat="1" ht="15" customHeight="1">
      <c r="A43" s="54">
        <v>1.8060899999999998</v>
      </c>
      <c r="B43" s="23">
        <v>43.011312240633046</v>
      </c>
      <c r="C43" s="24">
        <v>-1.3367530000000001</v>
      </c>
      <c r="D43" s="24">
        <v>0.42732779591836734</v>
      </c>
      <c r="E43" s="65">
        <v>1.1450234008163265</v>
      </c>
      <c r="F43" s="23">
        <v>58.272930261822438</v>
      </c>
      <c r="G43" s="24">
        <v>5.7673176000000003E-3</v>
      </c>
      <c r="H43" s="24">
        <v>2.3487141140562254E-3</v>
      </c>
      <c r="I43" s="63">
        <v>9.5812309718875509E-3</v>
      </c>
      <c r="J43" s="68"/>
      <c r="K43" s="68"/>
      <c r="L43" s="68"/>
      <c r="M43" s="68"/>
    </row>
    <row r="44" spans="1:13" s="22" customFormat="1" ht="15" customHeight="1">
      <c r="A44" s="54">
        <v>1.9001899999999998</v>
      </c>
      <c r="B44" s="23">
        <v>45.252266169752616</v>
      </c>
      <c r="C44" s="24">
        <v>-1.4575144</v>
      </c>
      <c r="D44" s="24">
        <v>0.63537569673469385</v>
      </c>
      <c r="E44" s="65">
        <v>1.6116936432653062</v>
      </c>
      <c r="F44" s="23">
        <v>61.30903739803243</v>
      </c>
      <c r="G44" s="24">
        <v>6.4689361999999999E-3</v>
      </c>
      <c r="H44" s="24">
        <v>1.9936001413654622E-3</v>
      </c>
      <c r="I44" s="63">
        <v>7.1346226184738964E-3</v>
      </c>
      <c r="J44" s="68"/>
      <c r="K44" s="68"/>
      <c r="L44" s="68"/>
      <c r="M44" s="68"/>
    </row>
    <row r="45" spans="1:13" s="22" customFormat="1" ht="15" customHeight="1">
      <c r="A45" s="54">
        <v>1.9942899999999999</v>
      </c>
      <c r="B45" s="23">
        <v>47.493220098872193</v>
      </c>
      <c r="C45" s="24">
        <v>-1.6271977</v>
      </c>
      <c r="D45" s="24">
        <v>0.55143822767346939</v>
      </c>
      <c r="E45" s="65">
        <v>1.5884723751020406</v>
      </c>
      <c r="F45" s="23">
        <v>64.345144534242408</v>
      </c>
      <c r="G45" s="24">
        <v>7.2342884999999999E-3</v>
      </c>
      <c r="H45" s="24">
        <v>1.8447611887550202E-3</v>
      </c>
      <c r="I45" s="63">
        <v>7.6717221397590366E-3</v>
      </c>
      <c r="J45" s="68"/>
      <c r="K45" s="68"/>
      <c r="L45" s="68"/>
      <c r="M45" s="68"/>
    </row>
    <row r="46" spans="1:13" s="22" customFormat="1" ht="15" customHeight="1">
      <c r="A46" s="54">
        <v>2.08839</v>
      </c>
      <c r="B46" s="23">
        <v>49.734174027991777</v>
      </c>
      <c r="C46" s="24">
        <v>-1.6369022</v>
      </c>
      <c r="D46" s="24">
        <v>0.4626616287755102</v>
      </c>
      <c r="E46" s="65">
        <v>1.2622507199999999</v>
      </c>
      <c r="F46" s="23">
        <v>67.3812516704524</v>
      </c>
      <c r="G46" s="24">
        <v>7.4921553E-3</v>
      </c>
      <c r="H46" s="24">
        <v>2.2404501140562251E-3</v>
      </c>
      <c r="I46" s="63">
        <v>7.8871289445783151E-3</v>
      </c>
      <c r="J46" s="68"/>
      <c r="K46" s="68"/>
      <c r="L46" s="68"/>
      <c r="M46" s="68"/>
    </row>
    <row r="47" spans="1:13" s="22" customFormat="1" ht="15" customHeight="1">
      <c r="A47" s="54">
        <v>2.18249</v>
      </c>
      <c r="B47" s="23">
        <v>51.975127957111347</v>
      </c>
      <c r="C47" s="24">
        <v>-1.8290591</v>
      </c>
      <c r="D47" s="24">
        <v>0.67974901497959184</v>
      </c>
      <c r="E47" s="65">
        <v>1.7775099644897958</v>
      </c>
      <c r="F47" s="23">
        <v>70.417358806662392</v>
      </c>
      <c r="G47" s="24">
        <v>7.9250925999999992E-3</v>
      </c>
      <c r="H47" s="24">
        <v>3.7649797654618474E-3</v>
      </c>
      <c r="I47" s="63">
        <v>1.2197356401606426E-2</v>
      </c>
      <c r="J47" s="68"/>
      <c r="K47" s="68"/>
      <c r="L47" s="68"/>
      <c r="M47" s="68"/>
    </row>
    <row r="48" spans="1:13" s="22" customFormat="1" ht="15" customHeight="1">
      <c r="A48" s="54">
        <v>2.2765900000000001</v>
      </c>
      <c r="B48" s="23">
        <v>54.216081886230931</v>
      </c>
      <c r="C48" s="24">
        <v>-1.8938439</v>
      </c>
      <c r="D48" s="24">
        <v>0.87915440857142868</v>
      </c>
      <c r="E48" s="65">
        <v>2.2513231106122449</v>
      </c>
      <c r="F48" s="23">
        <v>73.453465942872384</v>
      </c>
      <c r="G48" s="24">
        <v>8.7133392999999993E-3</v>
      </c>
      <c r="H48" s="24">
        <v>2.7281569028112448E-3</v>
      </c>
      <c r="I48" s="63">
        <v>9.6730191164658644E-3</v>
      </c>
      <c r="J48" s="68"/>
      <c r="K48" s="68"/>
      <c r="L48" s="68"/>
      <c r="M48" s="68"/>
    </row>
    <row r="49" spans="1:13" s="22" customFormat="1" ht="15" customHeight="1">
      <c r="A49" s="54">
        <v>2.3706899999999997</v>
      </c>
      <c r="B49" s="23">
        <v>56.45703581535048</v>
      </c>
      <c r="C49" s="24">
        <v>-2.7398232999999999</v>
      </c>
      <c r="D49" s="24">
        <v>0.48876652118367342</v>
      </c>
      <c r="E49" s="65">
        <v>1.3473516306122448</v>
      </c>
      <c r="F49" s="23">
        <v>76.489573079082348</v>
      </c>
      <c r="G49" s="24">
        <v>9.9089947999999994E-3</v>
      </c>
      <c r="H49" s="24">
        <v>4.9998587244979922E-2</v>
      </c>
      <c r="I49" s="63">
        <v>7.9903546666666672E-2</v>
      </c>
      <c r="J49" s="68"/>
      <c r="K49" s="68"/>
      <c r="L49" s="68"/>
      <c r="M49" s="68"/>
    </row>
    <row r="50" spans="1:13" s="22" customFormat="1" ht="15" customHeight="1">
      <c r="A50" s="54">
        <v>2.4647899999999998</v>
      </c>
      <c r="B50" s="23">
        <v>58.697989744470064</v>
      </c>
      <c r="C50" s="24">
        <v>-4.0240887000000001</v>
      </c>
      <c r="D50" s="24">
        <v>0.72825031432653065</v>
      </c>
      <c r="E50" s="65">
        <v>2.079559824897959</v>
      </c>
      <c r="F50" s="23">
        <v>79.525680215292326</v>
      </c>
      <c r="G50" s="24">
        <v>1.2657342E-2</v>
      </c>
      <c r="H50" s="24">
        <v>9.6908260883534145E-2</v>
      </c>
      <c r="I50" s="63">
        <v>0.14909179373493978</v>
      </c>
      <c r="J50" s="68"/>
      <c r="K50" s="68"/>
      <c r="L50" s="68"/>
      <c r="M50" s="68"/>
    </row>
    <row r="51" spans="1:13" s="22" customFormat="1" ht="15" customHeight="1">
      <c r="A51" s="54">
        <v>2.5588899999999999</v>
      </c>
      <c r="B51" s="23">
        <v>60.938943673589634</v>
      </c>
      <c r="C51" s="24">
        <v>-5.6684957999999996</v>
      </c>
      <c r="D51" s="24">
        <v>0.784184826122449</v>
      </c>
      <c r="E51" s="65">
        <v>2.2888123591836735</v>
      </c>
      <c r="F51" s="23">
        <v>82.561787351502318</v>
      </c>
      <c r="G51" s="24">
        <v>1.2821228E-2</v>
      </c>
      <c r="H51" s="24">
        <v>0.13589137028112452</v>
      </c>
      <c r="I51" s="63">
        <v>0.20483361349397594</v>
      </c>
      <c r="J51" s="68"/>
      <c r="K51" s="68"/>
      <c r="L51" s="68"/>
      <c r="M51" s="68"/>
    </row>
    <row r="52" spans="1:13" s="22" customFormat="1" ht="15" customHeight="1">
      <c r="A52" s="54">
        <v>2.65299</v>
      </c>
      <c r="B52" s="23">
        <v>63.179897602709218</v>
      </c>
      <c r="C52" s="24">
        <v>-7.4646752000000003</v>
      </c>
      <c r="D52" s="24">
        <v>0.60228981163265305</v>
      </c>
      <c r="E52" s="65">
        <v>2.01487412</v>
      </c>
      <c r="F52" s="23">
        <v>85.59789448771231</v>
      </c>
      <c r="G52" s="24">
        <v>1.4514803999999999E-2</v>
      </c>
      <c r="H52" s="24">
        <v>0.16885987148594381</v>
      </c>
      <c r="I52" s="63">
        <v>0.25221427598393581</v>
      </c>
      <c r="J52" s="68"/>
      <c r="K52" s="68"/>
      <c r="L52" s="68"/>
      <c r="M52" s="68"/>
    </row>
    <row r="53" spans="1:13" s="22" customFormat="1" ht="15" customHeight="1">
      <c r="A53" s="54">
        <v>2.74709</v>
      </c>
      <c r="B53" s="23">
        <v>65.420851531828788</v>
      </c>
      <c r="C53" s="24">
        <v>-8.0188030999999995</v>
      </c>
      <c r="D53" s="24">
        <v>0.68660185828571429</v>
      </c>
      <c r="E53" s="65">
        <v>2.1485557767346939</v>
      </c>
      <c r="F53" s="23">
        <v>88.634001623922288</v>
      </c>
      <c r="G53" s="24">
        <v>1.5109789E-2</v>
      </c>
      <c r="H53" s="24">
        <v>0.1829573930923695</v>
      </c>
      <c r="I53" s="63">
        <v>0.27057497895582328</v>
      </c>
      <c r="J53" s="68"/>
      <c r="K53" s="68"/>
      <c r="L53" s="68"/>
      <c r="M53" s="68"/>
    </row>
    <row r="54" spans="1:13" s="22" customFormat="1" ht="15" customHeight="1">
      <c r="A54" s="54">
        <v>2.8411900000000001</v>
      </c>
      <c r="B54" s="23">
        <v>67.661805460948358</v>
      </c>
      <c r="C54" s="24">
        <v>-8.7235692999999994</v>
      </c>
      <c r="D54" s="24">
        <v>0.73940516326530614</v>
      </c>
      <c r="E54" s="65">
        <v>2.154790675510204</v>
      </c>
      <c r="F54" s="23">
        <v>91.67010876013228</v>
      </c>
      <c r="G54" s="24">
        <v>1.5590926E-2</v>
      </c>
      <c r="H54" s="24">
        <v>0.19444200867469882</v>
      </c>
      <c r="I54" s="63">
        <v>0.28747529638554215</v>
      </c>
      <c r="J54" s="68"/>
      <c r="K54" s="68"/>
      <c r="L54" s="68"/>
      <c r="M54" s="68"/>
    </row>
    <row r="55" spans="1:13" s="22" customFormat="1" ht="15" customHeight="1">
      <c r="A55" s="54">
        <v>2.9352899999999997</v>
      </c>
      <c r="B55" s="23">
        <v>69.902759390067928</v>
      </c>
      <c r="C55" s="24">
        <v>-9.2013175</v>
      </c>
      <c r="D55" s="24">
        <v>0.77059916448979582</v>
      </c>
      <c r="E55" s="65">
        <v>2.1291894379591838</v>
      </c>
      <c r="F55" s="23">
        <v>94.706215896342258</v>
      </c>
      <c r="G55" s="24">
        <v>1.8007121000000001E-2</v>
      </c>
      <c r="H55" s="24">
        <v>0.20043239196787149</v>
      </c>
      <c r="I55" s="63">
        <v>0.30120365558232931</v>
      </c>
      <c r="J55" s="68"/>
      <c r="K55" s="68"/>
      <c r="L55" s="68"/>
      <c r="M55" s="68"/>
    </row>
    <row r="56" spans="1:13" s="22" customFormat="1" ht="15" customHeight="1">
      <c r="A56" s="54">
        <v>3.0293899999999998</v>
      </c>
      <c r="B56" s="23">
        <v>72.143713319187498</v>
      </c>
      <c r="C56" s="24">
        <v>-9.4883232</v>
      </c>
      <c r="D56" s="24">
        <v>0.9077221510204081</v>
      </c>
      <c r="E56" s="65">
        <v>2.2376164595918366</v>
      </c>
      <c r="F56" s="23">
        <v>97.742323032552264</v>
      </c>
      <c r="G56" s="24">
        <v>1.8359796000000001E-2</v>
      </c>
      <c r="H56" s="24">
        <v>0.20517633734939761</v>
      </c>
      <c r="I56" s="63">
        <v>0.30878243212851408</v>
      </c>
      <c r="J56" s="68"/>
      <c r="K56" s="68"/>
      <c r="L56" s="68"/>
      <c r="M56" s="68"/>
    </row>
    <row r="57" spans="1:13" s="22" customFormat="1" ht="15" customHeight="1">
      <c r="A57" s="54">
        <v>3.1234899999999999</v>
      </c>
      <c r="B57" s="23">
        <v>74.384667248307082</v>
      </c>
      <c r="C57" s="24">
        <v>-9.6701944999999991</v>
      </c>
      <c r="D57" s="24">
        <v>0.78341169224489804</v>
      </c>
      <c r="E57" s="65">
        <v>2.10194899877551</v>
      </c>
      <c r="F57" s="23">
        <v>100.77843016876224</v>
      </c>
      <c r="G57" s="24">
        <v>1.9854594999999999E-2</v>
      </c>
      <c r="H57" s="24">
        <v>0.19506810538152611</v>
      </c>
      <c r="I57" s="63">
        <v>0.28786225991967873</v>
      </c>
      <c r="J57" s="68"/>
      <c r="K57" s="68"/>
      <c r="L57" s="68"/>
      <c r="M57" s="68"/>
    </row>
    <row r="58" spans="1:13" s="22" customFormat="1" ht="15" customHeight="1">
      <c r="A58" s="54">
        <v>3.21759</v>
      </c>
      <c r="B58" s="23">
        <v>76.625621177426638</v>
      </c>
      <c r="C58" s="24">
        <v>-9.1929114999999992</v>
      </c>
      <c r="D58" s="24">
        <v>0.94838532530612252</v>
      </c>
      <c r="E58" s="65">
        <v>2.7454564828571426</v>
      </c>
      <c r="F58" s="23">
        <v>103.81453730497222</v>
      </c>
      <c r="G58" s="24">
        <v>1.9664998E-2</v>
      </c>
      <c r="H58" s="24">
        <v>0.15189965172690764</v>
      </c>
      <c r="I58" s="63">
        <v>0.23922506859437753</v>
      </c>
      <c r="J58" s="68"/>
      <c r="K58" s="68"/>
      <c r="L58" s="68"/>
      <c r="M58" s="68"/>
    </row>
    <row r="59" spans="1:13" s="22" customFormat="1" ht="15" customHeight="1">
      <c r="A59" s="54">
        <v>3.31169</v>
      </c>
      <c r="B59" s="23">
        <v>78.866575106546222</v>
      </c>
      <c r="C59" s="24">
        <v>-6.4171199999999997</v>
      </c>
      <c r="D59" s="24">
        <v>0.84109550163265301</v>
      </c>
      <c r="E59" s="65">
        <v>2.8695206522448982</v>
      </c>
      <c r="F59" s="23">
        <v>106.85064444118221</v>
      </c>
      <c r="G59" s="24">
        <v>1.7917038999999999E-2</v>
      </c>
      <c r="H59" s="24">
        <v>5.1634996755020084E-2</v>
      </c>
      <c r="I59" s="63">
        <v>9.3581848032128517E-2</v>
      </c>
      <c r="J59" s="68"/>
      <c r="K59" s="68"/>
      <c r="L59" s="68"/>
      <c r="M59" s="68"/>
    </row>
    <row r="60" spans="1:13" s="22" customFormat="1" ht="15" customHeight="1">
      <c r="A60" s="54">
        <v>3.4057900000000001</v>
      </c>
      <c r="B60" s="23">
        <v>81.107529035665806</v>
      </c>
      <c r="C60" s="24">
        <v>-5.3615922999999999</v>
      </c>
      <c r="D60" s="24">
        <v>1.0876568232653061</v>
      </c>
      <c r="E60" s="65">
        <v>3.7461620469387751</v>
      </c>
      <c r="F60" s="23">
        <v>109.8867515773922</v>
      </c>
      <c r="G60" s="24">
        <v>1.8280946999999999E-2</v>
      </c>
      <c r="H60" s="24">
        <v>2.6034638265060243E-2</v>
      </c>
      <c r="I60" s="63">
        <v>5.6280847164658636E-2</v>
      </c>
      <c r="J60" s="68"/>
      <c r="K60" s="68"/>
      <c r="L60" s="68"/>
      <c r="M60" s="68"/>
    </row>
    <row r="61" spans="1:13" s="22" customFormat="1" ht="15" customHeight="1">
      <c r="A61" s="54">
        <v>3.4998899999999997</v>
      </c>
      <c r="B61" s="23">
        <v>83.348482964785376</v>
      </c>
      <c r="C61" s="24">
        <v>-4.5089511</v>
      </c>
      <c r="D61" s="24">
        <v>1.0432556906122448</v>
      </c>
      <c r="E61" s="65">
        <v>2.9549519457142859</v>
      </c>
      <c r="F61" s="23">
        <v>112.92285871360218</v>
      </c>
      <c r="G61" s="24">
        <v>1.891779E-2</v>
      </c>
      <c r="H61" s="24">
        <v>1.2111713028112451E-2</v>
      </c>
      <c r="I61" s="63">
        <v>3.2364234473895588E-2</v>
      </c>
      <c r="J61" s="68"/>
      <c r="K61" s="68"/>
      <c r="L61" s="68"/>
      <c r="M61" s="68"/>
    </row>
    <row r="62" spans="1:13" s="22" customFormat="1" ht="15" customHeight="1">
      <c r="A62" s="54">
        <v>3.5939899999999998</v>
      </c>
      <c r="B62" s="23">
        <v>85.589436893904946</v>
      </c>
      <c r="C62" s="24">
        <v>-5.0725758000000001</v>
      </c>
      <c r="D62" s="24">
        <v>1.0252308289795917</v>
      </c>
      <c r="E62" s="65">
        <v>3.6695087673469384</v>
      </c>
      <c r="F62" s="23">
        <v>115.95896584981216</v>
      </c>
      <c r="G62" s="24">
        <v>1.9815782000000001E-2</v>
      </c>
      <c r="H62" s="24">
        <v>1.0338762795180723E-2</v>
      </c>
      <c r="I62" s="63">
        <v>2.9033842056224904E-2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3" zoomScaleNormal="100" zoomScaleSheetLayoutView="100" workbookViewId="0">
      <selection activeCell="K34" sqref="K34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-3.2623791999999999E-2</v>
      </c>
      <c r="D23" s="61">
        <v>2.9904585318367347E-2</v>
      </c>
      <c r="E23" s="64">
        <v>0.12814304604081631</v>
      </c>
      <c r="F23" s="60">
        <v>0</v>
      </c>
      <c r="G23" s="61">
        <v>-1.3836573E-3</v>
      </c>
      <c r="H23" s="61">
        <v>1.1753262200803213E-3</v>
      </c>
      <c r="I23" s="62">
        <v>6.9618291662650609E-3</v>
      </c>
      <c r="J23" s="68"/>
      <c r="K23" s="68"/>
      <c r="L23" s="68"/>
      <c r="M23" s="68"/>
    </row>
    <row r="24" spans="1:13" s="22" customFormat="1" ht="15" customHeight="1">
      <c r="A24" s="54">
        <v>3.2950000000000035E-2</v>
      </c>
      <c r="B24" s="23">
        <v>0.78254201741685514</v>
      </c>
      <c r="C24" s="24">
        <v>-4.0311832999999998E-2</v>
      </c>
      <c r="D24" s="24">
        <v>3.0935601208163264E-2</v>
      </c>
      <c r="E24" s="65">
        <v>0.11739430791836734</v>
      </c>
      <c r="F24" s="23">
        <v>1.0602098385828527</v>
      </c>
      <c r="G24" s="24">
        <v>-2.0665473999999999E-3</v>
      </c>
      <c r="H24" s="24">
        <v>1.1682903068273094E-3</v>
      </c>
      <c r="I24" s="63">
        <v>4.8358829686746992E-3</v>
      </c>
      <c r="J24" s="68"/>
      <c r="K24" s="68"/>
      <c r="L24" s="68"/>
      <c r="M24" s="68"/>
    </row>
    <row r="25" spans="1:13" s="22" customFormat="1" ht="15" customHeight="1">
      <c r="A25" s="54">
        <v>0.12645000000000001</v>
      </c>
      <c r="B25" s="23">
        <v>3.0031088953675642</v>
      </c>
      <c r="C25" s="24">
        <v>-4.7321264000000002E-2</v>
      </c>
      <c r="D25" s="24">
        <v>3.0984502546938773E-2</v>
      </c>
      <c r="E25" s="65">
        <v>0.12251548330612246</v>
      </c>
      <c r="F25" s="23">
        <v>4.0686960269742514</v>
      </c>
      <c r="G25" s="24">
        <v>-2.5094159E-3</v>
      </c>
      <c r="H25" s="24">
        <v>1.1536251373493976E-3</v>
      </c>
      <c r="I25" s="63">
        <v>4.9867165493975912E-3</v>
      </c>
      <c r="J25" s="68"/>
      <c r="K25" s="68"/>
      <c r="L25" s="68"/>
      <c r="M25" s="68"/>
    </row>
    <row r="26" spans="1:13" s="22" customFormat="1" ht="15" customHeight="1">
      <c r="A26" s="54">
        <v>0.21995000000000003</v>
      </c>
      <c r="B26" s="23">
        <v>5.2236757733182735</v>
      </c>
      <c r="C26" s="24">
        <v>-5.6262889000000003E-2</v>
      </c>
      <c r="D26" s="24">
        <v>3.042388258367347E-2</v>
      </c>
      <c r="E26" s="65">
        <v>0.1290483476734694</v>
      </c>
      <c r="F26" s="23">
        <v>7.0771822153656521</v>
      </c>
      <c r="G26" s="24">
        <v>-2.7763466000000001E-3</v>
      </c>
      <c r="H26" s="24">
        <v>1.1824438297188755E-3</v>
      </c>
      <c r="I26" s="63">
        <v>4.4199795341365467E-3</v>
      </c>
      <c r="J26" s="68"/>
      <c r="K26" s="68"/>
      <c r="L26" s="68"/>
      <c r="M26" s="68"/>
    </row>
    <row r="27" spans="1:13" s="22" customFormat="1" ht="15" customHeight="1">
      <c r="A27" s="54">
        <v>0.31345000000000006</v>
      </c>
      <c r="B27" s="23">
        <v>7.4442426512689837</v>
      </c>
      <c r="C27" s="24">
        <v>-9.5819792000000001E-2</v>
      </c>
      <c r="D27" s="24">
        <v>4.4125157759183672E-2</v>
      </c>
      <c r="E27" s="65">
        <v>0.15794910318367344</v>
      </c>
      <c r="F27" s="23">
        <v>10.085668403757053</v>
      </c>
      <c r="G27" s="24">
        <v>-2.3442528000000001E-3</v>
      </c>
      <c r="H27" s="24">
        <v>1.1757230072289156E-3</v>
      </c>
      <c r="I27" s="63">
        <v>4.8487490634538154E-3</v>
      </c>
      <c r="J27" s="68"/>
      <c r="K27" s="68"/>
      <c r="L27" s="68"/>
      <c r="M27" s="68"/>
    </row>
    <row r="28" spans="1:13" s="22" customFormat="1" ht="15" customHeight="1">
      <c r="A28" s="54">
        <v>0.40695000000000009</v>
      </c>
      <c r="B28" s="23">
        <v>9.6648095292196938</v>
      </c>
      <c r="C28" s="24">
        <v>-8.8227221999999994E-2</v>
      </c>
      <c r="D28" s="24">
        <v>3.7576768612244897E-2</v>
      </c>
      <c r="E28" s="65">
        <v>0.13552473571428572</v>
      </c>
      <c r="F28" s="23">
        <v>13.094154592148454</v>
      </c>
      <c r="G28" s="24">
        <v>-1.5831381E-3</v>
      </c>
      <c r="H28" s="24">
        <v>1.1901555341365462E-3</v>
      </c>
      <c r="I28" s="63">
        <v>4.4499793991967873E-3</v>
      </c>
      <c r="J28" s="68"/>
      <c r="K28" s="68"/>
      <c r="L28" s="68"/>
      <c r="M28" s="68"/>
    </row>
    <row r="29" spans="1:13" s="22" customFormat="1" ht="15" customHeight="1">
      <c r="A29" s="54">
        <v>0.50045000000000006</v>
      </c>
      <c r="B29" s="23">
        <v>11.885376407170403</v>
      </c>
      <c r="C29" s="24">
        <v>-0.14003694</v>
      </c>
      <c r="D29" s="24">
        <v>3.7278005922448981E-2</v>
      </c>
      <c r="E29" s="65">
        <v>0.1232575515510204</v>
      </c>
      <c r="F29" s="23">
        <v>16.102640780539851</v>
      </c>
      <c r="G29" s="24">
        <v>3.1568383000000001E-5</v>
      </c>
      <c r="H29" s="24">
        <v>1.1588801028112449E-3</v>
      </c>
      <c r="I29" s="63">
        <v>5.0090951775100404E-3</v>
      </c>
      <c r="J29" s="68"/>
      <c r="K29" s="68"/>
      <c r="L29" s="68"/>
      <c r="M29" s="68"/>
    </row>
    <row r="30" spans="1:13" s="22" customFormat="1" ht="15" customHeight="1">
      <c r="A30" s="54">
        <v>0.59394999999999998</v>
      </c>
      <c r="B30" s="23">
        <v>14.105943285121112</v>
      </c>
      <c r="C30" s="24">
        <v>-0.18479056999999999</v>
      </c>
      <c r="D30" s="24">
        <v>4.711792670612245E-2</v>
      </c>
      <c r="E30" s="65">
        <v>0.18919795877551021</v>
      </c>
      <c r="F30" s="23">
        <v>19.111126968931252</v>
      </c>
      <c r="G30" s="24">
        <v>7.6801411000000002E-4</v>
      </c>
      <c r="H30" s="24">
        <v>1.1844934232931729E-3</v>
      </c>
      <c r="I30" s="63">
        <v>4.8345634634538153E-3</v>
      </c>
      <c r="J30" s="68"/>
      <c r="K30" s="68"/>
      <c r="L30" s="68"/>
      <c r="M30" s="68"/>
    </row>
    <row r="31" spans="1:13" s="22" customFormat="1" ht="15" customHeight="1">
      <c r="A31" s="54">
        <v>0.68745000000000012</v>
      </c>
      <c r="B31" s="23">
        <v>16.326510163071823</v>
      </c>
      <c r="C31" s="24">
        <v>-0.33851815000000002</v>
      </c>
      <c r="D31" s="24">
        <v>0.16468627595918367</v>
      </c>
      <c r="E31" s="65">
        <v>0.36851035395918363</v>
      </c>
      <c r="F31" s="23">
        <v>22.119613157322654</v>
      </c>
      <c r="G31" s="24">
        <v>5.8771942E-5</v>
      </c>
      <c r="H31" s="24">
        <v>1.2536148305220885E-3</v>
      </c>
      <c r="I31" s="63">
        <v>5.9763336032128515E-3</v>
      </c>
      <c r="J31" s="68"/>
      <c r="K31" s="68"/>
      <c r="L31" s="68"/>
      <c r="M31" s="68"/>
    </row>
    <row r="32" spans="1:13" s="22" customFormat="1" ht="15" customHeight="1">
      <c r="A32" s="54">
        <v>0.78095000000000003</v>
      </c>
      <c r="B32" s="23">
        <v>18.547077041022533</v>
      </c>
      <c r="C32" s="24">
        <v>-0.41688665000000003</v>
      </c>
      <c r="D32" s="24">
        <v>0.10067155073469387</v>
      </c>
      <c r="E32" s="65">
        <v>0.29688123175510206</v>
      </c>
      <c r="F32" s="23">
        <v>25.128099345714052</v>
      </c>
      <c r="G32" s="24">
        <v>-2.8293770000000001E-5</v>
      </c>
      <c r="H32" s="24">
        <v>1.2158138795180724E-3</v>
      </c>
      <c r="I32" s="63">
        <v>4.9590898056224905E-3</v>
      </c>
      <c r="J32" s="68"/>
      <c r="K32" s="68"/>
      <c r="L32" s="68"/>
      <c r="M32" s="68"/>
    </row>
    <row r="33" spans="1:13" s="22" customFormat="1" ht="15" customHeight="1">
      <c r="A33" s="54">
        <v>0.87445000000000017</v>
      </c>
      <c r="B33" s="23">
        <v>20.767643918973242</v>
      </c>
      <c r="C33" s="24">
        <v>-0.55610400999999998</v>
      </c>
      <c r="D33" s="24">
        <v>0.17370957097959183</v>
      </c>
      <c r="E33" s="65">
        <v>0.49793303812244899</v>
      </c>
      <c r="F33" s="23">
        <v>28.136585534105453</v>
      </c>
      <c r="G33" s="24">
        <v>-5.4155255000000002E-4</v>
      </c>
      <c r="H33" s="24">
        <v>1.2781654297188757E-3</v>
      </c>
      <c r="I33" s="63">
        <v>4.8983787823293178E-3</v>
      </c>
      <c r="J33" s="68"/>
      <c r="K33" s="68"/>
      <c r="L33" s="68"/>
      <c r="M33" s="68"/>
    </row>
    <row r="34" spans="1:13" s="22" customFormat="1" ht="15" customHeight="1">
      <c r="A34" s="54">
        <v>0.96795000000000009</v>
      </c>
      <c r="B34" s="23">
        <v>22.988210796923948</v>
      </c>
      <c r="C34" s="24">
        <v>-0.66882783000000001</v>
      </c>
      <c r="D34" s="24">
        <v>0.24182336697959184</v>
      </c>
      <c r="E34" s="65">
        <v>0.68458706351020415</v>
      </c>
      <c r="F34" s="23">
        <v>31.145071722496848</v>
      </c>
      <c r="G34" s="24">
        <v>1.1695500999999999E-4</v>
      </c>
      <c r="H34" s="24">
        <v>1.3638853204819279E-3</v>
      </c>
      <c r="I34" s="63">
        <v>5.1380154987951806E-3</v>
      </c>
      <c r="J34" s="68"/>
      <c r="K34" s="68"/>
      <c r="L34" s="68"/>
      <c r="M34" s="68"/>
    </row>
    <row r="35" spans="1:13" s="22" customFormat="1" ht="15" customHeight="1">
      <c r="A35" s="54">
        <v>1.0614500000000002</v>
      </c>
      <c r="B35" s="23">
        <v>25.208777674874661</v>
      </c>
      <c r="C35" s="24">
        <v>-0.80470288999999995</v>
      </c>
      <c r="D35" s="24">
        <v>0.50887302861224493</v>
      </c>
      <c r="E35" s="65">
        <v>1.1300163330612245</v>
      </c>
      <c r="F35" s="23">
        <v>34.153557910888253</v>
      </c>
      <c r="G35" s="24">
        <v>5.5745610000000004E-4</v>
      </c>
      <c r="H35" s="24">
        <v>1.9409591004016066E-3</v>
      </c>
      <c r="I35" s="63">
        <v>6.3734081927710844E-3</v>
      </c>
      <c r="J35" s="68"/>
      <c r="K35" s="68"/>
      <c r="L35" s="68"/>
      <c r="M35" s="68"/>
    </row>
    <row r="36" spans="1:13" s="22" customFormat="1" ht="15" customHeight="1">
      <c r="A36" s="54">
        <v>1.1549500000000001</v>
      </c>
      <c r="B36" s="23">
        <v>27.42934455282537</v>
      </c>
      <c r="C36" s="24">
        <v>-1.7421633999999999</v>
      </c>
      <c r="D36" s="24">
        <v>8.4087383387755104</v>
      </c>
      <c r="E36" s="65">
        <v>12.844916526530612</v>
      </c>
      <c r="F36" s="23">
        <v>37.162044099279655</v>
      </c>
      <c r="G36" s="24">
        <v>2.3444359000000001E-3</v>
      </c>
      <c r="H36" s="24">
        <v>4.7306155052208839E-3</v>
      </c>
      <c r="I36" s="63">
        <v>1.2445205526104418E-2</v>
      </c>
      <c r="J36" s="68"/>
      <c r="K36" s="68"/>
      <c r="L36" s="68"/>
      <c r="M36" s="68"/>
    </row>
    <row r="37" spans="1:13" s="22" customFormat="1" ht="15" customHeight="1">
      <c r="A37" s="54">
        <v>1.2484500000000001</v>
      </c>
      <c r="B37" s="23">
        <v>29.649911430776079</v>
      </c>
      <c r="C37" s="24">
        <v>-2.1273561999999999</v>
      </c>
      <c r="D37" s="24">
        <v>13.905500293877552</v>
      </c>
      <c r="E37" s="65">
        <v>21.041176751020409</v>
      </c>
      <c r="F37" s="23">
        <v>40.170530287671049</v>
      </c>
      <c r="G37" s="24">
        <v>2.1670855000000002E-3</v>
      </c>
      <c r="H37" s="24">
        <v>6.9275658859437751E-3</v>
      </c>
      <c r="I37" s="63">
        <v>1.4666203630522089E-2</v>
      </c>
      <c r="J37" s="68"/>
      <c r="K37" s="68"/>
      <c r="L37" s="68"/>
      <c r="M37" s="68"/>
    </row>
    <row r="38" spans="1:13" s="22" customFormat="1" ht="15" customHeight="1">
      <c r="A38" s="54">
        <v>1.3419500000000002</v>
      </c>
      <c r="B38" s="23">
        <v>31.870478308726792</v>
      </c>
      <c r="C38" s="24">
        <v>-1.0246637999999999</v>
      </c>
      <c r="D38" s="24">
        <v>0.7608288330612244</v>
      </c>
      <c r="E38" s="65">
        <v>1.6773624600000001</v>
      </c>
      <c r="F38" s="23">
        <v>43.179016476062458</v>
      </c>
      <c r="G38" s="24">
        <v>3.9374335999999999E-3</v>
      </c>
      <c r="H38" s="24">
        <v>1.6043095132530121E-3</v>
      </c>
      <c r="I38" s="63">
        <v>5.9266107437751011E-3</v>
      </c>
      <c r="J38" s="68"/>
      <c r="K38" s="68"/>
      <c r="L38" s="68"/>
      <c r="M38" s="68"/>
    </row>
    <row r="39" spans="1:13" s="22" customFormat="1" ht="15" customHeight="1">
      <c r="A39" s="54">
        <v>1.4354500000000001</v>
      </c>
      <c r="B39" s="23">
        <v>34.091045186677498</v>
      </c>
      <c r="C39" s="24">
        <v>-1.5498095000000001</v>
      </c>
      <c r="D39" s="24">
        <v>0.99105826775510208</v>
      </c>
      <c r="E39" s="65">
        <v>2.2605310167346939</v>
      </c>
      <c r="F39" s="23">
        <v>46.187502664453845</v>
      </c>
      <c r="G39" s="24">
        <v>4.1850428999999998E-3</v>
      </c>
      <c r="H39" s="24">
        <v>1.8674268401606428E-3</v>
      </c>
      <c r="I39" s="63">
        <v>6.9231643887550202E-3</v>
      </c>
      <c r="J39" s="68"/>
      <c r="K39" s="68"/>
      <c r="L39" s="68"/>
      <c r="M39" s="68"/>
    </row>
    <row r="40" spans="1:13" s="22" customFormat="1" ht="15" customHeight="1">
      <c r="A40" s="54">
        <v>1.5289500000000003</v>
      </c>
      <c r="B40" s="23">
        <v>36.311612064628214</v>
      </c>
      <c r="C40" s="24">
        <v>-1.8267106</v>
      </c>
      <c r="D40" s="24">
        <v>0.78015177346938769</v>
      </c>
      <c r="E40" s="65">
        <v>1.8567208983673467</v>
      </c>
      <c r="F40" s="23">
        <v>49.195988852845254</v>
      </c>
      <c r="G40" s="24">
        <v>7.0294959000000001E-3</v>
      </c>
      <c r="H40" s="24">
        <v>3.18635684497992E-2</v>
      </c>
      <c r="I40" s="63">
        <v>5.1776375775100407E-2</v>
      </c>
      <c r="J40" s="68"/>
      <c r="K40" s="68"/>
      <c r="L40" s="68"/>
      <c r="M40" s="68"/>
    </row>
    <row r="41" spans="1:13" s="22" customFormat="1" ht="15" customHeight="1">
      <c r="A41" s="54">
        <v>1.6224500000000002</v>
      </c>
      <c r="B41" s="23">
        <v>38.532178942578923</v>
      </c>
      <c r="C41" s="24">
        <v>-1.8169044999999999</v>
      </c>
      <c r="D41" s="24">
        <v>0.58641276734693881</v>
      </c>
      <c r="E41" s="65">
        <v>1.8132538534693876</v>
      </c>
      <c r="F41" s="23">
        <v>52.204475041236648</v>
      </c>
      <c r="G41" s="24">
        <v>7.9226416000000004E-3</v>
      </c>
      <c r="H41" s="24">
        <v>4.8190063164658639E-2</v>
      </c>
      <c r="I41" s="63">
        <v>7.5328499791164669E-2</v>
      </c>
      <c r="J41" s="68"/>
      <c r="K41" s="68"/>
      <c r="L41" s="68"/>
      <c r="M41" s="68"/>
    </row>
    <row r="42" spans="1:13" s="22" customFormat="1" ht="15" customHeight="1">
      <c r="A42" s="54">
        <v>1.7159500000000003</v>
      </c>
      <c r="B42" s="23">
        <v>40.752745820529626</v>
      </c>
      <c r="C42" s="24">
        <v>-2.3401624000000001</v>
      </c>
      <c r="D42" s="24">
        <v>0.66364821338775515</v>
      </c>
      <c r="E42" s="65">
        <v>1.716332440408163</v>
      </c>
      <c r="F42" s="23">
        <v>55.21296122962805</v>
      </c>
      <c r="G42" s="24">
        <v>8.0458713000000001E-3</v>
      </c>
      <c r="H42" s="24">
        <v>2.2073389365461851E-2</v>
      </c>
      <c r="I42" s="63">
        <v>4.0225996273092375E-2</v>
      </c>
      <c r="J42" s="68"/>
      <c r="K42" s="68"/>
      <c r="L42" s="68"/>
      <c r="M42" s="68"/>
    </row>
    <row r="43" spans="1:13" s="22" customFormat="1" ht="15" customHeight="1">
      <c r="A43" s="54">
        <v>1.80945</v>
      </c>
      <c r="B43" s="23">
        <v>42.973312698480335</v>
      </c>
      <c r="C43" s="24">
        <v>-2.6135416999999999</v>
      </c>
      <c r="D43" s="24">
        <v>0.54341737648979593</v>
      </c>
      <c r="E43" s="65">
        <v>1.6440303951020407</v>
      </c>
      <c r="F43" s="23">
        <v>58.221447418019444</v>
      </c>
      <c r="G43" s="24">
        <v>7.6620650999999996E-3</v>
      </c>
      <c r="H43" s="24">
        <v>2.2555828240963856E-3</v>
      </c>
      <c r="I43" s="63">
        <v>8.2879260658634546E-3</v>
      </c>
      <c r="J43" s="68"/>
      <c r="K43" s="68"/>
      <c r="L43" s="68"/>
      <c r="M43" s="68"/>
    </row>
    <row r="44" spans="1:13" s="22" customFormat="1" ht="15" customHeight="1">
      <c r="A44" s="54">
        <v>1.9029500000000001</v>
      </c>
      <c r="B44" s="23">
        <v>45.193879576431051</v>
      </c>
      <c r="C44" s="24">
        <v>-2.7751847999999999</v>
      </c>
      <c r="D44" s="24">
        <v>0.66872721053061224</v>
      </c>
      <c r="E44" s="65">
        <v>1.880268823265306</v>
      </c>
      <c r="F44" s="23">
        <v>61.229933606410853</v>
      </c>
      <c r="G44" s="24">
        <v>9.1147638E-3</v>
      </c>
      <c r="H44" s="24">
        <v>2.2626520674698799E-3</v>
      </c>
      <c r="I44" s="63">
        <v>9.4617337188755025E-3</v>
      </c>
      <c r="J44" s="68"/>
      <c r="K44" s="68"/>
      <c r="L44" s="68"/>
      <c r="M44" s="68"/>
    </row>
    <row r="45" spans="1:13" s="22" customFormat="1" ht="15" customHeight="1">
      <c r="A45" s="54">
        <v>1.9964500000000003</v>
      </c>
      <c r="B45" s="23">
        <v>47.414446454381753</v>
      </c>
      <c r="C45" s="24">
        <v>-3.0161256999999999</v>
      </c>
      <c r="D45" s="24">
        <v>0.62417940016326534</v>
      </c>
      <c r="E45" s="65">
        <v>1.861751090612245</v>
      </c>
      <c r="F45" s="23">
        <v>64.238419794802255</v>
      </c>
      <c r="G45" s="24">
        <v>9.8714461000000003E-3</v>
      </c>
      <c r="H45" s="24">
        <v>2.141621963052209E-3</v>
      </c>
      <c r="I45" s="63">
        <v>7.7246755983935754E-3</v>
      </c>
      <c r="J45" s="68"/>
      <c r="K45" s="68"/>
      <c r="L45" s="68"/>
      <c r="M45" s="68"/>
    </row>
    <row r="46" spans="1:13" s="22" customFormat="1" ht="15" customHeight="1">
      <c r="A46" s="54">
        <v>2.0899500000000004</v>
      </c>
      <c r="B46" s="23">
        <v>49.635013332332477</v>
      </c>
      <c r="C46" s="24">
        <v>-3.0591357000000001</v>
      </c>
      <c r="D46" s="24">
        <v>0.71504586424489802</v>
      </c>
      <c r="E46" s="65">
        <v>1.8688354722448979</v>
      </c>
      <c r="F46" s="23">
        <v>67.246905983193656</v>
      </c>
      <c r="G46" s="24">
        <v>1.1287858E-2</v>
      </c>
      <c r="H46" s="24">
        <v>1.9053453236947792E-3</v>
      </c>
      <c r="I46" s="63">
        <v>8.1181472771084343E-3</v>
      </c>
      <c r="J46" s="68"/>
      <c r="K46" s="68"/>
      <c r="L46" s="68"/>
      <c r="M46" s="68"/>
    </row>
    <row r="47" spans="1:13" s="22" customFormat="1" ht="15" customHeight="1">
      <c r="A47" s="54">
        <v>2.1834500000000001</v>
      </c>
      <c r="B47" s="23">
        <v>51.855580210283172</v>
      </c>
      <c r="C47" s="24">
        <v>-3.4667759999999999</v>
      </c>
      <c r="D47" s="24">
        <v>0.70864920791836727</v>
      </c>
      <c r="E47" s="65">
        <v>1.9697718918367346</v>
      </c>
      <c r="F47" s="23">
        <v>70.255392171585044</v>
      </c>
      <c r="G47" s="24">
        <v>1.2278649000000001E-2</v>
      </c>
      <c r="H47" s="24">
        <v>2.5712425381526106E-3</v>
      </c>
      <c r="I47" s="63">
        <v>1.1515010313253013E-2</v>
      </c>
      <c r="J47" s="68"/>
      <c r="K47" s="68"/>
      <c r="L47" s="68"/>
      <c r="M47" s="68"/>
    </row>
    <row r="48" spans="1:13" s="22" customFormat="1" ht="15" customHeight="1">
      <c r="A48" s="54">
        <v>2.2769500000000003</v>
      </c>
      <c r="B48" s="23">
        <v>54.076147088233881</v>
      </c>
      <c r="C48" s="24">
        <v>-3.8830426999999998</v>
      </c>
      <c r="D48" s="24">
        <v>0.79554789224489797</v>
      </c>
      <c r="E48" s="65">
        <v>2.6052977293877553</v>
      </c>
      <c r="F48" s="23">
        <v>73.263878359976445</v>
      </c>
      <c r="G48" s="24">
        <v>1.2364095E-2</v>
      </c>
      <c r="H48" s="24">
        <v>2.4472843951807229E-3</v>
      </c>
      <c r="I48" s="63">
        <v>9.8068884176706842E-3</v>
      </c>
      <c r="J48" s="68"/>
      <c r="K48" s="68"/>
      <c r="L48" s="68"/>
      <c r="M48" s="68"/>
    </row>
    <row r="49" spans="1:13" s="22" customFormat="1" ht="15" customHeight="1">
      <c r="A49" s="54">
        <v>2.3704500000000004</v>
      </c>
      <c r="B49" s="23">
        <v>56.296713966184598</v>
      </c>
      <c r="C49" s="24">
        <v>-4.5334503000000002</v>
      </c>
      <c r="D49" s="24">
        <v>0.72227248146938772</v>
      </c>
      <c r="E49" s="65">
        <v>1.9811150853061226</v>
      </c>
      <c r="F49" s="23">
        <v>76.272364548367861</v>
      </c>
      <c r="G49" s="24">
        <v>1.3330178E-2</v>
      </c>
      <c r="H49" s="24">
        <v>3.2611701012048196E-3</v>
      </c>
      <c r="I49" s="63">
        <v>1.1426339662650603E-2</v>
      </c>
      <c r="J49" s="68"/>
      <c r="K49" s="68"/>
      <c r="L49" s="68"/>
      <c r="M49" s="68"/>
    </row>
    <row r="50" spans="1:13" s="22" customFormat="1" ht="15" customHeight="1">
      <c r="A50" s="54">
        <v>2.4639500000000001</v>
      </c>
      <c r="B50" s="23">
        <v>58.5172808441353</v>
      </c>
      <c r="C50" s="24">
        <v>-4.1419120999999999</v>
      </c>
      <c r="D50" s="24">
        <v>0.76534043673469387</v>
      </c>
      <c r="E50" s="65">
        <v>2.0881479526530611</v>
      </c>
      <c r="F50" s="23">
        <v>79.280850736759248</v>
      </c>
      <c r="G50" s="24">
        <v>1.5813913999999998E-2</v>
      </c>
      <c r="H50" s="24">
        <v>5.1773580722891573E-3</v>
      </c>
      <c r="I50" s="63">
        <v>1.6613310843373495E-2</v>
      </c>
      <c r="J50" s="68"/>
      <c r="K50" s="68"/>
      <c r="L50" s="68"/>
      <c r="M50" s="68"/>
    </row>
    <row r="51" spans="1:13" s="22" customFormat="1" ht="15" customHeight="1">
      <c r="A51" s="54">
        <v>2.5574500000000002</v>
      </c>
      <c r="B51" s="23">
        <v>60.737847722086016</v>
      </c>
      <c r="C51" s="24">
        <v>-5.7376288999999998</v>
      </c>
      <c r="D51" s="24">
        <v>0.99352174612244903</v>
      </c>
      <c r="E51" s="65">
        <v>2.6822211163265308</v>
      </c>
      <c r="F51" s="23">
        <v>82.28933692515065</v>
      </c>
      <c r="G51" s="24">
        <v>1.7755732E-2</v>
      </c>
      <c r="H51" s="24">
        <v>4.9014072289156628E-2</v>
      </c>
      <c r="I51" s="63">
        <v>8.5624185702811245E-2</v>
      </c>
      <c r="J51" s="68"/>
      <c r="K51" s="68"/>
      <c r="L51" s="68"/>
      <c r="M51" s="68"/>
    </row>
    <row r="52" spans="1:13" s="22" customFormat="1" ht="15" customHeight="1">
      <c r="A52" s="54">
        <v>2.6509500000000004</v>
      </c>
      <c r="B52" s="23">
        <v>62.958414600036726</v>
      </c>
      <c r="C52" s="24">
        <v>-6.4964481000000003</v>
      </c>
      <c r="D52" s="24">
        <v>1.1232060771428571</v>
      </c>
      <c r="E52" s="65">
        <v>3.3378864995918369</v>
      </c>
      <c r="F52" s="23">
        <v>85.297823113542066</v>
      </c>
      <c r="G52" s="24">
        <v>2.103381E-2</v>
      </c>
      <c r="H52" s="24">
        <v>0.10434066891566265</v>
      </c>
      <c r="I52" s="63">
        <v>0.16314993734939759</v>
      </c>
      <c r="J52" s="68"/>
      <c r="K52" s="68"/>
      <c r="L52" s="68"/>
      <c r="M52" s="68"/>
    </row>
    <row r="53" spans="1:13" s="22" customFormat="1" ht="15" customHeight="1">
      <c r="A53" s="54">
        <v>2.7444500000000001</v>
      </c>
      <c r="B53" s="23">
        <v>65.178981477987421</v>
      </c>
      <c r="C53" s="24">
        <v>-8.1528959000000008</v>
      </c>
      <c r="D53" s="24">
        <v>1.0611930248979591</v>
      </c>
      <c r="E53" s="65">
        <v>3.0849104024489793</v>
      </c>
      <c r="F53" s="23">
        <v>88.306309301933439</v>
      </c>
      <c r="G53" s="24">
        <v>2.2042228000000001E-2</v>
      </c>
      <c r="H53" s="24">
        <v>0.15224707020080322</v>
      </c>
      <c r="I53" s="63">
        <v>0.22680151261044182</v>
      </c>
      <c r="J53" s="68"/>
      <c r="K53" s="68"/>
      <c r="L53" s="68"/>
      <c r="M53" s="68"/>
    </row>
    <row r="54" spans="1:13" s="22" customFormat="1" ht="15" customHeight="1">
      <c r="A54" s="54">
        <v>2.8379500000000002</v>
      </c>
      <c r="B54" s="23">
        <v>67.399548355938137</v>
      </c>
      <c r="C54" s="24">
        <v>-9.4884474999999995</v>
      </c>
      <c r="D54" s="24">
        <v>0.75793553551020398</v>
      </c>
      <c r="E54" s="65">
        <v>2.362350673469388</v>
      </c>
      <c r="F54" s="23">
        <v>91.31479549032484</v>
      </c>
      <c r="G54" s="24">
        <v>2.3207457000000001E-2</v>
      </c>
      <c r="H54" s="24">
        <v>0.19189631421686748</v>
      </c>
      <c r="I54" s="63">
        <v>0.28486618281124498</v>
      </c>
      <c r="J54" s="68"/>
      <c r="K54" s="68"/>
      <c r="L54" s="68"/>
      <c r="M54" s="68"/>
    </row>
    <row r="55" spans="1:13" s="22" customFormat="1" ht="15" customHeight="1">
      <c r="A55" s="54">
        <v>2.9314500000000003</v>
      </c>
      <c r="B55" s="23">
        <v>69.620115233888868</v>
      </c>
      <c r="C55" s="24">
        <v>-10.805788</v>
      </c>
      <c r="D55" s="24">
        <v>0.98928653306122438</v>
      </c>
      <c r="E55" s="65">
        <v>2.8373004330612246</v>
      </c>
      <c r="F55" s="23">
        <v>94.323281678716256</v>
      </c>
      <c r="G55" s="24">
        <v>2.4622026000000002E-2</v>
      </c>
      <c r="H55" s="24">
        <v>0.21568919196787148</v>
      </c>
      <c r="I55" s="63">
        <v>0.31591988947791166</v>
      </c>
      <c r="J55" s="68"/>
      <c r="K55" s="68"/>
      <c r="L55" s="68"/>
      <c r="M55" s="68"/>
    </row>
    <row r="56" spans="1:13" s="22" customFormat="1" ht="15" customHeight="1">
      <c r="A56" s="54">
        <v>3.0249500000000005</v>
      </c>
      <c r="B56" s="23">
        <v>71.84068211183957</v>
      </c>
      <c r="C56" s="24">
        <v>-11.941126000000001</v>
      </c>
      <c r="D56" s="24">
        <v>1.0026657967346939</v>
      </c>
      <c r="E56" s="65">
        <v>3.3133949159183671</v>
      </c>
      <c r="F56" s="23">
        <v>97.331767867107658</v>
      </c>
      <c r="G56" s="24">
        <v>2.4009856999999999E-2</v>
      </c>
      <c r="H56" s="24">
        <v>0.22698662425702815</v>
      </c>
      <c r="I56" s="63">
        <v>0.34005149815261043</v>
      </c>
      <c r="J56" s="68"/>
      <c r="K56" s="68"/>
      <c r="L56" s="68"/>
      <c r="M56" s="68"/>
    </row>
    <row r="57" spans="1:13" s="22" customFormat="1" ht="15" customHeight="1">
      <c r="A57" s="54">
        <v>3.1184500000000002</v>
      </c>
      <c r="B57" s="23">
        <v>74.061248989790258</v>
      </c>
      <c r="C57" s="24">
        <v>-13.193393</v>
      </c>
      <c r="D57" s="24">
        <v>1.5462140551020407</v>
      </c>
      <c r="E57" s="65">
        <v>4.749462380408163</v>
      </c>
      <c r="F57" s="23">
        <v>100.34025405549903</v>
      </c>
      <c r="G57" s="24">
        <v>2.5385827E-2</v>
      </c>
      <c r="H57" s="24">
        <v>0.21298971951807227</v>
      </c>
      <c r="I57" s="63">
        <v>0.32078604530120486</v>
      </c>
      <c r="J57" s="68"/>
      <c r="K57" s="68"/>
      <c r="L57" s="68"/>
      <c r="M57" s="68"/>
    </row>
    <row r="58" spans="1:13" s="22" customFormat="1" ht="15" customHeight="1">
      <c r="A58" s="54">
        <v>3.2119500000000003</v>
      </c>
      <c r="B58" s="23">
        <v>76.281815867740988</v>
      </c>
      <c r="C58" s="24">
        <v>-13.862215000000001</v>
      </c>
      <c r="D58" s="24">
        <v>1.1786207510204083</v>
      </c>
      <c r="E58" s="65">
        <v>3.6240429134693879</v>
      </c>
      <c r="F58" s="23">
        <v>103.34874024389045</v>
      </c>
      <c r="G58" s="24">
        <v>2.7230834999999998E-2</v>
      </c>
      <c r="H58" s="24">
        <v>0.17644162184738957</v>
      </c>
      <c r="I58" s="63">
        <v>0.28071550522088357</v>
      </c>
      <c r="J58" s="68"/>
      <c r="K58" s="68"/>
      <c r="L58" s="68"/>
      <c r="M58" s="68"/>
    </row>
    <row r="59" spans="1:13" s="22" customFormat="1" ht="15" customHeight="1">
      <c r="A59" s="54">
        <v>3.3054500000000004</v>
      </c>
      <c r="B59" s="23">
        <v>78.502382745691691</v>
      </c>
      <c r="C59" s="24">
        <v>-14.068479999999999</v>
      </c>
      <c r="D59" s="24">
        <v>1.1099387432653061</v>
      </c>
      <c r="E59" s="65">
        <v>3.3039401359183675</v>
      </c>
      <c r="F59" s="23">
        <v>106.35722643228185</v>
      </c>
      <c r="G59" s="24">
        <v>2.7539619000000001E-2</v>
      </c>
      <c r="H59" s="24">
        <v>0.1501995482730924</v>
      </c>
      <c r="I59" s="63">
        <v>0.24188058538152615</v>
      </c>
      <c r="J59" s="68"/>
      <c r="K59" s="68"/>
      <c r="L59" s="68"/>
      <c r="M59" s="68"/>
    </row>
    <row r="60" spans="1:13" s="22" customFormat="1" ht="15" customHeight="1">
      <c r="A60" s="54">
        <v>3.3989500000000001</v>
      </c>
      <c r="B60" s="23">
        <v>80.722949623642393</v>
      </c>
      <c r="C60" s="24">
        <v>-13.320553</v>
      </c>
      <c r="D60" s="24">
        <v>1.3917485257142856</v>
      </c>
      <c r="E60" s="65">
        <v>4.4554043220408168</v>
      </c>
      <c r="F60" s="23">
        <v>109.36571262067325</v>
      </c>
      <c r="G60" s="24">
        <v>3.0211055000000001E-2</v>
      </c>
      <c r="H60" s="24">
        <v>9.7420692690763061E-2</v>
      </c>
      <c r="I60" s="63">
        <v>0.19401255132530121</v>
      </c>
      <c r="J60" s="68"/>
      <c r="K60" s="68"/>
      <c r="L60" s="68"/>
      <c r="M60" s="68"/>
    </row>
    <row r="61" spans="1:13" s="22" customFormat="1" ht="15" customHeight="1">
      <c r="A61" s="54">
        <v>3.4924500000000003</v>
      </c>
      <c r="B61" s="23">
        <v>82.943516501593109</v>
      </c>
      <c r="C61" s="24">
        <v>-11.291646</v>
      </c>
      <c r="D61" s="24">
        <v>1.4848726546938777</v>
      </c>
      <c r="E61" s="65">
        <v>4.4919402677551021</v>
      </c>
      <c r="F61" s="23">
        <v>112.37419880906465</v>
      </c>
      <c r="G61" s="24">
        <v>3.2936548000000003E-2</v>
      </c>
      <c r="H61" s="24">
        <v>5.2446834120481928E-2</v>
      </c>
      <c r="I61" s="63">
        <v>0.10912638971887552</v>
      </c>
      <c r="J61" s="68"/>
      <c r="K61" s="68"/>
      <c r="L61" s="68"/>
      <c r="M61" s="68"/>
    </row>
    <row r="62" spans="1:13" s="22" customFormat="1" ht="15" customHeight="1">
      <c r="A62" s="54">
        <v>3.5859500000000004</v>
      </c>
      <c r="B62" s="23">
        <v>85.164083379543811</v>
      </c>
      <c r="C62" s="24">
        <v>-11.535898</v>
      </c>
      <c r="D62" s="24">
        <v>1.6332389599999999</v>
      </c>
      <c r="E62" s="65">
        <v>5.4739181212244894</v>
      </c>
      <c r="F62" s="23">
        <v>115.38268499745605</v>
      </c>
      <c r="G62" s="24">
        <v>3.4525240999999998E-2</v>
      </c>
      <c r="H62" s="24">
        <v>3.001735627309237E-2</v>
      </c>
      <c r="I62" s="63">
        <v>6.7661212979919685E-2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5" zoomScaleNormal="85" workbookViewId="0">
      <selection activeCell="G43" sqref="G43"/>
    </sheetView>
  </sheetViews>
  <sheetFormatPr defaultRowHeight="13.5"/>
  <cols>
    <col min="1" max="1" width="14.125" style="78" bestFit="1" customWidth="1"/>
    <col min="2" max="16384" width="9" style="78"/>
  </cols>
  <sheetData>
    <row r="1" spans="1:6">
      <c r="A1" s="78" t="s">
        <v>67</v>
      </c>
    </row>
    <row r="2" spans="1:6">
      <c r="A2" s="78">
        <v>-5</v>
      </c>
      <c r="B2" s="78">
        <f>B3*0.3</f>
        <v>20.109427596503046</v>
      </c>
      <c r="D2" s="78">
        <v>5</v>
      </c>
      <c r="E2" s="78">
        <v>0</v>
      </c>
      <c r="F2" s="78">
        <v>-5</v>
      </c>
    </row>
    <row r="3" spans="1:6">
      <c r="A3" s="78">
        <v>-2.5</v>
      </c>
      <c r="B3" s="78">
        <f>'Test condition'!R3</f>
        <v>67.031425321676821</v>
      </c>
      <c r="D3" s="78">
        <v>5</v>
      </c>
      <c r="E3" s="78">
        <f>B2</f>
        <v>20.109427596503046</v>
      </c>
      <c r="F3" s="78">
        <v>-5</v>
      </c>
    </row>
    <row r="4" spans="1:6">
      <c r="A4" s="78">
        <v>0</v>
      </c>
      <c r="B4" s="78">
        <f>B3</f>
        <v>67.031425321676821</v>
      </c>
    </row>
    <row r="5" spans="1:6">
      <c r="A5" s="78">
        <v>2.5</v>
      </c>
      <c r="B5" s="78">
        <f>B3</f>
        <v>67.031425321676821</v>
      </c>
    </row>
    <row r="6" spans="1:6">
      <c r="A6" s="78">
        <v>5</v>
      </c>
      <c r="B6" s="78">
        <f>B2</f>
        <v>20.109427596503046</v>
      </c>
    </row>
    <row r="15" spans="1:6">
      <c r="B15" s="78" t="s">
        <v>68</v>
      </c>
    </row>
    <row r="17" spans="2:9">
      <c r="B17" s="78" t="s">
        <v>69</v>
      </c>
    </row>
    <row r="18" spans="2:9">
      <c r="B18" s="78" t="s">
        <v>70</v>
      </c>
      <c r="C18" s="78">
        <v>-5</v>
      </c>
      <c r="D18" s="78">
        <v>-2.5</v>
      </c>
      <c r="E18" s="78">
        <v>0</v>
      </c>
      <c r="F18" s="78">
        <v>2.5</v>
      </c>
      <c r="G18" s="78">
        <v>5</v>
      </c>
    </row>
    <row r="19" spans="2:9">
      <c r="B19" s="78" t="s">
        <v>71</v>
      </c>
      <c r="C19" s="78">
        <v>80</v>
      </c>
      <c r="D19" s="78">
        <v>80</v>
      </c>
      <c r="E19" s="78">
        <v>80</v>
      </c>
      <c r="F19" s="78">
        <v>80</v>
      </c>
      <c r="G19" s="78">
        <v>80</v>
      </c>
    </row>
    <row r="26" spans="2:9">
      <c r="B26" s="79"/>
    </row>
    <row r="28" spans="2:9">
      <c r="I28" s="78" t="str">
        <f>B19</f>
        <v>Case 1</v>
      </c>
    </row>
  </sheetData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차트</vt:lpstr>
      </vt:variant>
      <vt:variant>
        <vt:i4>2</vt:i4>
      </vt:variant>
    </vt:vector>
  </HeadingPairs>
  <TitlesOfParts>
    <vt:vector size="9" baseType="lpstr">
      <vt:lpstr>Test condition</vt:lpstr>
      <vt:lpstr>０°</vt:lpstr>
      <vt:lpstr>+2.5°</vt:lpstr>
      <vt:lpstr>+5°</vt:lpstr>
      <vt:lpstr>-2.5°</vt:lpstr>
      <vt:lpstr>-5°</vt:lpstr>
      <vt:lpstr>Flutter</vt:lpstr>
      <vt:lpstr>Bending</vt:lpstr>
      <vt:lpstr>Torsion</vt:lpstr>
    </vt:vector>
  </TitlesOfParts>
  <Company>TESolution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이승우</dc:creator>
  <cp:lastModifiedBy>USER</cp:lastModifiedBy>
  <cp:lastPrinted>2018-11-06T10:21:32Z</cp:lastPrinted>
  <dcterms:created xsi:type="dcterms:W3CDTF">2005-04-13T04:31:14Z</dcterms:created>
  <dcterms:modified xsi:type="dcterms:W3CDTF">2020-10-18T07:21:30Z</dcterms:modified>
</cp:coreProperties>
</file>