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.shortcut-targets-by-id\1yDah_SucoJH7y8en3Bf23VFUaEa_ezQP\연구실 드라이브\User\jwlee\Profiling 논문\paper_data\"/>
    </mc:Choice>
  </mc:AlternateContent>
  <xr:revisionPtr revIDLastSave="0" documentId="13_ncr:1_{490F9252-3B72-4B09-BC15-07D56380FEF6}" xr6:coauthVersionLast="47" xr6:coauthVersionMax="47" xr10:uidLastSave="{00000000-0000-0000-0000-000000000000}"/>
  <bookViews>
    <workbookView xWindow="-120" yWindow="-120" windowWidth="29040" windowHeight="15840" activeTab="11" xr2:uid="{E9F14AFE-4F50-46F5-9745-07D7B001908A}"/>
  </bookViews>
  <sheets>
    <sheet name="bert_8" sheetId="2" r:id="rId1"/>
    <sheet name="bert_16" sheetId="4" r:id="rId2"/>
    <sheet name="bert_32" sheetId="6" r:id="rId3"/>
    <sheet name="bert_64" sheetId="7" r:id="rId4"/>
    <sheet name="roberta_8" sheetId="8" r:id="rId5"/>
    <sheet name="roberta_16" sheetId="9" r:id="rId6"/>
    <sheet name="roberta_32" sheetId="10" r:id="rId7"/>
    <sheet name="roberta_64" sheetId="11" r:id="rId8"/>
    <sheet name="gpt2_8" sheetId="13" r:id="rId9"/>
    <sheet name="gpt2_16" sheetId="14" r:id="rId10"/>
    <sheet name="gpt2_32" sheetId="15" r:id="rId11"/>
    <sheet name="gpt2_64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16" l="1"/>
  <c r="H29" i="16"/>
  <c r="H30" i="15"/>
  <c r="H29" i="15"/>
  <c r="H30" i="14"/>
  <c r="H29" i="14"/>
  <c r="H30" i="13"/>
  <c r="H29" i="13"/>
  <c r="H30" i="11"/>
  <c r="H29" i="11"/>
  <c r="H30" i="10"/>
  <c r="H29" i="10"/>
  <c r="H30" i="9"/>
  <c r="H29" i="9"/>
  <c r="H30" i="8"/>
  <c r="H29" i="8"/>
  <c r="H30" i="7"/>
  <c r="H29" i="7"/>
  <c r="H30" i="6"/>
  <c r="H29" i="6"/>
  <c r="H30" i="4"/>
  <c r="H29" i="4"/>
  <c r="H30" i="2"/>
  <c r="H29" i="2"/>
  <c r="D29" i="16"/>
  <c r="B29" i="16"/>
  <c r="A29" i="16"/>
  <c r="D29" i="15"/>
  <c r="B29" i="15"/>
  <c r="A29" i="15"/>
  <c r="D29" i="14"/>
  <c r="B29" i="14"/>
  <c r="A29" i="14"/>
  <c r="D29" i="13"/>
  <c r="B29" i="13"/>
  <c r="A29" i="13"/>
  <c r="D29" i="11"/>
  <c r="B29" i="11"/>
  <c r="A29" i="11"/>
  <c r="D29" i="10"/>
  <c r="B29" i="10"/>
  <c r="A29" i="10"/>
  <c r="D29" i="9"/>
  <c r="B29" i="9"/>
  <c r="A29" i="9"/>
  <c r="D29" i="8"/>
  <c r="B29" i="8"/>
  <c r="A29" i="8"/>
  <c r="D29" i="7"/>
  <c r="B29" i="7"/>
  <c r="A29" i="7"/>
  <c r="D29" i="6"/>
  <c r="B29" i="6"/>
  <c r="A29" i="6"/>
  <c r="D29" i="4"/>
  <c r="B29" i="4"/>
  <c r="A29" i="4"/>
  <c r="D29" i="2"/>
  <c r="B29" i="2"/>
  <c r="A29" i="2"/>
  <c r="S26" i="16" l="1"/>
  <c r="M26" i="16"/>
  <c r="G26" i="16"/>
  <c r="A26" i="16"/>
  <c r="C26" i="16" s="1"/>
  <c r="S26" i="15"/>
  <c r="M26" i="15"/>
  <c r="G26" i="15"/>
  <c r="A26" i="15"/>
  <c r="C26" i="15" s="1"/>
  <c r="S26" i="14"/>
  <c r="M26" i="14"/>
  <c r="G26" i="14"/>
  <c r="A26" i="14"/>
  <c r="C26" i="14" s="1"/>
  <c r="S26" i="13"/>
  <c r="M26" i="13"/>
  <c r="G26" i="13"/>
  <c r="A26" i="13"/>
  <c r="C26" i="13" s="1"/>
  <c r="S26" i="11"/>
  <c r="M26" i="11"/>
  <c r="G26" i="11"/>
  <c r="A26" i="11"/>
  <c r="C26" i="11" s="1"/>
  <c r="S26" i="10"/>
  <c r="M26" i="10"/>
  <c r="G26" i="10"/>
  <c r="A26" i="10"/>
  <c r="C26" i="10" s="1"/>
  <c r="S26" i="9"/>
  <c r="M26" i="9"/>
  <c r="G26" i="9"/>
  <c r="A26" i="9"/>
  <c r="C26" i="9" s="1"/>
  <c r="S26" i="8"/>
  <c r="M26" i="8"/>
  <c r="G26" i="8"/>
  <c r="A26" i="8"/>
  <c r="C26" i="8" s="1"/>
  <c r="S26" i="7"/>
  <c r="M26" i="7"/>
  <c r="G26" i="7"/>
  <c r="A26" i="7"/>
  <c r="C26" i="7" s="1"/>
  <c r="S26" i="6"/>
  <c r="M26" i="6"/>
  <c r="G26" i="6"/>
  <c r="A26" i="6"/>
  <c r="C26" i="6" s="1"/>
  <c r="S26" i="4"/>
  <c r="S30" i="4" s="1"/>
  <c r="M26" i="4"/>
  <c r="G26" i="4"/>
  <c r="A26" i="4"/>
  <c r="C26" i="4" s="1"/>
  <c r="S26" i="2"/>
  <c r="M26" i="2"/>
  <c r="G26" i="2"/>
  <c r="A26" i="2"/>
  <c r="C26" i="2" s="1"/>
  <c r="H28" i="16" l="1"/>
  <c r="C29" i="16"/>
  <c r="H28" i="15"/>
  <c r="C29" i="15"/>
  <c r="C29" i="14"/>
  <c r="H28" i="14"/>
  <c r="C29" i="13"/>
  <c r="H28" i="13"/>
  <c r="H28" i="11"/>
  <c r="C29" i="11"/>
  <c r="H28" i="10"/>
  <c r="C29" i="10"/>
  <c r="H28" i="9"/>
  <c r="C29" i="9"/>
  <c r="C29" i="8"/>
  <c r="H28" i="8"/>
  <c r="H28" i="7"/>
  <c r="C29" i="7"/>
  <c r="H28" i="6"/>
  <c r="C29" i="6"/>
  <c r="H28" i="4"/>
  <c r="C29" i="4"/>
  <c r="H28" i="2"/>
  <c r="C29" i="2"/>
  <c r="S30" i="16"/>
  <c r="S30" i="14"/>
  <c r="S30" i="11"/>
  <c r="S30" i="7"/>
  <c r="S30" i="2"/>
  <c r="S30" i="6"/>
  <c r="S28" i="2"/>
  <c r="S29" i="2"/>
  <c r="S29" i="15"/>
  <c r="S30" i="15"/>
  <c r="S30" i="13"/>
  <c r="S28" i="16"/>
  <c r="S29" i="16"/>
  <c r="S28" i="15"/>
  <c r="S28" i="14"/>
  <c r="S29" i="14"/>
  <c r="S28" i="13"/>
  <c r="S29" i="13"/>
  <c r="S30" i="10"/>
  <c r="S30" i="9"/>
  <c r="S30" i="8"/>
  <c r="S28" i="11"/>
  <c r="S29" i="11"/>
  <c r="S28" i="10"/>
  <c r="S29" i="10"/>
  <c r="S28" i="9"/>
  <c r="S29" i="9"/>
  <c r="S29" i="8"/>
  <c r="S28" i="8"/>
  <c r="S28" i="7"/>
  <c r="S29" i="7"/>
  <c r="S29" i="6"/>
  <c r="S28" i="6"/>
  <c r="S29" i="4"/>
  <c r="S28" i="4"/>
</calcChain>
</file>

<file path=xl/sharedStrings.xml><?xml version="1.0" encoding="utf-8"?>
<sst xmlns="http://schemas.openxmlformats.org/spreadsheetml/2006/main" count="1428" uniqueCount="45">
  <si>
    <t>Duration</t>
  </si>
  <si>
    <t>Percentage</t>
  </si>
  <si>
    <t>Calls</t>
  </si>
  <si>
    <t>Cpu_Duration</t>
  </si>
  <si>
    <t>Cpu_Calls</t>
  </si>
  <si>
    <t>Name</t>
  </si>
  <si>
    <t>OPT</t>
    <phoneticPr fontId="2" type="noConversion"/>
  </si>
  <si>
    <t>PIM</t>
    <phoneticPr fontId="2" type="noConversion"/>
  </si>
  <si>
    <t>CPU_P</t>
    <phoneticPr fontId="2" type="noConversion"/>
  </si>
  <si>
    <t>CPU_S</t>
    <phoneticPr fontId="2" type="noConversion"/>
  </si>
  <si>
    <t>BERT</t>
    <phoneticPr fontId="2" type="noConversion"/>
  </si>
  <si>
    <t>Gemm</t>
  </si>
  <si>
    <t>MemcpyToHost</t>
  </si>
  <si>
    <t>MemcpyFromHost</t>
  </si>
  <si>
    <t>Tanh</t>
  </si>
  <si>
    <t>Mul</t>
  </si>
  <si>
    <t>Gather</t>
  </si>
  <si>
    <t>Div</t>
  </si>
  <si>
    <t>Unsqueeze</t>
  </si>
  <si>
    <t>Add</t>
  </si>
  <si>
    <t>Shape</t>
  </si>
  <si>
    <t>Concat</t>
  </si>
  <si>
    <t>ReduceMean</t>
  </si>
  <si>
    <t>Reshape</t>
  </si>
  <si>
    <t>Pow</t>
  </si>
  <si>
    <t>MatMul</t>
  </si>
  <si>
    <t>Sub</t>
  </si>
  <si>
    <t>Transpose</t>
  </si>
  <si>
    <t>Slice</t>
  </si>
  <si>
    <t>Softmax</t>
  </si>
  <si>
    <t>Split</t>
  </si>
  <si>
    <t>Sqrt</t>
  </si>
  <si>
    <t>Exe time</t>
    <phoneticPr fontId="2" type="noConversion"/>
  </si>
  <si>
    <t>f_opt</t>
    <phoneticPr fontId="2" type="noConversion"/>
  </si>
  <si>
    <t>ALS</t>
    <phoneticPr fontId="2" type="noConversion"/>
  </si>
  <si>
    <t>BFS</t>
    <phoneticPr fontId="2" type="noConversion"/>
  </si>
  <si>
    <t>Error</t>
    <phoneticPr fontId="2" type="noConversion"/>
  </si>
  <si>
    <t>Erf</t>
  </si>
  <si>
    <t>Cast</t>
  </si>
  <si>
    <t>RoBERTa</t>
    <phoneticPr fontId="2" type="noConversion"/>
  </si>
  <si>
    <t>GPT-2</t>
    <phoneticPr fontId="2" type="noConversion"/>
  </si>
  <si>
    <t>OPT</t>
    <phoneticPr fontId="2" type="noConversion"/>
  </si>
  <si>
    <t>CPU_S</t>
    <phoneticPr fontId="2" type="noConversion"/>
  </si>
  <si>
    <t>CPU_P</t>
    <phoneticPr fontId="2" type="noConversion"/>
  </si>
  <si>
    <t>PIM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</si>
</sst>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99DF-CB34-4516-9133-04BB549CB692}">
  <dimension ref="A1:X30"/>
  <sheetViews>
    <sheetView workbookViewId="0">
      <selection activeCell="G29" sqref="G29"/>
    </sheetView>
  </sheetViews>
  <sheetFormatPr defaultRowHeight="16.5" x14ac:dyDescent="0.3"/>
  <cols>
    <col min="6" max="6" width="9" style="3"/>
    <col min="12" max="12" width="9" style="3"/>
    <col min="18" max="18" width="9" style="3"/>
    <col min="24" max="24" width="9" style="3"/>
  </cols>
  <sheetData>
    <row r="1" spans="1:24" x14ac:dyDescent="0.3">
      <c r="A1" s="18" t="s">
        <v>10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>
        <v>8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x14ac:dyDescent="0.3">
      <c r="A2" s="15" t="s">
        <v>6</v>
      </c>
      <c r="B2" s="16"/>
      <c r="C2" s="16"/>
      <c r="D2" s="16"/>
      <c r="E2" s="16"/>
      <c r="F2" s="16"/>
      <c r="G2" s="17" t="s">
        <v>7</v>
      </c>
      <c r="H2" s="17"/>
      <c r="I2" s="17"/>
      <c r="J2" s="17"/>
      <c r="K2" s="17"/>
      <c r="L2" s="17"/>
      <c r="M2" s="15" t="s">
        <v>8</v>
      </c>
      <c r="N2" s="16"/>
      <c r="O2" s="16"/>
      <c r="P2" s="16"/>
      <c r="Q2" s="16"/>
      <c r="R2" s="16"/>
      <c r="S2" s="17" t="s">
        <v>9</v>
      </c>
      <c r="T2" s="17"/>
      <c r="U2" s="17"/>
      <c r="V2" s="17"/>
      <c r="W2" s="17"/>
      <c r="X2" s="17"/>
    </row>
    <row r="3" spans="1:24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2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2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</row>
    <row r="4" spans="1:24" x14ac:dyDescent="0.3">
      <c r="A4">
        <v>18253</v>
      </c>
      <c r="B4">
        <v>48.7</v>
      </c>
      <c r="C4">
        <v>32</v>
      </c>
      <c r="D4">
        <v>700</v>
      </c>
      <c r="E4">
        <v>8</v>
      </c>
      <c r="F4" s="3" t="s">
        <v>25</v>
      </c>
      <c r="G4" s="5">
        <v>72944</v>
      </c>
      <c r="H4" s="5">
        <v>65.11</v>
      </c>
      <c r="I4" s="5">
        <v>2</v>
      </c>
      <c r="J4" s="5">
        <v>0</v>
      </c>
      <c r="K4" s="5">
        <v>0</v>
      </c>
      <c r="L4" s="6" t="s">
        <v>11</v>
      </c>
      <c r="M4" s="5">
        <v>61223</v>
      </c>
      <c r="N4" s="5">
        <v>78.97</v>
      </c>
      <c r="O4" s="5">
        <v>32</v>
      </c>
      <c r="P4" s="5">
        <v>61223</v>
      </c>
      <c r="Q4" s="5">
        <v>32</v>
      </c>
      <c r="R4" s="6" t="s">
        <v>25</v>
      </c>
      <c r="S4" s="4">
        <v>224174</v>
      </c>
      <c r="T4" s="5">
        <v>92.66</v>
      </c>
      <c r="U4" s="5">
        <v>32</v>
      </c>
      <c r="V4" s="5">
        <v>224174</v>
      </c>
      <c r="W4" s="5">
        <v>32</v>
      </c>
      <c r="X4" s="6" t="s">
        <v>25</v>
      </c>
    </row>
    <row r="5" spans="1:24" x14ac:dyDescent="0.3">
      <c r="A5">
        <v>5673</v>
      </c>
      <c r="B5">
        <v>15.13</v>
      </c>
      <c r="C5">
        <v>4</v>
      </c>
      <c r="D5">
        <v>5673</v>
      </c>
      <c r="E5">
        <v>4</v>
      </c>
      <c r="F5" s="3" t="s">
        <v>37</v>
      </c>
      <c r="G5" s="8">
        <v>18647</v>
      </c>
      <c r="H5" s="8">
        <v>16.64</v>
      </c>
      <c r="I5" s="8">
        <v>32</v>
      </c>
      <c r="J5" s="8">
        <v>758</v>
      </c>
      <c r="K5" s="8">
        <v>8</v>
      </c>
      <c r="L5" s="3" t="s">
        <v>25</v>
      </c>
      <c r="M5" s="8">
        <v>5681</v>
      </c>
      <c r="N5" s="8">
        <v>7.33</v>
      </c>
      <c r="O5" s="8">
        <v>4</v>
      </c>
      <c r="P5" s="8">
        <v>5681</v>
      </c>
      <c r="Q5" s="8">
        <v>4</v>
      </c>
      <c r="R5" s="3" t="s">
        <v>37</v>
      </c>
      <c r="S5" s="7">
        <v>5635</v>
      </c>
      <c r="T5" s="8">
        <v>2.33</v>
      </c>
      <c r="U5" s="8">
        <v>4</v>
      </c>
      <c r="V5" s="8">
        <v>5635</v>
      </c>
      <c r="W5" s="8">
        <v>4</v>
      </c>
      <c r="X5" s="3" t="s">
        <v>37</v>
      </c>
    </row>
    <row r="6" spans="1:24" x14ac:dyDescent="0.3">
      <c r="A6">
        <v>3118</v>
      </c>
      <c r="B6">
        <v>8.32</v>
      </c>
      <c r="C6">
        <v>24</v>
      </c>
      <c r="D6">
        <v>0</v>
      </c>
      <c r="E6">
        <v>0</v>
      </c>
      <c r="F6" s="3" t="s">
        <v>12</v>
      </c>
      <c r="G6" s="8">
        <v>5621</v>
      </c>
      <c r="H6" s="8">
        <v>5.0199999999999996</v>
      </c>
      <c r="I6" s="8">
        <v>4</v>
      </c>
      <c r="J6" s="8">
        <v>5621</v>
      </c>
      <c r="K6" s="8">
        <v>4</v>
      </c>
      <c r="L6" s="3" t="s">
        <v>37</v>
      </c>
      <c r="M6" s="8">
        <v>3584</v>
      </c>
      <c r="N6" s="8">
        <v>4.62</v>
      </c>
      <c r="O6" s="8">
        <v>60</v>
      </c>
      <c r="P6" s="8">
        <v>3584</v>
      </c>
      <c r="Q6" s="8">
        <v>60</v>
      </c>
      <c r="R6" s="3" t="s">
        <v>19</v>
      </c>
      <c r="S6" s="7">
        <v>3549</v>
      </c>
      <c r="T6" s="8">
        <v>1.47</v>
      </c>
      <c r="U6" s="8">
        <v>60</v>
      </c>
      <c r="V6" s="8">
        <v>3549</v>
      </c>
      <c r="W6" s="8">
        <v>60</v>
      </c>
      <c r="X6" s="3" t="s">
        <v>19</v>
      </c>
    </row>
    <row r="7" spans="1:24" x14ac:dyDescent="0.3">
      <c r="A7">
        <v>2300</v>
      </c>
      <c r="B7">
        <v>6.14</v>
      </c>
      <c r="C7">
        <v>60</v>
      </c>
      <c r="D7">
        <v>631</v>
      </c>
      <c r="E7">
        <v>16</v>
      </c>
      <c r="F7" s="3" t="s">
        <v>19</v>
      </c>
      <c r="G7" s="8">
        <v>4492</v>
      </c>
      <c r="H7" s="8">
        <v>4.01</v>
      </c>
      <c r="I7" s="8">
        <v>45</v>
      </c>
      <c r="J7" s="8">
        <v>0</v>
      </c>
      <c r="K7" s="8">
        <v>0</v>
      </c>
      <c r="L7" s="3" t="s">
        <v>12</v>
      </c>
      <c r="M7" s="8">
        <v>1356</v>
      </c>
      <c r="N7" s="8">
        <v>1.75</v>
      </c>
      <c r="O7" s="8">
        <v>18</v>
      </c>
      <c r="P7" s="8">
        <v>1356</v>
      </c>
      <c r="Q7" s="8">
        <v>18</v>
      </c>
      <c r="R7" s="3" t="s">
        <v>15</v>
      </c>
      <c r="S7" s="7">
        <v>2463</v>
      </c>
      <c r="T7" s="8">
        <v>1.02</v>
      </c>
      <c r="U7" s="8">
        <v>2</v>
      </c>
      <c r="V7" s="8">
        <v>2463</v>
      </c>
      <c r="W7" s="8">
        <v>2</v>
      </c>
      <c r="X7" s="3" t="s">
        <v>11</v>
      </c>
    </row>
    <row r="8" spans="1:24" x14ac:dyDescent="0.3">
      <c r="A8">
        <v>1469</v>
      </c>
      <c r="B8">
        <v>3.92</v>
      </c>
      <c r="C8">
        <v>16</v>
      </c>
      <c r="D8">
        <v>0</v>
      </c>
      <c r="E8">
        <v>0</v>
      </c>
      <c r="F8" s="3" t="s">
        <v>13</v>
      </c>
      <c r="G8" s="8">
        <v>2329</v>
      </c>
      <c r="H8" s="8">
        <v>2.08</v>
      </c>
      <c r="I8" s="8">
        <v>60</v>
      </c>
      <c r="J8" s="8">
        <v>176</v>
      </c>
      <c r="K8" s="8">
        <v>4</v>
      </c>
      <c r="L8" s="3" t="s">
        <v>19</v>
      </c>
      <c r="M8" s="8">
        <v>1215</v>
      </c>
      <c r="N8" s="8">
        <v>1.57</v>
      </c>
      <c r="O8" s="8">
        <v>17</v>
      </c>
      <c r="P8" s="8">
        <v>1215</v>
      </c>
      <c r="Q8" s="8">
        <v>17</v>
      </c>
      <c r="R8" s="3" t="s">
        <v>17</v>
      </c>
      <c r="S8" s="7">
        <v>1278</v>
      </c>
      <c r="T8" s="8">
        <v>0.53</v>
      </c>
      <c r="U8" s="8">
        <v>18</v>
      </c>
      <c r="V8" s="8">
        <v>1278</v>
      </c>
      <c r="W8" s="8">
        <v>18</v>
      </c>
      <c r="X8" s="3" t="s">
        <v>15</v>
      </c>
    </row>
    <row r="9" spans="1:24" x14ac:dyDescent="0.3">
      <c r="A9">
        <v>1228</v>
      </c>
      <c r="B9">
        <v>3.28</v>
      </c>
      <c r="C9">
        <v>2</v>
      </c>
      <c r="D9">
        <v>1228</v>
      </c>
      <c r="E9">
        <v>2</v>
      </c>
      <c r="F9" s="3" t="s">
        <v>11</v>
      </c>
      <c r="G9" s="8">
        <v>2294</v>
      </c>
      <c r="H9" s="8">
        <v>2.0499999999999998</v>
      </c>
      <c r="I9" s="8">
        <v>39</v>
      </c>
      <c r="J9" s="8">
        <v>0</v>
      </c>
      <c r="K9" s="8">
        <v>0</v>
      </c>
      <c r="L9" s="3" t="s">
        <v>13</v>
      </c>
      <c r="M9" s="8">
        <v>1001</v>
      </c>
      <c r="N9" s="8">
        <v>1.29</v>
      </c>
      <c r="O9" s="8">
        <v>18</v>
      </c>
      <c r="P9" s="8">
        <v>1001</v>
      </c>
      <c r="Q9" s="8">
        <v>18</v>
      </c>
      <c r="R9" s="3" t="s">
        <v>22</v>
      </c>
      <c r="S9" s="7">
        <v>1205</v>
      </c>
      <c r="T9" s="8">
        <v>0.5</v>
      </c>
      <c r="U9" s="8">
        <v>17</v>
      </c>
      <c r="V9" s="8">
        <v>1205</v>
      </c>
      <c r="W9" s="8">
        <v>17</v>
      </c>
      <c r="X9" s="3" t="s">
        <v>17</v>
      </c>
    </row>
    <row r="10" spans="1:24" x14ac:dyDescent="0.3">
      <c r="A10">
        <v>1218</v>
      </c>
      <c r="B10">
        <v>3.25</v>
      </c>
      <c r="C10">
        <v>17</v>
      </c>
      <c r="D10">
        <v>1218</v>
      </c>
      <c r="E10">
        <v>17</v>
      </c>
      <c r="F10" s="3" t="s">
        <v>17</v>
      </c>
      <c r="G10" s="8">
        <v>1200</v>
      </c>
      <c r="H10" s="8">
        <v>1.07</v>
      </c>
      <c r="I10" s="8">
        <v>17</v>
      </c>
      <c r="J10" s="8">
        <v>1200</v>
      </c>
      <c r="K10" s="8">
        <v>17</v>
      </c>
      <c r="L10" s="3" t="s">
        <v>17</v>
      </c>
      <c r="M10" s="8">
        <v>920</v>
      </c>
      <c r="N10" s="8">
        <v>1.19</v>
      </c>
      <c r="O10" s="8">
        <v>2</v>
      </c>
      <c r="P10" s="8">
        <v>920</v>
      </c>
      <c r="Q10" s="8">
        <v>2</v>
      </c>
      <c r="R10" s="3" t="s">
        <v>11</v>
      </c>
      <c r="S10" s="7">
        <v>1101</v>
      </c>
      <c r="T10" s="8">
        <v>0.46</v>
      </c>
      <c r="U10" s="8">
        <v>18</v>
      </c>
      <c r="V10" s="8">
        <v>1101</v>
      </c>
      <c r="W10" s="8">
        <v>18</v>
      </c>
      <c r="X10" s="3" t="s">
        <v>22</v>
      </c>
    </row>
    <row r="11" spans="1:24" x14ac:dyDescent="0.3">
      <c r="A11">
        <v>981</v>
      </c>
      <c r="B11">
        <v>2.62</v>
      </c>
      <c r="C11">
        <v>18</v>
      </c>
      <c r="D11">
        <v>981</v>
      </c>
      <c r="E11">
        <v>18</v>
      </c>
      <c r="F11" s="3" t="s">
        <v>22</v>
      </c>
      <c r="G11" s="8">
        <v>1016</v>
      </c>
      <c r="H11" s="8">
        <v>0.91</v>
      </c>
      <c r="I11" s="8">
        <v>18</v>
      </c>
      <c r="J11" s="8">
        <v>1016</v>
      </c>
      <c r="K11" s="8">
        <v>18</v>
      </c>
      <c r="L11" s="3" t="s">
        <v>22</v>
      </c>
      <c r="M11" s="8">
        <v>618</v>
      </c>
      <c r="N11" s="8">
        <v>0.8</v>
      </c>
      <c r="O11" s="8">
        <v>16</v>
      </c>
      <c r="P11" s="8">
        <v>618</v>
      </c>
      <c r="Q11" s="8">
        <v>16</v>
      </c>
      <c r="R11" s="3" t="s">
        <v>27</v>
      </c>
      <c r="S11" s="7">
        <v>629</v>
      </c>
      <c r="T11" s="8">
        <v>0.26</v>
      </c>
      <c r="U11" s="8">
        <v>16</v>
      </c>
      <c r="V11" s="8">
        <v>629</v>
      </c>
      <c r="W11" s="8">
        <v>16</v>
      </c>
      <c r="X11" s="3" t="s">
        <v>27</v>
      </c>
    </row>
    <row r="12" spans="1:24" x14ac:dyDescent="0.3">
      <c r="A12">
        <v>857</v>
      </c>
      <c r="B12">
        <v>2.29</v>
      </c>
      <c r="C12">
        <v>18</v>
      </c>
      <c r="D12">
        <v>79</v>
      </c>
      <c r="E12">
        <v>2</v>
      </c>
      <c r="F12" s="3" t="s">
        <v>15</v>
      </c>
      <c r="G12" s="8">
        <v>904</v>
      </c>
      <c r="H12" s="8">
        <v>0.81</v>
      </c>
      <c r="I12" s="8">
        <v>18</v>
      </c>
      <c r="J12" s="8">
        <v>24</v>
      </c>
      <c r="K12" s="8">
        <v>1</v>
      </c>
      <c r="L12" s="3" t="s">
        <v>15</v>
      </c>
      <c r="M12" s="8">
        <v>488</v>
      </c>
      <c r="N12" s="8">
        <v>0.63</v>
      </c>
      <c r="O12" s="8">
        <v>10</v>
      </c>
      <c r="P12" s="8">
        <v>488</v>
      </c>
      <c r="Q12" s="8">
        <v>10</v>
      </c>
      <c r="R12" s="3" t="s">
        <v>26</v>
      </c>
      <c r="S12" s="7">
        <v>496</v>
      </c>
      <c r="T12" s="8">
        <v>0.21</v>
      </c>
      <c r="U12" s="8">
        <v>10</v>
      </c>
      <c r="V12" s="8">
        <v>496</v>
      </c>
      <c r="W12" s="8">
        <v>10</v>
      </c>
      <c r="X12" s="3" t="s">
        <v>26</v>
      </c>
    </row>
    <row r="13" spans="1:24" x14ac:dyDescent="0.3">
      <c r="A13">
        <v>524</v>
      </c>
      <c r="B13">
        <v>1.4</v>
      </c>
      <c r="C13">
        <v>16</v>
      </c>
      <c r="D13">
        <v>524</v>
      </c>
      <c r="E13">
        <v>16</v>
      </c>
      <c r="F13" s="3" t="s">
        <v>27</v>
      </c>
      <c r="G13" s="8">
        <v>568</v>
      </c>
      <c r="H13" s="8">
        <v>0.51</v>
      </c>
      <c r="I13" s="8">
        <v>16</v>
      </c>
      <c r="J13" s="8">
        <v>568</v>
      </c>
      <c r="K13" s="8">
        <v>16</v>
      </c>
      <c r="L13" s="3" t="s">
        <v>27</v>
      </c>
      <c r="M13" s="8">
        <v>399</v>
      </c>
      <c r="N13" s="8">
        <v>0.51</v>
      </c>
      <c r="O13" s="8">
        <v>16</v>
      </c>
      <c r="P13" s="8">
        <v>399</v>
      </c>
      <c r="Q13" s="8">
        <v>16</v>
      </c>
      <c r="R13" s="3" t="s">
        <v>23</v>
      </c>
      <c r="S13" s="7">
        <v>403</v>
      </c>
      <c r="T13" s="8">
        <v>0.17</v>
      </c>
      <c r="U13" s="8">
        <v>16</v>
      </c>
      <c r="V13" s="8">
        <v>403</v>
      </c>
      <c r="W13" s="8">
        <v>16</v>
      </c>
      <c r="X13" s="3" t="s">
        <v>23</v>
      </c>
    </row>
    <row r="14" spans="1:24" x14ac:dyDescent="0.3">
      <c r="A14">
        <v>450</v>
      </c>
      <c r="B14">
        <v>1.2</v>
      </c>
      <c r="C14">
        <v>10</v>
      </c>
      <c r="D14">
        <v>450</v>
      </c>
      <c r="E14">
        <v>10</v>
      </c>
      <c r="F14" s="3" t="s">
        <v>26</v>
      </c>
      <c r="G14" s="8">
        <v>448</v>
      </c>
      <c r="H14" s="8">
        <v>0.4</v>
      </c>
      <c r="I14" s="8">
        <v>9</v>
      </c>
      <c r="J14" s="8">
        <v>448</v>
      </c>
      <c r="K14" s="8">
        <v>9</v>
      </c>
      <c r="L14" s="3" t="s">
        <v>24</v>
      </c>
      <c r="M14" s="8">
        <v>396</v>
      </c>
      <c r="N14" s="8">
        <v>0.51</v>
      </c>
      <c r="O14" s="8">
        <v>9</v>
      </c>
      <c r="P14" s="8">
        <v>396</v>
      </c>
      <c r="Q14" s="8">
        <v>9</v>
      </c>
      <c r="R14" s="3" t="s">
        <v>24</v>
      </c>
      <c r="S14" s="7">
        <v>381</v>
      </c>
      <c r="T14" s="8">
        <v>0.16</v>
      </c>
      <c r="U14" s="8">
        <v>9</v>
      </c>
      <c r="V14" s="8">
        <v>381</v>
      </c>
      <c r="W14" s="8">
        <v>9</v>
      </c>
      <c r="X14" s="3" t="s">
        <v>24</v>
      </c>
    </row>
    <row r="15" spans="1:24" x14ac:dyDescent="0.3">
      <c r="A15">
        <v>393</v>
      </c>
      <c r="B15">
        <v>1.05</v>
      </c>
      <c r="C15">
        <v>16</v>
      </c>
      <c r="D15">
        <v>393</v>
      </c>
      <c r="E15">
        <v>16</v>
      </c>
      <c r="F15" s="3" t="s">
        <v>23</v>
      </c>
      <c r="G15" s="8">
        <v>421</v>
      </c>
      <c r="H15" s="8">
        <v>0.38</v>
      </c>
      <c r="I15" s="8">
        <v>10</v>
      </c>
      <c r="J15" s="8">
        <v>25</v>
      </c>
      <c r="K15" s="8">
        <v>1</v>
      </c>
      <c r="L15" s="3" t="s">
        <v>26</v>
      </c>
      <c r="M15" s="8">
        <v>189</v>
      </c>
      <c r="N15" s="8">
        <v>0.24</v>
      </c>
      <c r="O15" s="8">
        <v>4</v>
      </c>
      <c r="P15" s="8">
        <v>189</v>
      </c>
      <c r="Q15" s="8">
        <v>4</v>
      </c>
      <c r="R15" s="3" t="s">
        <v>29</v>
      </c>
      <c r="S15" s="7">
        <v>187</v>
      </c>
      <c r="T15" s="8">
        <v>0.08</v>
      </c>
      <c r="U15" s="8">
        <v>4</v>
      </c>
      <c r="V15" s="8">
        <v>187</v>
      </c>
      <c r="W15" s="8">
        <v>4</v>
      </c>
      <c r="X15" s="3" t="s">
        <v>29</v>
      </c>
    </row>
    <row r="16" spans="1:24" x14ac:dyDescent="0.3">
      <c r="A16">
        <v>386</v>
      </c>
      <c r="B16">
        <v>1.03</v>
      </c>
      <c r="C16">
        <v>9</v>
      </c>
      <c r="D16">
        <v>386</v>
      </c>
      <c r="E16">
        <v>9</v>
      </c>
      <c r="F16" s="3" t="s">
        <v>24</v>
      </c>
      <c r="G16" s="8">
        <v>380</v>
      </c>
      <c r="H16" s="8">
        <v>0.34</v>
      </c>
      <c r="I16" s="8">
        <v>16</v>
      </c>
      <c r="J16" s="8">
        <v>380</v>
      </c>
      <c r="K16" s="8">
        <v>16</v>
      </c>
      <c r="L16" s="3" t="s">
        <v>23</v>
      </c>
      <c r="M16" s="8">
        <v>185</v>
      </c>
      <c r="N16" s="8">
        <v>0.24</v>
      </c>
      <c r="O16" s="8">
        <v>9</v>
      </c>
      <c r="P16" s="8">
        <v>185</v>
      </c>
      <c r="Q16" s="8">
        <v>9</v>
      </c>
      <c r="R16" s="3" t="s">
        <v>31</v>
      </c>
      <c r="S16" s="7">
        <v>179</v>
      </c>
      <c r="T16" s="8">
        <v>7.0000000000000007E-2</v>
      </c>
      <c r="U16" s="8">
        <v>9</v>
      </c>
      <c r="V16" s="8">
        <v>179</v>
      </c>
      <c r="W16" s="8">
        <v>9</v>
      </c>
      <c r="X16" s="3" t="s">
        <v>31</v>
      </c>
    </row>
    <row r="17" spans="1:24" x14ac:dyDescent="0.3">
      <c r="A17">
        <v>183</v>
      </c>
      <c r="B17">
        <v>0.49</v>
      </c>
      <c r="C17">
        <v>4</v>
      </c>
      <c r="D17">
        <v>183</v>
      </c>
      <c r="E17">
        <v>4</v>
      </c>
      <c r="F17" s="3" t="s">
        <v>29</v>
      </c>
      <c r="G17" s="8">
        <v>329</v>
      </c>
      <c r="H17" s="8">
        <v>0.28999999999999998</v>
      </c>
      <c r="I17" s="8">
        <v>9</v>
      </c>
      <c r="J17" s="8">
        <v>329</v>
      </c>
      <c r="K17" s="8">
        <v>9</v>
      </c>
      <c r="L17" s="3" t="s">
        <v>31</v>
      </c>
      <c r="M17" s="8">
        <v>149</v>
      </c>
      <c r="N17" s="8">
        <v>0.19</v>
      </c>
      <c r="O17" s="8">
        <v>3</v>
      </c>
      <c r="P17" s="8">
        <v>149</v>
      </c>
      <c r="Q17" s="8">
        <v>3</v>
      </c>
      <c r="R17" s="3" t="s">
        <v>16</v>
      </c>
      <c r="S17" s="7">
        <v>140</v>
      </c>
      <c r="T17" s="8">
        <v>0.06</v>
      </c>
      <c r="U17" s="8">
        <v>3</v>
      </c>
      <c r="V17" s="8">
        <v>140</v>
      </c>
      <c r="W17" s="8">
        <v>3</v>
      </c>
      <c r="X17" s="3" t="s">
        <v>16</v>
      </c>
    </row>
    <row r="18" spans="1:24" x14ac:dyDescent="0.3">
      <c r="A18">
        <v>181</v>
      </c>
      <c r="B18">
        <v>0.48</v>
      </c>
      <c r="C18">
        <v>9</v>
      </c>
      <c r="D18">
        <v>181</v>
      </c>
      <c r="E18">
        <v>9</v>
      </c>
      <c r="F18" s="3" t="s">
        <v>31</v>
      </c>
      <c r="G18" s="8">
        <v>184</v>
      </c>
      <c r="H18" s="8">
        <v>0.16</v>
      </c>
      <c r="I18" s="8">
        <v>4</v>
      </c>
      <c r="J18" s="8">
        <v>184</v>
      </c>
      <c r="K18" s="8">
        <v>4</v>
      </c>
      <c r="L18" s="3" t="s">
        <v>29</v>
      </c>
      <c r="M18" s="8">
        <v>54</v>
      </c>
      <c r="N18" s="8">
        <v>7.0000000000000007E-2</v>
      </c>
      <c r="O18" s="8">
        <v>1</v>
      </c>
      <c r="P18" s="8">
        <v>54</v>
      </c>
      <c r="Q18" s="8">
        <v>1</v>
      </c>
      <c r="R18" s="3" t="s">
        <v>14</v>
      </c>
      <c r="S18" s="7">
        <v>48</v>
      </c>
      <c r="T18" s="8">
        <v>0.02</v>
      </c>
      <c r="U18" s="8">
        <v>1</v>
      </c>
      <c r="V18" s="8">
        <v>48</v>
      </c>
      <c r="W18" s="8">
        <v>1</v>
      </c>
      <c r="X18" s="3" t="s">
        <v>14</v>
      </c>
    </row>
    <row r="19" spans="1:24" x14ac:dyDescent="0.3">
      <c r="A19">
        <v>146</v>
      </c>
      <c r="B19">
        <v>0.39</v>
      </c>
      <c r="C19">
        <v>3</v>
      </c>
      <c r="D19">
        <v>146</v>
      </c>
      <c r="E19">
        <v>3</v>
      </c>
      <c r="F19" s="3" t="s">
        <v>16</v>
      </c>
      <c r="G19" s="8">
        <v>145</v>
      </c>
      <c r="H19" s="8">
        <v>0.13</v>
      </c>
      <c r="I19" s="8">
        <v>3</v>
      </c>
      <c r="J19" s="8">
        <v>145</v>
      </c>
      <c r="K19" s="8">
        <v>3</v>
      </c>
      <c r="L19" s="3" t="s">
        <v>16</v>
      </c>
      <c r="M19" s="8">
        <v>42</v>
      </c>
      <c r="N19" s="8">
        <v>0.05</v>
      </c>
      <c r="O19" s="8">
        <v>2</v>
      </c>
      <c r="P19" s="8">
        <v>42</v>
      </c>
      <c r="Q19" s="8">
        <v>2</v>
      </c>
      <c r="R19" s="3" t="s">
        <v>18</v>
      </c>
      <c r="S19" s="7">
        <v>43</v>
      </c>
      <c r="T19" s="8">
        <v>0.02</v>
      </c>
      <c r="U19" s="8">
        <v>2</v>
      </c>
      <c r="V19" s="8">
        <v>43</v>
      </c>
      <c r="W19" s="8">
        <v>2</v>
      </c>
      <c r="X19" s="3" t="s">
        <v>18</v>
      </c>
    </row>
    <row r="20" spans="1:24" x14ac:dyDescent="0.3">
      <c r="A20">
        <v>56</v>
      </c>
      <c r="B20">
        <v>0.15</v>
      </c>
      <c r="C20">
        <v>1</v>
      </c>
      <c r="D20">
        <v>56</v>
      </c>
      <c r="E20">
        <v>1</v>
      </c>
      <c r="F20" s="3" t="s">
        <v>14</v>
      </c>
      <c r="G20" s="8">
        <v>46</v>
      </c>
      <c r="H20" s="8">
        <v>0.04</v>
      </c>
      <c r="I20" s="8">
        <v>1</v>
      </c>
      <c r="J20" s="8">
        <v>46</v>
      </c>
      <c r="K20" s="8">
        <v>1</v>
      </c>
      <c r="L20" s="3" t="s">
        <v>14</v>
      </c>
      <c r="M20" s="8">
        <v>25</v>
      </c>
      <c r="N20" s="8">
        <v>0.03</v>
      </c>
      <c r="O20" s="8">
        <v>1</v>
      </c>
      <c r="P20" s="8">
        <v>25</v>
      </c>
      <c r="Q20" s="8">
        <v>1</v>
      </c>
      <c r="R20" s="3" t="s">
        <v>38</v>
      </c>
      <c r="S20" s="7">
        <v>26</v>
      </c>
      <c r="T20" s="8">
        <v>0.01</v>
      </c>
      <c r="U20" s="8">
        <v>1</v>
      </c>
      <c r="V20" s="8">
        <v>26</v>
      </c>
      <c r="W20" s="8">
        <v>1</v>
      </c>
      <c r="X20" s="3" t="s">
        <v>38</v>
      </c>
    </row>
    <row r="21" spans="1:24" x14ac:dyDescent="0.3">
      <c r="A21" s="7">
        <v>42</v>
      </c>
      <c r="B21" s="8">
        <v>0.11</v>
      </c>
      <c r="C21" s="8">
        <v>2</v>
      </c>
      <c r="D21" s="8">
        <v>42</v>
      </c>
      <c r="E21" s="8">
        <v>2</v>
      </c>
      <c r="F21" s="3" t="s">
        <v>18</v>
      </c>
      <c r="G21" s="8">
        <v>39</v>
      </c>
      <c r="H21" s="8">
        <v>0.03</v>
      </c>
      <c r="I21" s="8">
        <v>2</v>
      </c>
      <c r="J21" s="8">
        <v>39</v>
      </c>
      <c r="K21" s="8">
        <v>2</v>
      </c>
      <c r="L21" s="3" t="s">
        <v>18</v>
      </c>
      <c r="M21" s="8"/>
      <c r="N21" s="8"/>
      <c r="O21" s="8"/>
      <c r="P21" s="8"/>
      <c r="Q21" s="8"/>
      <c r="S21" s="8"/>
      <c r="T21" s="8"/>
      <c r="U21" s="8"/>
      <c r="V21" s="8"/>
      <c r="W21" s="8"/>
    </row>
    <row r="22" spans="1:24" x14ac:dyDescent="0.3">
      <c r="A22" s="7">
        <v>25</v>
      </c>
      <c r="B22" s="8">
        <v>7.0000000000000007E-2</v>
      </c>
      <c r="C22" s="8">
        <v>1</v>
      </c>
      <c r="D22" s="8">
        <v>25</v>
      </c>
      <c r="E22" s="8">
        <v>1</v>
      </c>
      <c r="F22" s="3" t="s">
        <v>38</v>
      </c>
      <c r="G22" s="8">
        <v>25</v>
      </c>
      <c r="H22" s="8">
        <v>0.02</v>
      </c>
      <c r="I22" s="8">
        <v>1</v>
      </c>
      <c r="J22" s="8">
        <v>25</v>
      </c>
      <c r="K22" s="8">
        <v>1</v>
      </c>
      <c r="L22" s="3" t="s">
        <v>38</v>
      </c>
      <c r="M22" s="8"/>
      <c r="N22" s="8"/>
      <c r="O22" s="8"/>
      <c r="P22" s="8"/>
      <c r="Q22" s="8"/>
      <c r="S22" s="8"/>
      <c r="T22" s="8"/>
      <c r="U22" s="8"/>
      <c r="V22" s="8"/>
      <c r="W22" s="8"/>
    </row>
    <row r="23" spans="1:24" x14ac:dyDescent="0.3">
      <c r="A23" s="7"/>
      <c r="B23" s="8"/>
      <c r="C23" s="8"/>
      <c r="D23" s="8"/>
      <c r="E23" s="8"/>
      <c r="G23" s="8"/>
      <c r="H23" s="8"/>
      <c r="I23" s="8"/>
      <c r="J23" s="8"/>
      <c r="K23" s="8"/>
      <c r="M23" s="8"/>
      <c r="N23" s="8"/>
      <c r="O23" s="8"/>
      <c r="P23" s="8"/>
      <c r="Q23" s="8"/>
      <c r="S23" s="8"/>
      <c r="T23" s="8"/>
      <c r="U23" s="8"/>
      <c r="V23" s="8"/>
      <c r="W23" s="8"/>
    </row>
    <row r="24" spans="1:24" x14ac:dyDescent="0.3">
      <c r="A24" s="9"/>
      <c r="B24" s="10"/>
      <c r="C24" s="10"/>
      <c r="D24" s="10"/>
      <c r="E24" s="10"/>
      <c r="F24" s="11"/>
      <c r="G24" s="10"/>
      <c r="H24" s="10"/>
      <c r="I24" s="10"/>
      <c r="J24" s="10"/>
      <c r="K24" s="10"/>
      <c r="L24" s="11"/>
      <c r="M24" s="10"/>
      <c r="N24" s="10"/>
      <c r="O24" s="10"/>
      <c r="P24" s="10"/>
      <c r="Q24" s="10"/>
      <c r="R24" s="11"/>
      <c r="S24" s="10"/>
      <c r="T24" s="10"/>
      <c r="U24" s="10"/>
      <c r="V24" s="10"/>
      <c r="W24" s="10"/>
      <c r="X24" s="11"/>
    </row>
    <row r="25" spans="1:24" x14ac:dyDescent="0.3">
      <c r="A25" s="4" t="s">
        <v>32</v>
      </c>
      <c r="B25" s="5" t="s">
        <v>33</v>
      </c>
      <c r="C25" s="6" t="s">
        <v>36</v>
      </c>
      <c r="D25" s="12" t="s">
        <v>34</v>
      </c>
      <c r="E25" s="12" t="s">
        <v>35</v>
      </c>
      <c r="G25" t="s">
        <v>32</v>
      </c>
      <c r="M25" t="s">
        <v>32</v>
      </c>
      <c r="S25" t="s">
        <v>32</v>
      </c>
    </row>
    <row r="26" spans="1:24" x14ac:dyDescent="0.3">
      <c r="A26" s="9">
        <f>SUM(A4:A24)</f>
        <v>37483</v>
      </c>
      <c r="B26" s="10"/>
      <c r="C26" s="11">
        <f>(A26-B26)/A26</f>
        <v>1</v>
      </c>
      <c r="D26" s="13"/>
      <c r="E26" s="13"/>
      <c r="G26">
        <f>SUM(G4:G24)</f>
        <v>112032</v>
      </c>
      <c r="M26">
        <f>SUM(M4:M24)</f>
        <v>77525</v>
      </c>
      <c r="S26">
        <f>SUM(S4:S24)</f>
        <v>241937</v>
      </c>
    </row>
    <row r="28" spans="1:24" x14ac:dyDescent="0.3">
      <c r="A28" t="s">
        <v>42</v>
      </c>
      <c r="B28" t="s">
        <v>43</v>
      </c>
      <c r="C28" t="s">
        <v>44</v>
      </c>
      <c r="D28" t="s">
        <v>41</v>
      </c>
      <c r="G28" s="14" t="s">
        <v>44</v>
      </c>
      <c r="H28">
        <f>G26/A26</f>
        <v>2.9888749566470132</v>
      </c>
      <c r="S28">
        <f>S26/M26</f>
        <v>3.1207610448242504</v>
      </c>
      <c r="T28" t="s">
        <v>8</v>
      </c>
    </row>
    <row r="29" spans="1:24" x14ac:dyDescent="0.3">
      <c r="A29">
        <f>S26</f>
        <v>241937</v>
      </c>
      <c r="B29">
        <f>M26</f>
        <v>77525</v>
      </c>
      <c r="C29">
        <f>G26</f>
        <v>112032</v>
      </c>
      <c r="D29">
        <f>A26</f>
        <v>37483</v>
      </c>
      <c r="G29" t="s">
        <v>43</v>
      </c>
      <c r="H29">
        <f>M26/A26</f>
        <v>2.0682709494971054</v>
      </c>
      <c r="S29">
        <f>S26/G26</f>
        <v>2.159534775778349</v>
      </c>
      <c r="T29" t="s">
        <v>7</v>
      </c>
    </row>
    <row r="30" spans="1:24" x14ac:dyDescent="0.3">
      <c r="G30" t="s">
        <v>42</v>
      </c>
      <c r="H30">
        <f>S26/A26</f>
        <v>6.4545794093322302</v>
      </c>
      <c r="S30">
        <f>S26/A26</f>
        <v>6.4545794093322302</v>
      </c>
      <c r="T30" t="s">
        <v>6</v>
      </c>
    </row>
  </sheetData>
  <mergeCells count="6">
    <mergeCell ref="A1:L1"/>
    <mergeCell ref="M1:X1"/>
    <mergeCell ref="A2:F2"/>
    <mergeCell ref="G2:L2"/>
    <mergeCell ref="M2:R2"/>
    <mergeCell ref="S2:X2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EACB-153E-47DB-82D8-6266329D60EB}">
  <dimension ref="A1:X30"/>
  <sheetViews>
    <sheetView workbookViewId="0">
      <selection activeCell="G4" sqref="G4:L24"/>
    </sheetView>
  </sheetViews>
  <sheetFormatPr defaultRowHeight="16.5" x14ac:dyDescent="0.3"/>
  <cols>
    <col min="6" max="6" width="9" style="3"/>
    <col min="12" max="12" width="9" style="3"/>
    <col min="18" max="18" width="9" style="3"/>
    <col min="24" max="24" width="9" style="3"/>
  </cols>
  <sheetData>
    <row r="1" spans="1:24" x14ac:dyDescent="0.3">
      <c r="A1" s="18" t="s">
        <v>40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>
        <v>8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x14ac:dyDescent="0.3">
      <c r="A2" s="15" t="s">
        <v>6</v>
      </c>
      <c r="B2" s="16"/>
      <c r="C2" s="16"/>
      <c r="D2" s="16"/>
      <c r="E2" s="16"/>
      <c r="F2" s="16"/>
      <c r="G2" s="17" t="s">
        <v>7</v>
      </c>
      <c r="H2" s="17"/>
      <c r="I2" s="17"/>
      <c r="J2" s="17"/>
      <c r="K2" s="17"/>
      <c r="L2" s="17"/>
      <c r="M2" s="15" t="s">
        <v>8</v>
      </c>
      <c r="N2" s="16"/>
      <c r="O2" s="16"/>
      <c r="P2" s="16"/>
      <c r="Q2" s="16"/>
      <c r="R2" s="16"/>
      <c r="S2" s="17" t="s">
        <v>9</v>
      </c>
      <c r="T2" s="17"/>
      <c r="U2" s="17"/>
      <c r="V2" s="17"/>
      <c r="W2" s="17"/>
      <c r="X2" s="17"/>
    </row>
    <row r="3" spans="1:24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2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2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</row>
    <row r="4" spans="1:24" x14ac:dyDescent="0.3">
      <c r="A4">
        <v>300457</v>
      </c>
      <c r="B4">
        <v>67.37</v>
      </c>
      <c r="C4">
        <v>48</v>
      </c>
      <c r="D4">
        <v>0</v>
      </c>
      <c r="E4">
        <v>0</v>
      </c>
      <c r="F4" s="3" t="s">
        <v>11</v>
      </c>
      <c r="G4" s="5">
        <v>294909</v>
      </c>
      <c r="H4" s="5">
        <v>57.53</v>
      </c>
      <c r="I4" s="5">
        <v>48</v>
      </c>
      <c r="J4" s="5">
        <v>0</v>
      </c>
      <c r="K4" s="5">
        <v>0</v>
      </c>
      <c r="L4" s="6" t="s">
        <v>11</v>
      </c>
      <c r="M4" s="5">
        <v>555271</v>
      </c>
      <c r="N4" s="5">
        <v>83.56</v>
      </c>
      <c r="O4" s="5">
        <v>48</v>
      </c>
      <c r="P4" s="5">
        <v>555271</v>
      </c>
      <c r="Q4" s="5">
        <v>48</v>
      </c>
      <c r="R4" s="6" t="s">
        <v>11</v>
      </c>
      <c r="S4" s="4">
        <v>2091755</v>
      </c>
      <c r="T4" s="5">
        <v>94.77</v>
      </c>
      <c r="U4" s="5">
        <v>48</v>
      </c>
      <c r="V4" s="5">
        <v>2091755</v>
      </c>
      <c r="W4" s="5">
        <v>48</v>
      </c>
      <c r="X4" s="6" t="s">
        <v>11</v>
      </c>
    </row>
    <row r="5" spans="1:24" x14ac:dyDescent="0.3">
      <c r="A5">
        <v>24533</v>
      </c>
      <c r="B5">
        <v>5.5</v>
      </c>
      <c r="C5">
        <v>49</v>
      </c>
      <c r="D5">
        <v>0</v>
      </c>
      <c r="E5">
        <v>0</v>
      </c>
      <c r="F5" s="3" t="s">
        <v>12</v>
      </c>
      <c r="G5" s="8">
        <v>64146</v>
      </c>
      <c r="H5" s="8">
        <v>12.51</v>
      </c>
      <c r="I5" s="8">
        <v>172</v>
      </c>
      <c r="J5" s="8">
        <v>0</v>
      </c>
      <c r="K5" s="8">
        <v>0</v>
      </c>
      <c r="L5" s="3" t="s">
        <v>12</v>
      </c>
      <c r="M5" s="8">
        <v>23592</v>
      </c>
      <c r="N5" s="8">
        <v>3.55</v>
      </c>
      <c r="O5" s="8">
        <v>12</v>
      </c>
      <c r="P5" s="8">
        <v>23592</v>
      </c>
      <c r="Q5" s="8">
        <v>12</v>
      </c>
      <c r="R5" s="3" t="s">
        <v>14</v>
      </c>
      <c r="S5" s="7">
        <v>23532</v>
      </c>
      <c r="T5" s="8">
        <v>1.07</v>
      </c>
      <c r="U5" s="8">
        <v>12</v>
      </c>
      <c r="V5" s="8">
        <v>23532</v>
      </c>
      <c r="W5" s="8">
        <v>12</v>
      </c>
      <c r="X5" s="3" t="s">
        <v>14</v>
      </c>
    </row>
    <row r="6" spans="1:24" x14ac:dyDescent="0.3">
      <c r="A6">
        <v>23595</v>
      </c>
      <c r="B6">
        <v>5.29</v>
      </c>
      <c r="C6">
        <v>12</v>
      </c>
      <c r="D6">
        <v>23595</v>
      </c>
      <c r="E6">
        <v>12</v>
      </c>
      <c r="F6" s="3" t="s">
        <v>14</v>
      </c>
      <c r="G6" s="8">
        <v>35648</v>
      </c>
      <c r="H6" s="8">
        <v>6.95</v>
      </c>
      <c r="I6" s="8">
        <v>184</v>
      </c>
      <c r="J6" s="8">
        <v>0</v>
      </c>
      <c r="K6" s="8">
        <v>0</v>
      </c>
      <c r="L6" s="3" t="s">
        <v>13</v>
      </c>
      <c r="M6" s="8">
        <v>13308</v>
      </c>
      <c r="N6" s="8">
        <v>2</v>
      </c>
      <c r="O6" s="8">
        <v>109</v>
      </c>
      <c r="P6" s="8">
        <v>13308</v>
      </c>
      <c r="Q6" s="8">
        <v>109</v>
      </c>
      <c r="R6" s="3" t="s">
        <v>15</v>
      </c>
      <c r="S6" s="7">
        <v>13284</v>
      </c>
      <c r="T6" s="8">
        <v>0.6</v>
      </c>
      <c r="U6" s="8">
        <v>109</v>
      </c>
      <c r="V6" s="8">
        <v>13284</v>
      </c>
      <c r="W6" s="8">
        <v>109</v>
      </c>
      <c r="X6" s="3" t="s">
        <v>15</v>
      </c>
    </row>
    <row r="7" spans="1:24" x14ac:dyDescent="0.3">
      <c r="A7">
        <v>13588</v>
      </c>
      <c r="B7">
        <v>3.05</v>
      </c>
      <c r="C7">
        <v>99</v>
      </c>
      <c r="D7">
        <v>13547</v>
      </c>
      <c r="E7">
        <v>98</v>
      </c>
      <c r="F7" s="3" t="s">
        <v>19</v>
      </c>
      <c r="G7" s="8">
        <v>23547</v>
      </c>
      <c r="H7" s="8">
        <v>4.59</v>
      </c>
      <c r="I7" s="8">
        <v>12</v>
      </c>
      <c r="J7" s="8">
        <v>23547</v>
      </c>
      <c r="K7" s="8">
        <v>12</v>
      </c>
      <c r="L7" s="3" t="s">
        <v>14</v>
      </c>
      <c r="M7" s="8">
        <v>11735</v>
      </c>
      <c r="N7" s="8">
        <v>1.77</v>
      </c>
      <c r="O7" s="8">
        <v>99</v>
      </c>
      <c r="P7" s="8">
        <v>11735</v>
      </c>
      <c r="Q7" s="8">
        <v>99</v>
      </c>
      <c r="R7" s="3" t="s">
        <v>19</v>
      </c>
      <c r="S7" s="7">
        <v>12033</v>
      </c>
      <c r="T7" s="8">
        <v>0.55000000000000004</v>
      </c>
      <c r="U7" s="8">
        <v>50</v>
      </c>
      <c r="V7" s="8">
        <v>12033</v>
      </c>
      <c r="W7" s="8">
        <v>50</v>
      </c>
      <c r="X7" s="3" t="s">
        <v>22</v>
      </c>
    </row>
    <row r="8" spans="1:24" x14ac:dyDescent="0.3">
      <c r="A8">
        <v>13551</v>
      </c>
      <c r="B8">
        <v>3.04</v>
      </c>
      <c r="C8">
        <v>109</v>
      </c>
      <c r="D8">
        <v>13551</v>
      </c>
      <c r="E8">
        <v>109</v>
      </c>
      <c r="F8" s="3" t="s">
        <v>15</v>
      </c>
      <c r="G8" s="8">
        <v>13453</v>
      </c>
      <c r="H8" s="8">
        <v>2.62</v>
      </c>
      <c r="I8" s="8">
        <v>109</v>
      </c>
      <c r="J8" s="8">
        <v>1194</v>
      </c>
      <c r="K8" s="8">
        <v>36</v>
      </c>
      <c r="L8" s="3" t="s">
        <v>15</v>
      </c>
      <c r="M8" s="8">
        <v>8555</v>
      </c>
      <c r="N8" s="8">
        <v>1.29</v>
      </c>
      <c r="O8" s="8">
        <v>322</v>
      </c>
      <c r="P8" s="8">
        <v>8555</v>
      </c>
      <c r="Q8" s="8">
        <v>322</v>
      </c>
      <c r="R8" s="3" t="s">
        <v>16</v>
      </c>
      <c r="S8" s="7">
        <v>11855</v>
      </c>
      <c r="T8" s="8">
        <v>0.54</v>
      </c>
      <c r="U8" s="8">
        <v>99</v>
      </c>
      <c r="V8" s="8">
        <v>11855</v>
      </c>
      <c r="W8" s="8">
        <v>99</v>
      </c>
      <c r="X8" s="3" t="s">
        <v>19</v>
      </c>
    </row>
    <row r="9" spans="1:24" x14ac:dyDescent="0.3">
      <c r="A9">
        <v>11083</v>
      </c>
      <c r="B9">
        <v>2.4900000000000002</v>
      </c>
      <c r="C9">
        <v>49</v>
      </c>
      <c r="D9">
        <v>0</v>
      </c>
      <c r="E9">
        <v>0</v>
      </c>
      <c r="F9" s="3" t="s">
        <v>13</v>
      </c>
      <c r="G9" s="8">
        <v>11235</v>
      </c>
      <c r="H9" s="8">
        <v>2.19</v>
      </c>
      <c r="I9" s="8">
        <v>50</v>
      </c>
      <c r="J9" s="8">
        <v>11235</v>
      </c>
      <c r="K9" s="8">
        <v>50</v>
      </c>
      <c r="L9" s="3" t="s">
        <v>22</v>
      </c>
      <c r="M9" s="8">
        <v>5796</v>
      </c>
      <c r="N9" s="8">
        <v>0.87</v>
      </c>
      <c r="O9" s="8">
        <v>24</v>
      </c>
      <c r="P9" s="8">
        <v>5796</v>
      </c>
      <c r="Q9" s="8">
        <v>24</v>
      </c>
      <c r="R9" s="3" t="s">
        <v>25</v>
      </c>
      <c r="S9" s="7">
        <v>8281</v>
      </c>
      <c r="T9" s="8">
        <v>0.38</v>
      </c>
      <c r="U9" s="8">
        <v>322</v>
      </c>
      <c r="V9" s="8">
        <v>8281</v>
      </c>
      <c r="W9" s="8">
        <v>322</v>
      </c>
      <c r="X9" s="3" t="s">
        <v>16</v>
      </c>
    </row>
    <row r="10" spans="1:24" x14ac:dyDescent="0.3">
      <c r="A10">
        <v>8379</v>
      </c>
      <c r="B10">
        <v>1.88</v>
      </c>
      <c r="C10">
        <v>322</v>
      </c>
      <c r="D10">
        <v>8379</v>
      </c>
      <c r="E10">
        <v>322</v>
      </c>
      <c r="F10" s="3" t="s">
        <v>16</v>
      </c>
      <c r="G10" s="8">
        <v>11048</v>
      </c>
      <c r="H10" s="8">
        <v>2.16</v>
      </c>
      <c r="I10" s="8">
        <v>99</v>
      </c>
      <c r="J10" s="8">
        <v>0</v>
      </c>
      <c r="K10" s="8">
        <v>0</v>
      </c>
      <c r="L10" s="3" t="s">
        <v>19</v>
      </c>
      <c r="M10" s="8">
        <v>5627</v>
      </c>
      <c r="N10" s="8">
        <v>0.85</v>
      </c>
      <c r="O10" s="8">
        <v>345</v>
      </c>
      <c r="P10" s="8">
        <v>5627</v>
      </c>
      <c r="Q10" s="8">
        <v>345</v>
      </c>
      <c r="R10" s="3" t="s">
        <v>18</v>
      </c>
      <c r="S10" s="7">
        <v>5760</v>
      </c>
      <c r="T10" s="8">
        <v>0.26</v>
      </c>
      <c r="U10" s="8">
        <v>24</v>
      </c>
      <c r="V10" s="8">
        <v>5760</v>
      </c>
      <c r="W10" s="8">
        <v>24</v>
      </c>
      <c r="X10" s="3" t="s">
        <v>25</v>
      </c>
    </row>
    <row r="11" spans="1:24" x14ac:dyDescent="0.3">
      <c r="A11">
        <v>5900</v>
      </c>
      <c r="B11">
        <v>1.32</v>
      </c>
      <c r="C11">
        <v>24</v>
      </c>
      <c r="D11">
        <v>5900</v>
      </c>
      <c r="E11">
        <v>24</v>
      </c>
      <c r="F11" s="3" t="s">
        <v>25</v>
      </c>
      <c r="G11" s="8">
        <v>9063</v>
      </c>
      <c r="H11" s="8">
        <v>1.77</v>
      </c>
      <c r="I11" s="8">
        <v>24</v>
      </c>
      <c r="J11" s="8">
        <v>9063</v>
      </c>
      <c r="K11" s="8">
        <v>24</v>
      </c>
      <c r="L11" s="3" t="s">
        <v>25</v>
      </c>
      <c r="M11" s="8">
        <v>5370</v>
      </c>
      <c r="N11" s="8">
        <v>0.81</v>
      </c>
      <c r="O11" s="8">
        <v>50</v>
      </c>
      <c r="P11" s="8">
        <v>5370</v>
      </c>
      <c r="Q11" s="8">
        <v>50</v>
      </c>
      <c r="R11" s="3" t="s">
        <v>22</v>
      </c>
      <c r="S11" s="7">
        <v>5633</v>
      </c>
      <c r="T11" s="8">
        <v>0.26</v>
      </c>
      <c r="U11" s="8">
        <v>345</v>
      </c>
      <c r="V11" s="8">
        <v>5633</v>
      </c>
      <c r="W11" s="8">
        <v>345</v>
      </c>
      <c r="X11" s="3" t="s">
        <v>18</v>
      </c>
    </row>
    <row r="12" spans="1:24" x14ac:dyDescent="0.3">
      <c r="A12">
        <v>5535</v>
      </c>
      <c r="B12">
        <v>1.24</v>
      </c>
      <c r="C12">
        <v>345</v>
      </c>
      <c r="D12">
        <v>5535</v>
      </c>
      <c r="E12">
        <v>345</v>
      </c>
      <c r="F12" s="3" t="s">
        <v>18</v>
      </c>
      <c r="G12" s="8">
        <v>8502</v>
      </c>
      <c r="H12" s="8">
        <v>1.66</v>
      </c>
      <c r="I12" s="8">
        <v>322</v>
      </c>
      <c r="J12" s="8">
        <v>8502</v>
      </c>
      <c r="K12" s="8">
        <v>322</v>
      </c>
      <c r="L12" s="3" t="s">
        <v>16</v>
      </c>
      <c r="M12" s="8">
        <v>5211</v>
      </c>
      <c r="N12" s="8">
        <v>0.78</v>
      </c>
      <c r="O12" s="8">
        <v>37</v>
      </c>
      <c r="P12" s="8">
        <v>5211</v>
      </c>
      <c r="Q12" s="8">
        <v>37</v>
      </c>
      <c r="R12" s="3" t="s">
        <v>24</v>
      </c>
      <c r="S12" s="7">
        <v>5143</v>
      </c>
      <c r="T12" s="8">
        <v>0.23</v>
      </c>
      <c r="U12" s="8">
        <v>37</v>
      </c>
      <c r="V12" s="8">
        <v>5143</v>
      </c>
      <c r="W12" s="8">
        <v>37</v>
      </c>
      <c r="X12" s="3" t="s">
        <v>24</v>
      </c>
    </row>
    <row r="13" spans="1:24" x14ac:dyDescent="0.3">
      <c r="A13">
        <v>5427</v>
      </c>
      <c r="B13">
        <v>1.22</v>
      </c>
      <c r="C13">
        <v>50</v>
      </c>
      <c r="D13">
        <v>5427</v>
      </c>
      <c r="E13">
        <v>50</v>
      </c>
      <c r="F13" s="3" t="s">
        <v>22</v>
      </c>
      <c r="G13" s="8">
        <v>5615</v>
      </c>
      <c r="H13" s="8">
        <v>1.1000000000000001</v>
      </c>
      <c r="I13" s="8">
        <v>345</v>
      </c>
      <c r="J13" s="8">
        <v>5615</v>
      </c>
      <c r="K13" s="8">
        <v>345</v>
      </c>
      <c r="L13" s="3" t="s">
        <v>18</v>
      </c>
      <c r="M13" s="8">
        <v>4802</v>
      </c>
      <c r="N13" s="8">
        <v>0.72</v>
      </c>
      <c r="O13" s="8">
        <v>60</v>
      </c>
      <c r="P13" s="8">
        <v>4802</v>
      </c>
      <c r="Q13" s="8">
        <v>60</v>
      </c>
      <c r="R13" s="3" t="s">
        <v>27</v>
      </c>
      <c r="S13" s="7">
        <v>4889</v>
      </c>
      <c r="T13" s="8">
        <v>0.22</v>
      </c>
      <c r="U13" s="8">
        <v>60</v>
      </c>
      <c r="V13" s="8">
        <v>4889</v>
      </c>
      <c r="W13" s="8">
        <v>60</v>
      </c>
      <c r="X13" s="3" t="s">
        <v>27</v>
      </c>
    </row>
    <row r="14" spans="1:24" x14ac:dyDescent="0.3">
      <c r="A14">
        <v>5068</v>
      </c>
      <c r="B14">
        <v>1.1399999999999999</v>
      </c>
      <c r="C14">
        <v>37</v>
      </c>
      <c r="D14">
        <v>5068</v>
      </c>
      <c r="E14">
        <v>37</v>
      </c>
      <c r="F14" s="3" t="s">
        <v>24</v>
      </c>
      <c r="G14" s="8">
        <v>5240</v>
      </c>
      <c r="H14" s="8">
        <v>1.02</v>
      </c>
      <c r="I14" s="8">
        <v>37</v>
      </c>
      <c r="J14" s="8">
        <v>5240</v>
      </c>
      <c r="K14" s="8">
        <v>37</v>
      </c>
      <c r="L14" s="3" t="s">
        <v>24</v>
      </c>
      <c r="M14" s="8">
        <v>4485</v>
      </c>
      <c r="N14" s="8">
        <v>0.67</v>
      </c>
      <c r="O14" s="8">
        <v>321</v>
      </c>
      <c r="P14" s="8">
        <v>4485</v>
      </c>
      <c r="Q14" s="8">
        <v>321</v>
      </c>
      <c r="R14" s="3" t="s">
        <v>20</v>
      </c>
      <c r="S14" s="7">
        <v>4448</v>
      </c>
      <c r="T14" s="8">
        <v>0.2</v>
      </c>
      <c r="U14" s="8">
        <v>321</v>
      </c>
      <c r="V14" s="8">
        <v>4448</v>
      </c>
      <c r="W14" s="8">
        <v>321</v>
      </c>
      <c r="X14" s="3" t="s">
        <v>20</v>
      </c>
    </row>
    <row r="15" spans="1:24" x14ac:dyDescent="0.3">
      <c r="A15">
        <v>4525</v>
      </c>
      <c r="B15">
        <v>1.01</v>
      </c>
      <c r="C15">
        <v>60</v>
      </c>
      <c r="D15">
        <v>4525</v>
      </c>
      <c r="E15">
        <v>60</v>
      </c>
      <c r="F15" s="3" t="s">
        <v>27</v>
      </c>
      <c r="G15" s="8">
        <v>5011</v>
      </c>
      <c r="H15" s="8">
        <v>0.98</v>
      </c>
      <c r="I15" s="8">
        <v>60</v>
      </c>
      <c r="J15" s="8">
        <v>5011</v>
      </c>
      <c r="K15" s="8">
        <v>60</v>
      </c>
      <c r="L15" s="3" t="s">
        <v>27</v>
      </c>
      <c r="M15" s="8">
        <v>4438</v>
      </c>
      <c r="N15" s="8">
        <v>0.67</v>
      </c>
      <c r="O15" s="8">
        <v>73</v>
      </c>
      <c r="P15" s="8">
        <v>4438</v>
      </c>
      <c r="Q15" s="8">
        <v>73</v>
      </c>
      <c r="R15" s="3" t="s">
        <v>17</v>
      </c>
      <c r="S15" s="7">
        <v>4388</v>
      </c>
      <c r="T15" s="8">
        <v>0.2</v>
      </c>
      <c r="U15" s="8">
        <v>73</v>
      </c>
      <c r="V15" s="8">
        <v>4388</v>
      </c>
      <c r="W15" s="8">
        <v>73</v>
      </c>
      <c r="X15" s="3" t="s">
        <v>17</v>
      </c>
    </row>
    <row r="16" spans="1:24" x14ac:dyDescent="0.3">
      <c r="A16">
        <v>4496</v>
      </c>
      <c r="B16">
        <v>1.01</v>
      </c>
      <c r="C16">
        <v>321</v>
      </c>
      <c r="D16">
        <v>4496</v>
      </c>
      <c r="E16">
        <v>321</v>
      </c>
      <c r="F16" s="3" t="s">
        <v>20</v>
      </c>
      <c r="G16" s="8">
        <v>4703</v>
      </c>
      <c r="H16" s="8">
        <v>0.92</v>
      </c>
      <c r="I16" s="8">
        <v>321</v>
      </c>
      <c r="J16" s="8">
        <v>4703</v>
      </c>
      <c r="K16" s="8">
        <v>321</v>
      </c>
      <c r="L16" s="3" t="s">
        <v>20</v>
      </c>
      <c r="M16" s="8">
        <v>4280</v>
      </c>
      <c r="N16" s="8">
        <v>0.64</v>
      </c>
      <c r="O16" s="8">
        <v>154</v>
      </c>
      <c r="P16" s="8">
        <v>4280</v>
      </c>
      <c r="Q16" s="8">
        <v>154</v>
      </c>
      <c r="R16" s="3" t="s">
        <v>21</v>
      </c>
      <c r="S16" s="7">
        <v>4292</v>
      </c>
      <c r="T16" s="8">
        <v>0.19</v>
      </c>
      <c r="U16" s="8">
        <v>154</v>
      </c>
      <c r="V16" s="8">
        <v>4292</v>
      </c>
      <c r="W16" s="8">
        <v>154</v>
      </c>
      <c r="X16" s="3" t="s">
        <v>21</v>
      </c>
    </row>
    <row r="17" spans="1:24" x14ac:dyDescent="0.3">
      <c r="A17">
        <v>4383</v>
      </c>
      <c r="B17">
        <v>0.98</v>
      </c>
      <c r="C17">
        <v>73</v>
      </c>
      <c r="D17">
        <v>4383</v>
      </c>
      <c r="E17">
        <v>73</v>
      </c>
      <c r="F17" s="3" t="s">
        <v>17</v>
      </c>
      <c r="G17" s="8">
        <v>4483</v>
      </c>
      <c r="H17" s="8">
        <v>0.87</v>
      </c>
      <c r="I17" s="8">
        <v>73</v>
      </c>
      <c r="J17" s="8">
        <v>4483</v>
      </c>
      <c r="K17" s="8">
        <v>73</v>
      </c>
      <c r="L17" s="3" t="s">
        <v>17</v>
      </c>
      <c r="M17" s="8">
        <v>3929</v>
      </c>
      <c r="N17" s="8">
        <v>0.59</v>
      </c>
      <c r="O17" s="8">
        <v>146</v>
      </c>
      <c r="P17" s="8">
        <v>3929</v>
      </c>
      <c r="Q17" s="8">
        <v>146</v>
      </c>
      <c r="R17" s="3" t="s">
        <v>23</v>
      </c>
      <c r="S17" s="7">
        <v>3881</v>
      </c>
      <c r="T17" s="8">
        <v>0.18</v>
      </c>
      <c r="U17" s="8">
        <v>146</v>
      </c>
      <c r="V17" s="8">
        <v>3881</v>
      </c>
      <c r="W17" s="8">
        <v>146</v>
      </c>
      <c r="X17" s="3" t="s">
        <v>23</v>
      </c>
    </row>
    <row r="18" spans="1:24" x14ac:dyDescent="0.3">
      <c r="A18">
        <v>4235</v>
      </c>
      <c r="B18">
        <v>0.95</v>
      </c>
      <c r="C18">
        <v>154</v>
      </c>
      <c r="D18">
        <v>4235</v>
      </c>
      <c r="E18">
        <v>154</v>
      </c>
      <c r="F18" s="3" t="s">
        <v>21</v>
      </c>
      <c r="G18" s="8">
        <v>4264</v>
      </c>
      <c r="H18" s="8">
        <v>0.83</v>
      </c>
      <c r="I18" s="8">
        <v>154</v>
      </c>
      <c r="J18" s="8">
        <v>4264</v>
      </c>
      <c r="K18" s="8">
        <v>154</v>
      </c>
      <c r="L18" s="3" t="s">
        <v>21</v>
      </c>
      <c r="M18" s="8">
        <v>3106</v>
      </c>
      <c r="N18" s="8">
        <v>0.47</v>
      </c>
      <c r="O18" s="8">
        <v>61</v>
      </c>
      <c r="P18" s="8">
        <v>3106</v>
      </c>
      <c r="Q18" s="8">
        <v>61</v>
      </c>
      <c r="R18" s="3" t="s">
        <v>26</v>
      </c>
      <c r="S18" s="7">
        <v>3055</v>
      </c>
      <c r="T18" s="8">
        <v>0.14000000000000001</v>
      </c>
      <c r="U18" s="8">
        <v>61</v>
      </c>
      <c r="V18" s="8">
        <v>3055</v>
      </c>
      <c r="W18" s="8">
        <v>61</v>
      </c>
      <c r="X18" s="3" t="s">
        <v>26</v>
      </c>
    </row>
    <row r="19" spans="1:24" x14ac:dyDescent="0.3">
      <c r="A19">
        <v>3192</v>
      </c>
      <c r="B19">
        <v>0.72</v>
      </c>
      <c r="C19">
        <v>146</v>
      </c>
      <c r="D19">
        <v>3192</v>
      </c>
      <c r="E19">
        <v>146</v>
      </c>
      <c r="F19" s="3" t="s">
        <v>23</v>
      </c>
      <c r="G19" s="8">
        <v>3460</v>
      </c>
      <c r="H19" s="8">
        <v>0.67</v>
      </c>
      <c r="I19" s="8">
        <v>61</v>
      </c>
      <c r="J19" s="8">
        <v>1185</v>
      </c>
      <c r="K19" s="8">
        <v>36</v>
      </c>
      <c r="L19" s="3" t="s">
        <v>26</v>
      </c>
      <c r="M19" s="8">
        <v>1703</v>
      </c>
      <c r="N19" s="8">
        <v>0.26</v>
      </c>
      <c r="O19" s="8">
        <v>12</v>
      </c>
      <c r="P19" s="8">
        <v>1703</v>
      </c>
      <c r="Q19" s="8">
        <v>12</v>
      </c>
      <c r="R19" s="3" t="s">
        <v>29</v>
      </c>
      <c r="S19" s="7">
        <v>1733</v>
      </c>
      <c r="T19" s="8">
        <v>0.08</v>
      </c>
      <c r="U19" s="8">
        <v>12</v>
      </c>
      <c r="V19" s="8">
        <v>1733</v>
      </c>
      <c r="W19" s="8">
        <v>12</v>
      </c>
      <c r="X19" s="3" t="s">
        <v>29</v>
      </c>
    </row>
    <row r="20" spans="1:24" x14ac:dyDescent="0.3">
      <c r="A20">
        <v>3072</v>
      </c>
      <c r="B20">
        <v>0.69</v>
      </c>
      <c r="C20">
        <v>61</v>
      </c>
      <c r="D20">
        <v>3072</v>
      </c>
      <c r="E20">
        <v>61</v>
      </c>
      <c r="F20" s="3" t="s">
        <v>26</v>
      </c>
      <c r="G20" s="8">
        <v>3281</v>
      </c>
      <c r="H20" s="8">
        <v>0.64</v>
      </c>
      <c r="I20" s="8">
        <v>146</v>
      </c>
      <c r="J20" s="8">
        <v>3281</v>
      </c>
      <c r="K20" s="8">
        <v>146</v>
      </c>
      <c r="L20" s="3" t="s">
        <v>23</v>
      </c>
      <c r="M20" s="8">
        <v>1542</v>
      </c>
      <c r="N20" s="8">
        <v>0.23</v>
      </c>
      <c r="O20" s="8">
        <v>24</v>
      </c>
      <c r="P20" s="8">
        <v>1542</v>
      </c>
      <c r="Q20" s="8">
        <v>24</v>
      </c>
      <c r="R20" s="3" t="s">
        <v>28</v>
      </c>
      <c r="S20" s="7">
        <v>1567</v>
      </c>
      <c r="T20" s="8">
        <v>7.0000000000000007E-2</v>
      </c>
      <c r="U20" s="8">
        <v>24</v>
      </c>
      <c r="V20" s="8">
        <v>1567</v>
      </c>
      <c r="W20" s="8">
        <v>24</v>
      </c>
      <c r="X20" s="3" t="s">
        <v>28</v>
      </c>
    </row>
    <row r="21" spans="1:24" x14ac:dyDescent="0.3">
      <c r="A21" s="7">
        <v>1703</v>
      </c>
      <c r="B21" s="8">
        <v>0.38</v>
      </c>
      <c r="C21" s="8">
        <v>12</v>
      </c>
      <c r="D21" s="8">
        <v>1703</v>
      </c>
      <c r="E21" s="8">
        <v>12</v>
      </c>
      <c r="F21" s="3" t="s">
        <v>29</v>
      </c>
      <c r="G21" s="8">
        <v>1715</v>
      </c>
      <c r="H21" s="8">
        <v>0.33</v>
      </c>
      <c r="I21" s="8">
        <v>12</v>
      </c>
      <c r="J21" s="8">
        <v>1715</v>
      </c>
      <c r="K21" s="8">
        <v>12</v>
      </c>
      <c r="L21" s="3" t="s">
        <v>29</v>
      </c>
      <c r="M21" s="8">
        <v>1245</v>
      </c>
      <c r="N21" s="8">
        <v>0.19</v>
      </c>
      <c r="O21" s="8">
        <v>12</v>
      </c>
      <c r="P21" s="8">
        <v>1245</v>
      </c>
      <c r="Q21" s="8">
        <v>12</v>
      </c>
      <c r="R21" s="3" t="s">
        <v>30</v>
      </c>
      <c r="S21" s="8">
        <v>1208</v>
      </c>
      <c r="T21" s="8">
        <v>0.05</v>
      </c>
      <c r="U21" s="8">
        <v>12</v>
      </c>
      <c r="V21" s="8">
        <v>1208</v>
      </c>
      <c r="W21" s="8">
        <v>12</v>
      </c>
      <c r="X21" s="3" t="s">
        <v>30</v>
      </c>
    </row>
    <row r="22" spans="1:24" x14ac:dyDescent="0.3">
      <c r="A22" s="7">
        <v>1596</v>
      </c>
      <c r="B22" s="8">
        <v>0.36</v>
      </c>
      <c r="C22" s="8">
        <v>24</v>
      </c>
      <c r="D22" s="8">
        <v>1596</v>
      </c>
      <c r="E22" s="8">
        <v>24</v>
      </c>
      <c r="F22" s="3" t="s">
        <v>28</v>
      </c>
      <c r="G22" s="8">
        <v>1678</v>
      </c>
      <c r="H22" s="8">
        <v>0.33</v>
      </c>
      <c r="I22" s="8">
        <v>24</v>
      </c>
      <c r="J22" s="8">
        <v>1678</v>
      </c>
      <c r="K22" s="8">
        <v>24</v>
      </c>
      <c r="L22" s="3" t="s">
        <v>28</v>
      </c>
      <c r="M22" s="8">
        <v>530</v>
      </c>
      <c r="N22" s="8">
        <v>0.08</v>
      </c>
      <c r="O22" s="8">
        <v>25</v>
      </c>
      <c r="P22" s="8">
        <v>530</v>
      </c>
      <c r="Q22" s="8">
        <v>25</v>
      </c>
      <c r="R22" s="3" t="s">
        <v>31</v>
      </c>
      <c r="S22" s="8">
        <v>521</v>
      </c>
      <c r="T22" s="8">
        <v>0.02</v>
      </c>
      <c r="U22" s="8">
        <v>25</v>
      </c>
      <c r="V22" s="8">
        <v>521</v>
      </c>
      <c r="W22" s="8">
        <v>25</v>
      </c>
      <c r="X22" s="3" t="s">
        <v>31</v>
      </c>
    </row>
    <row r="23" spans="1:24" x14ac:dyDescent="0.3">
      <c r="A23" s="7">
        <v>1049</v>
      </c>
      <c r="B23" s="8">
        <v>0.24</v>
      </c>
      <c r="C23" s="8">
        <v>12</v>
      </c>
      <c r="D23" s="8">
        <v>1049</v>
      </c>
      <c r="E23" s="8">
        <v>12</v>
      </c>
      <c r="F23" s="3" t="s">
        <v>30</v>
      </c>
      <c r="G23" s="8">
        <v>1066</v>
      </c>
      <c r="H23" s="8">
        <v>0.21</v>
      </c>
      <c r="I23" s="8">
        <v>12</v>
      </c>
      <c r="J23" s="8">
        <v>1066</v>
      </c>
      <c r="K23" s="8">
        <v>12</v>
      </c>
      <c r="L23" s="3" t="s">
        <v>30</v>
      </c>
      <c r="M23" s="8"/>
      <c r="N23" s="8"/>
      <c r="O23" s="8"/>
      <c r="P23" s="8"/>
      <c r="Q23" s="8"/>
      <c r="S23" s="8"/>
      <c r="T23" s="8"/>
      <c r="U23" s="8"/>
      <c r="V23" s="8"/>
      <c r="W23" s="8"/>
    </row>
    <row r="24" spans="1:24" x14ac:dyDescent="0.3">
      <c r="A24" s="9">
        <v>606</v>
      </c>
      <c r="B24" s="10">
        <v>0.14000000000000001</v>
      </c>
      <c r="C24" s="10">
        <v>25</v>
      </c>
      <c r="D24" s="10">
        <v>606</v>
      </c>
      <c r="E24" s="10">
        <v>25</v>
      </c>
      <c r="F24" s="11" t="s">
        <v>31</v>
      </c>
      <c r="G24" s="10">
        <v>593</v>
      </c>
      <c r="H24" s="10">
        <v>0.12</v>
      </c>
      <c r="I24" s="10">
        <v>25</v>
      </c>
      <c r="J24" s="10">
        <v>593</v>
      </c>
      <c r="K24" s="10">
        <v>25</v>
      </c>
      <c r="L24" s="11" t="s">
        <v>31</v>
      </c>
      <c r="M24" s="10"/>
      <c r="N24" s="10"/>
      <c r="O24" s="10"/>
      <c r="P24" s="10"/>
      <c r="Q24" s="10"/>
      <c r="R24" s="11"/>
      <c r="S24" s="10"/>
      <c r="T24" s="10"/>
      <c r="U24" s="10"/>
      <c r="V24" s="10"/>
      <c r="W24" s="10"/>
      <c r="X24" s="11"/>
    </row>
    <row r="25" spans="1:24" x14ac:dyDescent="0.3">
      <c r="A25" s="4" t="s">
        <v>32</v>
      </c>
      <c r="B25" s="5" t="s">
        <v>33</v>
      </c>
      <c r="C25" s="6" t="s">
        <v>36</v>
      </c>
      <c r="D25" s="12" t="s">
        <v>34</v>
      </c>
      <c r="E25" s="12" t="s">
        <v>35</v>
      </c>
      <c r="G25" t="s">
        <v>32</v>
      </c>
      <c r="M25" t="s">
        <v>32</v>
      </c>
      <c r="S25" t="s">
        <v>32</v>
      </c>
    </row>
    <row r="26" spans="1:24" x14ac:dyDescent="0.3">
      <c r="A26" s="9">
        <f>SUM(A4:A24)</f>
        <v>445973</v>
      </c>
      <c r="B26" s="10"/>
      <c r="C26" s="11">
        <f>(A26-B26)/A26</f>
        <v>1</v>
      </c>
      <c r="D26" s="13"/>
      <c r="E26" s="13"/>
      <c r="G26">
        <f>SUM(G4:G24)</f>
        <v>512660</v>
      </c>
      <c r="M26">
        <f>SUM(M4:M24)</f>
        <v>664525</v>
      </c>
      <c r="S26">
        <f>SUM(S4:S24)</f>
        <v>2207258</v>
      </c>
    </row>
    <row r="28" spans="1:24" x14ac:dyDescent="0.3">
      <c r="A28" t="s">
        <v>42</v>
      </c>
      <c r="B28" t="s">
        <v>43</v>
      </c>
      <c r="C28" t="s">
        <v>44</v>
      </c>
      <c r="D28" t="s">
        <v>41</v>
      </c>
      <c r="G28" s="14" t="s">
        <v>44</v>
      </c>
      <c r="H28">
        <f>G26/A26</f>
        <v>1.1495314738784634</v>
      </c>
      <c r="S28">
        <f>S26/M26</f>
        <v>3.3215575034799292</v>
      </c>
      <c r="T28" t="s">
        <v>8</v>
      </c>
    </row>
    <row r="29" spans="1:24" x14ac:dyDescent="0.3">
      <c r="A29">
        <f>S26</f>
        <v>2207258</v>
      </c>
      <c r="B29">
        <f>M26</f>
        <v>664525</v>
      </c>
      <c r="C29">
        <f>G26</f>
        <v>512660</v>
      </c>
      <c r="D29">
        <f>A26</f>
        <v>445973</v>
      </c>
      <c r="G29" t="s">
        <v>43</v>
      </c>
      <c r="H29">
        <f>M26/A26</f>
        <v>1.4900565729315451</v>
      </c>
      <c r="S29">
        <f>S26/G26</f>
        <v>4.3055007217258998</v>
      </c>
      <c r="T29" t="s">
        <v>7</v>
      </c>
    </row>
    <row r="30" spans="1:24" x14ac:dyDescent="0.3">
      <c r="G30" t="s">
        <v>42</v>
      </c>
      <c r="H30">
        <f>S26/A26</f>
        <v>4.9493085904303626</v>
      </c>
      <c r="S30">
        <f>S26/A26</f>
        <v>4.9493085904303626</v>
      </c>
      <c r="T30" t="s">
        <v>6</v>
      </c>
    </row>
  </sheetData>
  <mergeCells count="6">
    <mergeCell ref="A1:L1"/>
    <mergeCell ref="M1:X1"/>
    <mergeCell ref="A2:F2"/>
    <mergeCell ref="G2:L2"/>
    <mergeCell ref="M2:R2"/>
    <mergeCell ref="S2:X2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4B4C-CE59-4E5A-B0E3-4759D4724E72}">
  <dimension ref="A1:X30"/>
  <sheetViews>
    <sheetView workbookViewId="0">
      <selection activeCell="G4" sqref="G4:L24"/>
    </sheetView>
  </sheetViews>
  <sheetFormatPr defaultRowHeight="16.5" x14ac:dyDescent="0.3"/>
  <cols>
    <col min="6" max="6" width="9" style="3"/>
    <col min="12" max="12" width="9" style="3"/>
    <col min="18" max="18" width="9" style="3"/>
    <col min="24" max="24" width="9" style="3"/>
  </cols>
  <sheetData>
    <row r="1" spans="1:24" x14ac:dyDescent="0.3">
      <c r="A1" s="18" t="s">
        <v>40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>
        <v>8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x14ac:dyDescent="0.3">
      <c r="A2" s="15" t="s">
        <v>6</v>
      </c>
      <c r="B2" s="16"/>
      <c r="C2" s="16"/>
      <c r="D2" s="16"/>
      <c r="E2" s="16"/>
      <c r="F2" s="16"/>
      <c r="G2" s="17" t="s">
        <v>7</v>
      </c>
      <c r="H2" s="17"/>
      <c r="I2" s="17"/>
      <c r="J2" s="17"/>
      <c r="K2" s="17"/>
      <c r="L2" s="17"/>
      <c r="M2" s="15" t="s">
        <v>8</v>
      </c>
      <c r="N2" s="16"/>
      <c r="O2" s="16"/>
      <c r="P2" s="16"/>
      <c r="Q2" s="16"/>
      <c r="R2" s="16"/>
      <c r="S2" s="17" t="s">
        <v>9</v>
      </c>
      <c r="T2" s="17"/>
      <c r="U2" s="17"/>
      <c r="V2" s="17"/>
      <c r="W2" s="17"/>
      <c r="X2" s="17"/>
    </row>
    <row r="3" spans="1:24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2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2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</row>
    <row r="4" spans="1:24" x14ac:dyDescent="0.3">
      <c r="A4">
        <v>598878</v>
      </c>
      <c r="B4">
        <v>75.260000000000005</v>
      </c>
      <c r="C4">
        <v>48</v>
      </c>
      <c r="D4">
        <v>0</v>
      </c>
      <c r="E4">
        <v>0</v>
      </c>
      <c r="F4" s="3" t="s">
        <v>11</v>
      </c>
      <c r="G4" s="5">
        <v>597472</v>
      </c>
      <c r="H4" s="5">
        <v>63.84</v>
      </c>
      <c r="I4" s="5">
        <v>48</v>
      </c>
      <c r="J4" s="5">
        <v>0</v>
      </c>
      <c r="K4" s="5">
        <v>0</v>
      </c>
      <c r="L4" s="6" t="s">
        <v>11</v>
      </c>
      <c r="M4" s="5">
        <v>853152</v>
      </c>
      <c r="N4" s="5">
        <v>86.84</v>
      </c>
      <c r="O4" s="5">
        <v>48</v>
      </c>
      <c r="P4" s="5">
        <v>853152</v>
      </c>
      <c r="Q4" s="5">
        <v>48</v>
      </c>
      <c r="R4" s="6" t="s">
        <v>11</v>
      </c>
      <c r="S4" s="4">
        <v>3232126</v>
      </c>
      <c r="T4" s="5">
        <v>94.13</v>
      </c>
      <c r="U4" s="5">
        <v>48</v>
      </c>
      <c r="V4" s="5">
        <v>3232126</v>
      </c>
      <c r="W4" s="5">
        <v>48</v>
      </c>
      <c r="X4" s="6" t="s">
        <v>11</v>
      </c>
    </row>
    <row r="5" spans="1:24" x14ac:dyDescent="0.3">
      <c r="A5">
        <v>47900</v>
      </c>
      <c r="B5">
        <v>6.02</v>
      </c>
      <c r="C5">
        <v>49</v>
      </c>
      <c r="D5">
        <v>0</v>
      </c>
      <c r="E5">
        <v>0</v>
      </c>
      <c r="F5" s="3" t="s">
        <v>12</v>
      </c>
      <c r="G5" s="8">
        <v>123722</v>
      </c>
      <c r="H5" s="8">
        <v>13.22</v>
      </c>
      <c r="I5" s="8">
        <v>172</v>
      </c>
      <c r="J5" s="8">
        <v>0</v>
      </c>
      <c r="K5" s="8">
        <v>0</v>
      </c>
      <c r="L5" s="3" t="s">
        <v>12</v>
      </c>
      <c r="M5" s="8">
        <v>17972</v>
      </c>
      <c r="N5" s="8">
        <v>1.83</v>
      </c>
      <c r="O5" s="8">
        <v>99</v>
      </c>
      <c r="P5" s="8">
        <v>17972</v>
      </c>
      <c r="Q5" s="8">
        <v>99</v>
      </c>
      <c r="R5" s="3" t="s">
        <v>19</v>
      </c>
      <c r="S5" s="7">
        <v>47099</v>
      </c>
      <c r="T5" s="8">
        <v>1.37</v>
      </c>
      <c r="U5" s="8">
        <v>12</v>
      </c>
      <c r="V5" s="8">
        <v>47099</v>
      </c>
      <c r="W5" s="8">
        <v>12</v>
      </c>
      <c r="X5" s="3" t="s">
        <v>14</v>
      </c>
    </row>
    <row r="6" spans="1:24" x14ac:dyDescent="0.3">
      <c r="A6">
        <v>21012</v>
      </c>
      <c r="B6">
        <v>2.64</v>
      </c>
      <c r="C6">
        <v>49</v>
      </c>
      <c r="D6">
        <v>0</v>
      </c>
      <c r="E6">
        <v>0</v>
      </c>
      <c r="F6" s="3" t="s">
        <v>13</v>
      </c>
      <c r="G6" s="8">
        <v>66265</v>
      </c>
      <c r="H6" s="8">
        <v>7.08</v>
      </c>
      <c r="I6" s="8">
        <v>184</v>
      </c>
      <c r="J6" s="8">
        <v>0</v>
      </c>
      <c r="K6" s="8">
        <v>0</v>
      </c>
      <c r="L6" s="3" t="s">
        <v>13</v>
      </c>
      <c r="M6" s="8">
        <v>14409</v>
      </c>
      <c r="N6" s="8">
        <v>1.47</v>
      </c>
      <c r="O6" s="8">
        <v>109</v>
      </c>
      <c r="P6" s="8">
        <v>14409</v>
      </c>
      <c r="Q6" s="8">
        <v>109</v>
      </c>
      <c r="R6" s="3" t="s">
        <v>15</v>
      </c>
      <c r="S6" s="7">
        <v>25161</v>
      </c>
      <c r="T6" s="8">
        <v>0.73</v>
      </c>
      <c r="U6" s="8">
        <v>109</v>
      </c>
      <c r="V6" s="8">
        <v>25161</v>
      </c>
      <c r="W6" s="8">
        <v>109</v>
      </c>
      <c r="X6" s="3" t="s">
        <v>15</v>
      </c>
    </row>
    <row r="7" spans="1:24" x14ac:dyDescent="0.3">
      <c r="A7">
        <v>16897</v>
      </c>
      <c r="B7">
        <v>2.12</v>
      </c>
      <c r="C7">
        <v>99</v>
      </c>
      <c r="D7">
        <v>16795</v>
      </c>
      <c r="E7">
        <v>98</v>
      </c>
      <c r="F7" s="3" t="s">
        <v>19</v>
      </c>
      <c r="G7" s="8">
        <v>25182</v>
      </c>
      <c r="H7" s="8">
        <v>2.69</v>
      </c>
      <c r="I7" s="8">
        <v>109</v>
      </c>
      <c r="J7" s="8">
        <v>1874</v>
      </c>
      <c r="K7" s="8">
        <v>36</v>
      </c>
      <c r="L7" s="3" t="s">
        <v>15</v>
      </c>
      <c r="M7" s="8">
        <v>11981</v>
      </c>
      <c r="N7" s="8">
        <v>1.22</v>
      </c>
      <c r="O7" s="8">
        <v>12</v>
      </c>
      <c r="P7" s="8">
        <v>11981</v>
      </c>
      <c r="Q7" s="8">
        <v>12</v>
      </c>
      <c r="R7" s="3" t="s">
        <v>14</v>
      </c>
      <c r="S7" s="7">
        <v>23386</v>
      </c>
      <c r="T7" s="8">
        <v>0.68</v>
      </c>
      <c r="U7" s="8">
        <v>99</v>
      </c>
      <c r="V7" s="8">
        <v>23386</v>
      </c>
      <c r="W7" s="8">
        <v>99</v>
      </c>
      <c r="X7" s="3" t="s">
        <v>19</v>
      </c>
    </row>
    <row r="8" spans="1:24" x14ac:dyDescent="0.3">
      <c r="A8">
        <v>13970</v>
      </c>
      <c r="B8">
        <v>1.76</v>
      </c>
      <c r="C8">
        <v>109</v>
      </c>
      <c r="D8">
        <v>13970</v>
      </c>
      <c r="E8">
        <v>109</v>
      </c>
      <c r="F8" s="3" t="s">
        <v>15</v>
      </c>
      <c r="G8" s="8">
        <v>19620</v>
      </c>
      <c r="H8" s="8">
        <v>2.1</v>
      </c>
      <c r="I8" s="8">
        <v>99</v>
      </c>
      <c r="J8" s="8">
        <v>0</v>
      </c>
      <c r="K8" s="8">
        <v>0</v>
      </c>
      <c r="L8" s="3" t="s">
        <v>19</v>
      </c>
      <c r="M8" s="8">
        <v>11480</v>
      </c>
      <c r="N8" s="8">
        <v>1.17</v>
      </c>
      <c r="O8" s="8">
        <v>24</v>
      </c>
      <c r="P8" s="8">
        <v>11480</v>
      </c>
      <c r="Q8" s="8">
        <v>24</v>
      </c>
      <c r="R8" s="3" t="s">
        <v>25</v>
      </c>
      <c r="S8" s="7">
        <v>18677</v>
      </c>
      <c r="T8" s="8">
        <v>0.54</v>
      </c>
      <c r="U8" s="8">
        <v>24</v>
      </c>
      <c r="V8" s="8">
        <v>18677</v>
      </c>
      <c r="W8" s="8">
        <v>24</v>
      </c>
      <c r="X8" s="3" t="s">
        <v>25</v>
      </c>
    </row>
    <row r="9" spans="1:24" x14ac:dyDescent="0.3">
      <c r="A9">
        <v>12075</v>
      </c>
      <c r="B9">
        <v>1.52</v>
      </c>
      <c r="C9">
        <v>12</v>
      </c>
      <c r="D9">
        <v>12075</v>
      </c>
      <c r="E9">
        <v>12</v>
      </c>
      <c r="F9" s="3" t="s">
        <v>14</v>
      </c>
      <c r="G9" s="8">
        <v>13373</v>
      </c>
      <c r="H9" s="8">
        <v>1.43</v>
      </c>
      <c r="I9" s="8">
        <v>50</v>
      </c>
      <c r="J9" s="8">
        <v>13373</v>
      </c>
      <c r="K9" s="8">
        <v>50</v>
      </c>
      <c r="L9" s="3" t="s">
        <v>22</v>
      </c>
      <c r="M9" s="8">
        <v>9325</v>
      </c>
      <c r="N9" s="8">
        <v>0.95</v>
      </c>
      <c r="O9" s="8">
        <v>50</v>
      </c>
      <c r="P9" s="8">
        <v>9325</v>
      </c>
      <c r="Q9" s="8">
        <v>50</v>
      </c>
      <c r="R9" s="3" t="s">
        <v>22</v>
      </c>
      <c r="S9" s="7">
        <v>15678</v>
      </c>
      <c r="T9" s="8">
        <v>0.46</v>
      </c>
      <c r="U9" s="8">
        <v>50</v>
      </c>
      <c r="V9" s="8">
        <v>15678</v>
      </c>
      <c r="W9" s="8">
        <v>50</v>
      </c>
      <c r="X9" s="3" t="s">
        <v>22</v>
      </c>
    </row>
    <row r="10" spans="1:24" x14ac:dyDescent="0.3">
      <c r="A10">
        <v>11727</v>
      </c>
      <c r="B10">
        <v>1.47</v>
      </c>
      <c r="C10">
        <v>24</v>
      </c>
      <c r="D10">
        <v>11727</v>
      </c>
      <c r="E10">
        <v>24</v>
      </c>
      <c r="F10" s="3" t="s">
        <v>25</v>
      </c>
      <c r="G10" s="8">
        <v>12149</v>
      </c>
      <c r="H10" s="8">
        <v>1.3</v>
      </c>
      <c r="I10" s="8">
        <v>12</v>
      </c>
      <c r="J10" s="8">
        <v>12149</v>
      </c>
      <c r="K10" s="8">
        <v>12</v>
      </c>
      <c r="L10" s="3" t="s">
        <v>14</v>
      </c>
      <c r="M10" s="8">
        <v>8825</v>
      </c>
      <c r="N10" s="8">
        <v>0.9</v>
      </c>
      <c r="O10" s="8">
        <v>60</v>
      </c>
      <c r="P10" s="8">
        <v>8825</v>
      </c>
      <c r="Q10" s="8">
        <v>60</v>
      </c>
      <c r="R10" s="3" t="s">
        <v>27</v>
      </c>
      <c r="S10" s="7">
        <v>9256</v>
      </c>
      <c r="T10" s="8">
        <v>0.27</v>
      </c>
      <c r="U10" s="8">
        <v>37</v>
      </c>
      <c r="V10" s="8">
        <v>9256</v>
      </c>
      <c r="W10" s="8">
        <v>37</v>
      </c>
      <c r="X10" s="3" t="s">
        <v>24</v>
      </c>
    </row>
    <row r="11" spans="1:24" x14ac:dyDescent="0.3">
      <c r="A11">
        <v>9280</v>
      </c>
      <c r="B11">
        <v>1.17</v>
      </c>
      <c r="C11">
        <v>50</v>
      </c>
      <c r="D11">
        <v>9280</v>
      </c>
      <c r="E11">
        <v>50</v>
      </c>
      <c r="F11" s="3" t="s">
        <v>22</v>
      </c>
      <c r="G11" s="8">
        <v>11538</v>
      </c>
      <c r="H11" s="8">
        <v>1.23</v>
      </c>
      <c r="I11" s="8">
        <v>24</v>
      </c>
      <c r="J11" s="8">
        <v>11538</v>
      </c>
      <c r="K11" s="8">
        <v>24</v>
      </c>
      <c r="L11" s="3" t="s">
        <v>25</v>
      </c>
      <c r="M11" s="8">
        <v>8627</v>
      </c>
      <c r="N11" s="8">
        <v>0.88</v>
      </c>
      <c r="O11" s="8">
        <v>322</v>
      </c>
      <c r="P11" s="8">
        <v>8627</v>
      </c>
      <c r="Q11" s="8">
        <v>322</v>
      </c>
      <c r="R11" s="3" t="s">
        <v>16</v>
      </c>
      <c r="S11" s="7">
        <v>8813</v>
      </c>
      <c r="T11" s="8">
        <v>0.26</v>
      </c>
      <c r="U11" s="8">
        <v>60</v>
      </c>
      <c r="V11" s="8">
        <v>8813</v>
      </c>
      <c r="W11" s="8">
        <v>60</v>
      </c>
      <c r="X11" s="3" t="s">
        <v>27</v>
      </c>
    </row>
    <row r="12" spans="1:24" x14ac:dyDescent="0.3">
      <c r="A12">
        <v>8733</v>
      </c>
      <c r="B12">
        <v>1.1000000000000001</v>
      </c>
      <c r="C12">
        <v>322</v>
      </c>
      <c r="D12">
        <v>8733</v>
      </c>
      <c r="E12">
        <v>322</v>
      </c>
      <c r="F12" s="3" t="s">
        <v>16</v>
      </c>
      <c r="G12" s="8">
        <v>8988</v>
      </c>
      <c r="H12" s="8">
        <v>0.96</v>
      </c>
      <c r="I12" s="8">
        <v>60</v>
      </c>
      <c r="J12" s="8">
        <v>8988</v>
      </c>
      <c r="K12" s="8">
        <v>60</v>
      </c>
      <c r="L12" s="3" t="s">
        <v>27</v>
      </c>
      <c r="M12" s="8">
        <v>7285</v>
      </c>
      <c r="N12" s="8">
        <v>0.74</v>
      </c>
      <c r="O12" s="8">
        <v>73</v>
      </c>
      <c r="P12" s="8">
        <v>7285</v>
      </c>
      <c r="Q12" s="8">
        <v>73</v>
      </c>
      <c r="R12" s="3" t="s">
        <v>17</v>
      </c>
      <c r="S12" s="7">
        <v>8499</v>
      </c>
      <c r="T12" s="8">
        <v>0.25</v>
      </c>
      <c r="U12" s="8">
        <v>322</v>
      </c>
      <c r="V12" s="8">
        <v>8499</v>
      </c>
      <c r="W12" s="8">
        <v>322</v>
      </c>
      <c r="X12" s="3" t="s">
        <v>16</v>
      </c>
    </row>
    <row r="13" spans="1:24" x14ac:dyDescent="0.3">
      <c r="A13">
        <v>8380</v>
      </c>
      <c r="B13">
        <v>1.05</v>
      </c>
      <c r="C13">
        <v>60</v>
      </c>
      <c r="D13">
        <v>8380</v>
      </c>
      <c r="E13">
        <v>60</v>
      </c>
      <c r="F13" s="3" t="s">
        <v>27</v>
      </c>
      <c r="G13" s="8">
        <v>8929</v>
      </c>
      <c r="H13" s="8">
        <v>0.95</v>
      </c>
      <c r="I13" s="8">
        <v>322</v>
      </c>
      <c r="J13" s="8">
        <v>8929</v>
      </c>
      <c r="K13" s="8">
        <v>322</v>
      </c>
      <c r="L13" s="3" t="s">
        <v>16</v>
      </c>
      <c r="M13" s="8">
        <v>5736</v>
      </c>
      <c r="N13" s="8">
        <v>0.57999999999999996</v>
      </c>
      <c r="O13" s="8">
        <v>345</v>
      </c>
      <c r="P13" s="8">
        <v>5736</v>
      </c>
      <c r="Q13" s="8">
        <v>345</v>
      </c>
      <c r="R13" s="3" t="s">
        <v>18</v>
      </c>
      <c r="S13" s="7">
        <v>7276</v>
      </c>
      <c r="T13" s="8">
        <v>0.21</v>
      </c>
      <c r="U13" s="8">
        <v>73</v>
      </c>
      <c r="V13" s="8">
        <v>7276</v>
      </c>
      <c r="W13" s="8">
        <v>73</v>
      </c>
      <c r="X13" s="3" t="s">
        <v>17</v>
      </c>
    </row>
    <row r="14" spans="1:24" x14ac:dyDescent="0.3">
      <c r="A14">
        <v>7251</v>
      </c>
      <c r="B14">
        <v>0.91</v>
      </c>
      <c r="C14">
        <v>73</v>
      </c>
      <c r="D14">
        <v>7251</v>
      </c>
      <c r="E14">
        <v>73</v>
      </c>
      <c r="F14" s="3" t="s">
        <v>17</v>
      </c>
      <c r="G14" s="8">
        <v>7365</v>
      </c>
      <c r="H14" s="8">
        <v>0.79</v>
      </c>
      <c r="I14" s="8">
        <v>73</v>
      </c>
      <c r="J14" s="8">
        <v>7365</v>
      </c>
      <c r="K14" s="8">
        <v>73</v>
      </c>
      <c r="L14" s="3" t="s">
        <v>17</v>
      </c>
      <c r="M14" s="8">
        <v>5367</v>
      </c>
      <c r="N14" s="8">
        <v>0.55000000000000004</v>
      </c>
      <c r="O14" s="8">
        <v>12</v>
      </c>
      <c r="P14" s="8">
        <v>5367</v>
      </c>
      <c r="Q14" s="8">
        <v>12</v>
      </c>
      <c r="R14" s="3" t="s">
        <v>29</v>
      </c>
      <c r="S14" s="7">
        <v>5675</v>
      </c>
      <c r="T14" s="8">
        <v>0.17</v>
      </c>
      <c r="U14" s="8">
        <v>345</v>
      </c>
      <c r="V14" s="8">
        <v>5675</v>
      </c>
      <c r="W14" s="8">
        <v>345</v>
      </c>
      <c r="X14" s="3" t="s">
        <v>18</v>
      </c>
    </row>
    <row r="15" spans="1:24" x14ac:dyDescent="0.3">
      <c r="A15">
        <v>6206</v>
      </c>
      <c r="B15">
        <v>0.78</v>
      </c>
      <c r="C15">
        <v>37</v>
      </c>
      <c r="D15">
        <v>6206</v>
      </c>
      <c r="E15">
        <v>37</v>
      </c>
      <c r="F15" s="3" t="s">
        <v>24</v>
      </c>
      <c r="G15" s="8">
        <v>6542</v>
      </c>
      <c r="H15" s="8">
        <v>0.7</v>
      </c>
      <c r="I15" s="8">
        <v>37</v>
      </c>
      <c r="J15" s="8">
        <v>6542</v>
      </c>
      <c r="K15" s="8">
        <v>37</v>
      </c>
      <c r="L15" s="3" t="s">
        <v>24</v>
      </c>
      <c r="M15" s="8">
        <v>5141</v>
      </c>
      <c r="N15" s="8">
        <v>0.52</v>
      </c>
      <c r="O15" s="8">
        <v>37</v>
      </c>
      <c r="P15" s="8">
        <v>5141</v>
      </c>
      <c r="Q15" s="8">
        <v>37</v>
      </c>
      <c r="R15" s="3" t="s">
        <v>24</v>
      </c>
      <c r="S15" s="7">
        <v>5405</v>
      </c>
      <c r="T15" s="8">
        <v>0.16</v>
      </c>
      <c r="U15" s="8">
        <v>12</v>
      </c>
      <c r="V15" s="8">
        <v>5405</v>
      </c>
      <c r="W15" s="8">
        <v>12</v>
      </c>
      <c r="X15" s="3" t="s">
        <v>29</v>
      </c>
    </row>
    <row r="16" spans="1:24" x14ac:dyDescent="0.3">
      <c r="A16">
        <v>5587</v>
      </c>
      <c r="B16">
        <v>0.7</v>
      </c>
      <c r="C16">
        <v>345</v>
      </c>
      <c r="D16">
        <v>5587</v>
      </c>
      <c r="E16">
        <v>345</v>
      </c>
      <c r="F16" s="3" t="s">
        <v>18</v>
      </c>
      <c r="G16" s="8">
        <v>5777</v>
      </c>
      <c r="H16" s="8">
        <v>0.62</v>
      </c>
      <c r="I16" s="8">
        <v>61</v>
      </c>
      <c r="J16" s="8">
        <v>1775</v>
      </c>
      <c r="K16" s="8">
        <v>36</v>
      </c>
      <c r="L16" s="3" t="s">
        <v>26</v>
      </c>
      <c r="M16" s="8">
        <v>4887</v>
      </c>
      <c r="N16" s="8">
        <v>0.5</v>
      </c>
      <c r="O16" s="8">
        <v>154</v>
      </c>
      <c r="P16" s="8">
        <v>4887</v>
      </c>
      <c r="Q16" s="8">
        <v>154</v>
      </c>
      <c r="R16" s="3" t="s">
        <v>21</v>
      </c>
      <c r="S16" s="7">
        <v>4897</v>
      </c>
      <c r="T16" s="8">
        <v>0.14000000000000001</v>
      </c>
      <c r="U16" s="8">
        <v>154</v>
      </c>
      <c r="V16" s="8">
        <v>4897</v>
      </c>
      <c r="W16" s="8">
        <v>154</v>
      </c>
      <c r="X16" s="3" t="s">
        <v>21</v>
      </c>
    </row>
    <row r="17" spans="1:24" x14ac:dyDescent="0.3">
      <c r="A17">
        <v>5408</v>
      </c>
      <c r="B17">
        <v>0.68</v>
      </c>
      <c r="C17">
        <v>12</v>
      </c>
      <c r="D17">
        <v>5408</v>
      </c>
      <c r="E17">
        <v>12</v>
      </c>
      <c r="F17" s="3" t="s">
        <v>29</v>
      </c>
      <c r="G17" s="8">
        <v>5660</v>
      </c>
      <c r="H17" s="8">
        <v>0.6</v>
      </c>
      <c r="I17" s="8">
        <v>345</v>
      </c>
      <c r="J17" s="8">
        <v>5660</v>
      </c>
      <c r="K17" s="8">
        <v>345</v>
      </c>
      <c r="L17" s="3" t="s">
        <v>18</v>
      </c>
      <c r="M17" s="8">
        <v>4764</v>
      </c>
      <c r="N17" s="8">
        <v>0.48</v>
      </c>
      <c r="O17" s="8">
        <v>61</v>
      </c>
      <c r="P17" s="8">
        <v>4764</v>
      </c>
      <c r="Q17" s="8">
        <v>61</v>
      </c>
      <c r="R17" s="3" t="s">
        <v>26</v>
      </c>
      <c r="S17" s="7">
        <v>4754</v>
      </c>
      <c r="T17" s="8">
        <v>0.14000000000000001</v>
      </c>
      <c r="U17" s="8">
        <v>61</v>
      </c>
      <c r="V17" s="8">
        <v>4754</v>
      </c>
      <c r="W17" s="8">
        <v>61</v>
      </c>
      <c r="X17" s="3" t="s">
        <v>26</v>
      </c>
    </row>
    <row r="18" spans="1:24" x14ac:dyDescent="0.3">
      <c r="A18">
        <v>4923</v>
      </c>
      <c r="B18">
        <v>0.62</v>
      </c>
      <c r="C18">
        <v>154</v>
      </c>
      <c r="D18">
        <v>4923</v>
      </c>
      <c r="E18">
        <v>154</v>
      </c>
      <c r="F18" s="3" t="s">
        <v>21</v>
      </c>
      <c r="G18" s="8">
        <v>5416</v>
      </c>
      <c r="H18" s="8">
        <v>0.57999999999999996</v>
      </c>
      <c r="I18" s="8">
        <v>12</v>
      </c>
      <c r="J18" s="8">
        <v>5416</v>
      </c>
      <c r="K18" s="8">
        <v>12</v>
      </c>
      <c r="L18" s="3" t="s">
        <v>29</v>
      </c>
      <c r="M18" s="8">
        <v>4580</v>
      </c>
      <c r="N18" s="8">
        <v>0.47</v>
      </c>
      <c r="O18" s="8">
        <v>321</v>
      </c>
      <c r="P18" s="8">
        <v>4580</v>
      </c>
      <c r="Q18" s="8">
        <v>321</v>
      </c>
      <c r="R18" s="3" t="s">
        <v>20</v>
      </c>
      <c r="S18" s="7">
        <v>4518</v>
      </c>
      <c r="T18" s="8">
        <v>0.13</v>
      </c>
      <c r="U18" s="8">
        <v>321</v>
      </c>
      <c r="V18" s="8">
        <v>4518</v>
      </c>
      <c r="W18" s="8">
        <v>321</v>
      </c>
      <c r="X18" s="3" t="s">
        <v>20</v>
      </c>
    </row>
    <row r="19" spans="1:24" x14ac:dyDescent="0.3">
      <c r="A19">
        <v>4733</v>
      </c>
      <c r="B19">
        <v>0.59</v>
      </c>
      <c r="C19">
        <v>61</v>
      </c>
      <c r="D19">
        <v>4733</v>
      </c>
      <c r="E19">
        <v>61</v>
      </c>
      <c r="F19" s="3" t="s">
        <v>26</v>
      </c>
      <c r="G19" s="8">
        <v>4979</v>
      </c>
      <c r="H19" s="8">
        <v>0.53</v>
      </c>
      <c r="I19" s="8">
        <v>154</v>
      </c>
      <c r="J19" s="8">
        <v>4979</v>
      </c>
      <c r="K19" s="8">
        <v>154</v>
      </c>
      <c r="L19" s="3" t="s">
        <v>21</v>
      </c>
      <c r="M19" s="8">
        <v>3976</v>
      </c>
      <c r="N19" s="8">
        <v>0.4</v>
      </c>
      <c r="O19" s="8">
        <v>146</v>
      </c>
      <c r="P19" s="8">
        <v>3976</v>
      </c>
      <c r="Q19" s="8">
        <v>146</v>
      </c>
      <c r="R19" s="3" t="s">
        <v>23</v>
      </c>
      <c r="S19" s="7">
        <v>4227</v>
      </c>
      <c r="T19" s="8">
        <v>0.12</v>
      </c>
      <c r="U19" s="8">
        <v>146</v>
      </c>
      <c r="V19" s="8">
        <v>4227</v>
      </c>
      <c r="W19" s="8">
        <v>146</v>
      </c>
      <c r="X19" s="3" t="s">
        <v>23</v>
      </c>
    </row>
    <row r="20" spans="1:24" x14ac:dyDescent="0.3">
      <c r="A20">
        <v>4589</v>
      </c>
      <c r="B20">
        <v>0.57999999999999996</v>
      </c>
      <c r="C20">
        <v>321</v>
      </c>
      <c r="D20">
        <v>4589</v>
      </c>
      <c r="E20">
        <v>321</v>
      </c>
      <c r="F20" s="3" t="s">
        <v>20</v>
      </c>
      <c r="G20" s="8">
        <v>4737</v>
      </c>
      <c r="H20" s="8">
        <v>0.51</v>
      </c>
      <c r="I20" s="8">
        <v>321</v>
      </c>
      <c r="J20" s="8">
        <v>4737</v>
      </c>
      <c r="K20" s="8">
        <v>321</v>
      </c>
      <c r="L20" s="3" t="s">
        <v>20</v>
      </c>
      <c r="M20" s="8">
        <v>2215</v>
      </c>
      <c r="N20" s="8">
        <v>0.23</v>
      </c>
      <c r="O20" s="8">
        <v>12</v>
      </c>
      <c r="P20" s="8">
        <v>2215</v>
      </c>
      <c r="Q20" s="8">
        <v>12</v>
      </c>
      <c r="R20" s="3" t="s">
        <v>30</v>
      </c>
      <c r="S20" s="7">
        <v>3098</v>
      </c>
      <c r="T20" s="8">
        <v>0.09</v>
      </c>
      <c r="U20" s="8">
        <v>12</v>
      </c>
      <c r="V20" s="8">
        <v>3098</v>
      </c>
      <c r="W20" s="8">
        <v>12</v>
      </c>
      <c r="X20" s="3" t="s">
        <v>30</v>
      </c>
    </row>
    <row r="21" spans="1:24" x14ac:dyDescent="0.3">
      <c r="A21" s="7">
        <v>3310</v>
      </c>
      <c r="B21" s="8">
        <v>0.42</v>
      </c>
      <c r="C21" s="8">
        <v>146</v>
      </c>
      <c r="D21" s="8">
        <v>3310</v>
      </c>
      <c r="E21" s="8">
        <v>146</v>
      </c>
      <c r="F21" s="3" t="s">
        <v>23</v>
      </c>
      <c r="G21" s="8">
        <v>3392</v>
      </c>
      <c r="H21" s="8">
        <v>0.36</v>
      </c>
      <c r="I21" s="8">
        <v>146</v>
      </c>
      <c r="J21" s="8">
        <v>3392</v>
      </c>
      <c r="K21" s="8">
        <v>146</v>
      </c>
      <c r="L21" s="3" t="s">
        <v>23</v>
      </c>
      <c r="M21" s="8">
        <v>2208</v>
      </c>
      <c r="N21" s="8">
        <v>0.22</v>
      </c>
      <c r="O21" s="8">
        <v>24</v>
      </c>
      <c r="P21" s="8">
        <v>2208</v>
      </c>
      <c r="Q21" s="8">
        <v>24</v>
      </c>
      <c r="R21" s="3" t="s">
        <v>28</v>
      </c>
      <c r="S21" s="8">
        <v>2864</v>
      </c>
      <c r="T21" s="8">
        <v>0.08</v>
      </c>
      <c r="U21" s="8">
        <v>25</v>
      </c>
      <c r="V21" s="8">
        <v>2864</v>
      </c>
      <c r="W21" s="8">
        <v>25</v>
      </c>
      <c r="X21" s="3" t="s">
        <v>31</v>
      </c>
    </row>
    <row r="22" spans="1:24" x14ac:dyDescent="0.3">
      <c r="A22" s="7">
        <v>2240</v>
      </c>
      <c r="B22" s="8">
        <v>0.28000000000000003</v>
      </c>
      <c r="C22" s="8">
        <v>24</v>
      </c>
      <c r="D22" s="8">
        <v>2240</v>
      </c>
      <c r="E22" s="8">
        <v>24</v>
      </c>
      <c r="F22" s="3" t="s">
        <v>28</v>
      </c>
      <c r="G22" s="8">
        <v>2182</v>
      </c>
      <c r="H22" s="8">
        <v>0.23</v>
      </c>
      <c r="I22" s="8">
        <v>24</v>
      </c>
      <c r="J22" s="8">
        <v>2182</v>
      </c>
      <c r="K22" s="8">
        <v>24</v>
      </c>
      <c r="L22" s="3" t="s">
        <v>28</v>
      </c>
      <c r="M22" s="8">
        <v>543</v>
      </c>
      <c r="N22" s="8">
        <v>0.06</v>
      </c>
      <c r="O22" s="8">
        <v>25</v>
      </c>
      <c r="P22" s="8">
        <v>543</v>
      </c>
      <c r="Q22" s="8">
        <v>25</v>
      </c>
      <c r="R22" s="3" t="s">
        <v>31</v>
      </c>
      <c r="S22" s="8">
        <v>2135</v>
      </c>
      <c r="T22" s="8">
        <v>0.06</v>
      </c>
      <c r="U22" s="8">
        <v>24</v>
      </c>
      <c r="V22" s="8">
        <v>2135</v>
      </c>
      <c r="W22" s="8">
        <v>24</v>
      </c>
      <c r="X22" s="3" t="s">
        <v>28</v>
      </c>
    </row>
    <row r="23" spans="1:24" x14ac:dyDescent="0.3">
      <c r="A23" s="7">
        <v>1937</v>
      </c>
      <c r="B23" s="8">
        <v>0.24</v>
      </c>
      <c r="C23" s="8">
        <v>12</v>
      </c>
      <c r="D23" s="8">
        <v>1937</v>
      </c>
      <c r="E23" s="8">
        <v>12</v>
      </c>
      <c r="F23" s="3" t="s">
        <v>30</v>
      </c>
      <c r="G23" s="8">
        <v>1976</v>
      </c>
      <c r="H23" s="8">
        <v>0.21</v>
      </c>
      <c r="I23" s="8">
        <v>12</v>
      </c>
      <c r="J23" s="8">
        <v>1976</v>
      </c>
      <c r="K23" s="8">
        <v>12</v>
      </c>
      <c r="L23" s="3" t="s">
        <v>30</v>
      </c>
      <c r="M23" s="8"/>
      <c r="N23" s="8"/>
      <c r="O23" s="8"/>
      <c r="P23" s="8"/>
      <c r="Q23" s="8"/>
      <c r="S23" s="8"/>
      <c r="T23" s="8"/>
      <c r="U23" s="8"/>
      <c r="V23" s="8"/>
      <c r="W23" s="8"/>
    </row>
    <row r="24" spans="1:24" x14ac:dyDescent="0.3">
      <c r="A24" s="9">
        <v>670</v>
      </c>
      <c r="B24" s="10">
        <v>0.08</v>
      </c>
      <c r="C24" s="10">
        <v>25</v>
      </c>
      <c r="D24" s="10">
        <v>670</v>
      </c>
      <c r="E24" s="10">
        <v>25</v>
      </c>
      <c r="F24" s="11" t="s">
        <v>31</v>
      </c>
      <c r="G24" s="10">
        <v>608</v>
      </c>
      <c r="H24" s="10">
        <v>0.06</v>
      </c>
      <c r="I24" s="10">
        <v>25</v>
      </c>
      <c r="J24" s="10">
        <v>608</v>
      </c>
      <c r="K24" s="10">
        <v>25</v>
      </c>
      <c r="L24" s="11" t="s">
        <v>31</v>
      </c>
      <c r="M24" s="10"/>
      <c r="N24" s="10"/>
      <c r="O24" s="10"/>
      <c r="P24" s="10"/>
      <c r="Q24" s="10"/>
      <c r="R24" s="11"/>
      <c r="S24" s="10"/>
      <c r="T24" s="10"/>
      <c r="U24" s="10"/>
      <c r="V24" s="10"/>
      <c r="W24" s="10"/>
      <c r="X24" s="11"/>
    </row>
    <row r="25" spans="1:24" x14ac:dyDescent="0.3">
      <c r="A25" s="4" t="s">
        <v>32</v>
      </c>
      <c r="B25" s="5" t="s">
        <v>33</v>
      </c>
      <c r="C25" s="6" t="s">
        <v>36</v>
      </c>
      <c r="D25" s="12" t="s">
        <v>34</v>
      </c>
      <c r="E25" s="12" t="s">
        <v>35</v>
      </c>
      <c r="G25" t="s">
        <v>32</v>
      </c>
      <c r="M25" t="s">
        <v>32</v>
      </c>
      <c r="S25" t="s">
        <v>32</v>
      </c>
    </row>
    <row r="26" spans="1:24" x14ac:dyDescent="0.3">
      <c r="A26" s="9">
        <f>SUM(A4:A24)</f>
        <v>795706</v>
      </c>
      <c r="B26" s="10"/>
      <c r="C26" s="11">
        <f>(A26-B26)/A26</f>
        <v>1</v>
      </c>
      <c r="D26" s="13"/>
      <c r="E26" s="13"/>
      <c r="G26">
        <f>SUM(G4:G24)</f>
        <v>935872</v>
      </c>
      <c r="M26">
        <f>SUM(M4:M24)</f>
        <v>982473</v>
      </c>
      <c r="S26">
        <f>SUM(S4:S24)</f>
        <v>3433544</v>
      </c>
    </row>
    <row r="28" spans="1:24" x14ac:dyDescent="0.3">
      <c r="A28" t="s">
        <v>42</v>
      </c>
      <c r="B28" t="s">
        <v>43</v>
      </c>
      <c r="C28" t="s">
        <v>44</v>
      </c>
      <c r="D28" t="s">
        <v>41</v>
      </c>
      <c r="G28" s="14" t="s">
        <v>44</v>
      </c>
      <c r="H28">
        <f>G26/A26</f>
        <v>1.1761530012341241</v>
      </c>
      <c r="S28">
        <f>S26/M26</f>
        <v>3.4947973124961194</v>
      </c>
      <c r="T28" t="s">
        <v>8</v>
      </c>
    </row>
    <row r="29" spans="1:24" x14ac:dyDescent="0.3">
      <c r="A29">
        <f>S26</f>
        <v>3433544</v>
      </c>
      <c r="B29">
        <f>M26</f>
        <v>982473</v>
      </c>
      <c r="C29">
        <f>G26</f>
        <v>935872</v>
      </c>
      <c r="D29">
        <f>A26</f>
        <v>795706</v>
      </c>
      <c r="G29" t="s">
        <v>43</v>
      </c>
      <c r="H29">
        <f>M26/A26</f>
        <v>1.2347186020967544</v>
      </c>
      <c r="S29">
        <f>S26/G26</f>
        <v>3.6688179580113518</v>
      </c>
      <c r="T29" t="s">
        <v>7</v>
      </c>
    </row>
    <row r="30" spans="1:24" x14ac:dyDescent="0.3">
      <c r="G30" t="s">
        <v>42</v>
      </c>
      <c r="H30">
        <f>S26/A26</f>
        <v>4.3150912522967024</v>
      </c>
      <c r="S30">
        <f>S26/A26</f>
        <v>4.3150912522967024</v>
      </c>
      <c r="T30" t="s">
        <v>6</v>
      </c>
    </row>
  </sheetData>
  <mergeCells count="6">
    <mergeCell ref="A1:L1"/>
    <mergeCell ref="M1:X1"/>
    <mergeCell ref="A2:F2"/>
    <mergeCell ref="G2:L2"/>
    <mergeCell ref="M2:R2"/>
    <mergeCell ref="S2:X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2FDF-628F-4A80-BF67-F0F4499BAD8B}">
  <dimension ref="A1:X30"/>
  <sheetViews>
    <sheetView tabSelected="1" workbookViewId="0">
      <selection activeCell="O29" sqref="O29"/>
    </sheetView>
  </sheetViews>
  <sheetFormatPr defaultRowHeight="16.5" x14ac:dyDescent="0.3"/>
  <cols>
    <col min="6" max="6" width="9" style="3"/>
    <col min="12" max="12" width="9" style="3"/>
    <col min="18" max="18" width="9" style="3"/>
    <col min="24" max="24" width="9" style="3"/>
  </cols>
  <sheetData>
    <row r="1" spans="1:24" x14ac:dyDescent="0.3">
      <c r="A1" s="18" t="s">
        <v>40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>
        <v>8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x14ac:dyDescent="0.3">
      <c r="A2" s="15" t="s">
        <v>6</v>
      </c>
      <c r="B2" s="16"/>
      <c r="C2" s="16"/>
      <c r="D2" s="16"/>
      <c r="E2" s="16"/>
      <c r="F2" s="16"/>
      <c r="G2" s="17" t="s">
        <v>7</v>
      </c>
      <c r="H2" s="17"/>
      <c r="I2" s="17"/>
      <c r="J2" s="17"/>
      <c r="K2" s="17"/>
      <c r="L2" s="17"/>
      <c r="M2" s="15" t="s">
        <v>8</v>
      </c>
      <c r="N2" s="16"/>
      <c r="O2" s="16"/>
      <c r="P2" s="16"/>
      <c r="Q2" s="16"/>
      <c r="R2" s="16"/>
      <c r="S2" s="17" t="s">
        <v>9</v>
      </c>
      <c r="T2" s="17"/>
      <c r="U2" s="17"/>
      <c r="V2" s="17"/>
      <c r="W2" s="17"/>
      <c r="X2" s="17"/>
    </row>
    <row r="3" spans="1:24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2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2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</row>
    <row r="4" spans="1:24" x14ac:dyDescent="0.3">
      <c r="A4">
        <v>1176301</v>
      </c>
      <c r="B4">
        <v>76.760000000000005</v>
      </c>
      <c r="C4">
        <v>48</v>
      </c>
      <c r="D4">
        <v>0</v>
      </c>
      <c r="E4">
        <v>0</v>
      </c>
      <c r="F4" s="3" t="s">
        <v>11</v>
      </c>
      <c r="G4" s="5">
        <v>1197760</v>
      </c>
      <c r="H4" s="5">
        <v>64.67</v>
      </c>
      <c r="I4" s="5">
        <v>48</v>
      </c>
      <c r="J4" s="5">
        <v>0</v>
      </c>
      <c r="K4" s="5">
        <v>0</v>
      </c>
      <c r="L4" s="6" t="s">
        <v>11</v>
      </c>
      <c r="M4" s="5">
        <v>1442912</v>
      </c>
      <c r="N4" s="5">
        <v>86.62</v>
      </c>
      <c r="O4" s="5">
        <v>48</v>
      </c>
      <c r="P4" s="5">
        <v>1442912</v>
      </c>
      <c r="Q4" s="5">
        <v>48</v>
      </c>
      <c r="R4" s="6" t="s">
        <v>11</v>
      </c>
      <c r="S4" s="4">
        <v>5485141</v>
      </c>
      <c r="T4" s="5">
        <v>93.24</v>
      </c>
      <c r="U4" s="5">
        <v>48</v>
      </c>
      <c r="V4" s="5">
        <v>5485141</v>
      </c>
      <c r="W4" s="5">
        <v>48</v>
      </c>
      <c r="X4" s="6" t="s">
        <v>11</v>
      </c>
    </row>
    <row r="5" spans="1:24" x14ac:dyDescent="0.3">
      <c r="A5">
        <v>95070</v>
      </c>
      <c r="B5">
        <v>6.2</v>
      </c>
      <c r="C5">
        <v>49</v>
      </c>
      <c r="D5">
        <v>0</v>
      </c>
      <c r="E5">
        <v>0</v>
      </c>
      <c r="F5" s="3" t="s">
        <v>12</v>
      </c>
      <c r="G5" s="8">
        <v>243435</v>
      </c>
      <c r="H5" s="8">
        <v>13.14</v>
      </c>
      <c r="I5" s="8">
        <v>172</v>
      </c>
      <c r="J5" s="8">
        <v>0</v>
      </c>
      <c r="K5" s="8">
        <v>0</v>
      </c>
      <c r="L5" s="3" t="s">
        <v>12</v>
      </c>
      <c r="M5" s="8">
        <v>31016</v>
      </c>
      <c r="N5" s="8">
        <v>1.86</v>
      </c>
      <c r="O5" s="8">
        <v>99</v>
      </c>
      <c r="P5" s="8">
        <v>31016</v>
      </c>
      <c r="Q5" s="8">
        <v>99</v>
      </c>
      <c r="R5" s="3" t="s">
        <v>19</v>
      </c>
      <c r="S5" s="7">
        <v>93190</v>
      </c>
      <c r="T5" s="8">
        <v>1.58</v>
      </c>
      <c r="U5" s="8">
        <v>12</v>
      </c>
      <c r="V5" s="8">
        <v>93190</v>
      </c>
      <c r="W5" s="8">
        <v>12</v>
      </c>
      <c r="X5" s="3" t="s">
        <v>14</v>
      </c>
    </row>
    <row r="6" spans="1:24" x14ac:dyDescent="0.3">
      <c r="A6">
        <v>40191</v>
      </c>
      <c r="B6">
        <v>2.62</v>
      </c>
      <c r="C6">
        <v>49</v>
      </c>
      <c r="D6">
        <v>0</v>
      </c>
      <c r="E6">
        <v>0</v>
      </c>
      <c r="F6" s="3" t="s">
        <v>13</v>
      </c>
      <c r="G6" s="8">
        <v>133580</v>
      </c>
      <c r="H6" s="8">
        <v>7.21</v>
      </c>
      <c r="I6" s="8">
        <v>184</v>
      </c>
      <c r="J6" s="8">
        <v>0</v>
      </c>
      <c r="K6" s="8">
        <v>0</v>
      </c>
      <c r="L6" s="3" t="s">
        <v>13</v>
      </c>
      <c r="M6" s="8">
        <v>29655</v>
      </c>
      <c r="N6" s="8">
        <v>1.78</v>
      </c>
      <c r="O6" s="8">
        <v>109</v>
      </c>
      <c r="P6" s="8">
        <v>29655</v>
      </c>
      <c r="Q6" s="8">
        <v>109</v>
      </c>
      <c r="R6" s="3" t="s">
        <v>15</v>
      </c>
      <c r="S6" s="7">
        <v>64209</v>
      </c>
      <c r="T6" s="8">
        <v>1.0900000000000001</v>
      </c>
      <c r="U6" s="8">
        <v>24</v>
      </c>
      <c r="V6" s="8">
        <v>64209</v>
      </c>
      <c r="W6" s="8">
        <v>24</v>
      </c>
      <c r="X6" s="3" t="s">
        <v>25</v>
      </c>
    </row>
    <row r="7" spans="1:24" x14ac:dyDescent="0.3">
      <c r="A7">
        <v>28912</v>
      </c>
      <c r="B7">
        <v>1.89</v>
      </c>
      <c r="C7">
        <v>109</v>
      </c>
      <c r="D7">
        <v>28912</v>
      </c>
      <c r="E7">
        <v>109</v>
      </c>
      <c r="F7" s="3" t="s">
        <v>15</v>
      </c>
      <c r="G7" s="8">
        <v>49042</v>
      </c>
      <c r="H7" s="8">
        <v>2.65</v>
      </c>
      <c r="I7" s="8">
        <v>109</v>
      </c>
      <c r="J7" s="8">
        <v>4220</v>
      </c>
      <c r="K7" s="8">
        <v>36</v>
      </c>
      <c r="L7" s="3" t="s">
        <v>15</v>
      </c>
      <c r="M7" s="8">
        <v>24628</v>
      </c>
      <c r="N7" s="8">
        <v>1.48</v>
      </c>
      <c r="O7" s="8">
        <v>12</v>
      </c>
      <c r="P7" s="8">
        <v>24628</v>
      </c>
      <c r="Q7" s="8">
        <v>12</v>
      </c>
      <c r="R7" s="3" t="s">
        <v>14</v>
      </c>
      <c r="S7" s="7">
        <v>50813</v>
      </c>
      <c r="T7" s="8">
        <v>0.86</v>
      </c>
      <c r="U7" s="8">
        <v>109</v>
      </c>
      <c r="V7" s="8">
        <v>50813</v>
      </c>
      <c r="W7" s="8">
        <v>109</v>
      </c>
      <c r="X7" s="3" t="s">
        <v>15</v>
      </c>
    </row>
    <row r="8" spans="1:24" x14ac:dyDescent="0.3">
      <c r="A8">
        <v>26561</v>
      </c>
      <c r="B8">
        <v>1.73</v>
      </c>
      <c r="C8">
        <v>99</v>
      </c>
      <c r="D8">
        <v>26382</v>
      </c>
      <c r="E8">
        <v>98</v>
      </c>
      <c r="F8" s="3" t="s">
        <v>19</v>
      </c>
      <c r="G8" s="8">
        <v>38859</v>
      </c>
      <c r="H8" s="8">
        <v>2.1</v>
      </c>
      <c r="I8" s="8">
        <v>24</v>
      </c>
      <c r="J8" s="8">
        <v>38859</v>
      </c>
      <c r="K8" s="8">
        <v>24</v>
      </c>
      <c r="L8" s="3" t="s">
        <v>25</v>
      </c>
      <c r="M8" s="8">
        <v>23532</v>
      </c>
      <c r="N8" s="8">
        <v>1.41</v>
      </c>
      <c r="O8" s="8">
        <v>24</v>
      </c>
      <c r="P8" s="8">
        <v>23532</v>
      </c>
      <c r="Q8" s="8">
        <v>24</v>
      </c>
      <c r="R8" s="3" t="s">
        <v>25</v>
      </c>
      <c r="S8" s="7">
        <v>42823</v>
      </c>
      <c r="T8" s="8">
        <v>0.73</v>
      </c>
      <c r="U8" s="8">
        <v>99</v>
      </c>
      <c r="V8" s="8">
        <v>42823</v>
      </c>
      <c r="W8" s="8">
        <v>99</v>
      </c>
      <c r="X8" s="3" t="s">
        <v>19</v>
      </c>
    </row>
    <row r="9" spans="1:24" x14ac:dyDescent="0.3">
      <c r="A9">
        <v>25129</v>
      </c>
      <c r="B9">
        <v>1.64</v>
      </c>
      <c r="C9">
        <v>24</v>
      </c>
      <c r="D9">
        <v>25129</v>
      </c>
      <c r="E9">
        <v>24</v>
      </c>
      <c r="F9" s="3" t="s">
        <v>25</v>
      </c>
      <c r="G9" s="8">
        <v>37518</v>
      </c>
      <c r="H9" s="8">
        <v>2.0299999999999998</v>
      </c>
      <c r="I9" s="8">
        <v>99</v>
      </c>
      <c r="J9" s="8">
        <v>0</v>
      </c>
      <c r="K9" s="8">
        <v>0</v>
      </c>
      <c r="L9" s="3" t="s">
        <v>19</v>
      </c>
      <c r="M9" s="8">
        <v>21333</v>
      </c>
      <c r="N9" s="8">
        <v>1.28</v>
      </c>
      <c r="O9" s="8">
        <v>60</v>
      </c>
      <c r="P9" s="8">
        <v>21333</v>
      </c>
      <c r="Q9" s="8">
        <v>60</v>
      </c>
      <c r="R9" s="3" t="s">
        <v>27</v>
      </c>
      <c r="S9" s="7">
        <v>23805</v>
      </c>
      <c r="T9" s="8">
        <v>0.4</v>
      </c>
      <c r="U9" s="8">
        <v>50</v>
      </c>
      <c r="V9" s="8">
        <v>23805</v>
      </c>
      <c r="W9" s="8">
        <v>50</v>
      </c>
      <c r="X9" s="3" t="s">
        <v>22</v>
      </c>
    </row>
    <row r="10" spans="1:24" x14ac:dyDescent="0.3">
      <c r="A10">
        <v>24548</v>
      </c>
      <c r="B10">
        <v>1.6</v>
      </c>
      <c r="C10">
        <v>12</v>
      </c>
      <c r="D10">
        <v>24548</v>
      </c>
      <c r="E10">
        <v>12</v>
      </c>
      <c r="F10" s="3" t="s">
        <v>14</v>
      </c>
      <c r="G10" s="8">
        <v>24633</v>
      </c>
      <c r="H10" s="8">
        <v>1.33</v>
      </c>
      <c r="I10" s="8">
        <v>12</v>
      </c>
      <c r="J10" s="8">
        <v>24633</v>
      </c>
      <c r="K10" s="8">
        <v>12</v>
      </c>
      <c r="L10" s="3" t="s">
        <v>14</v>
      </c>
      <c r="M10" s="8">
        <v>17164</v>
      </c>
      <c r="N10" s="8">
        <v>1.03</v>
      </c>
      <c r="O10" s="8">
        <v>50</v>
      </c>
      <c r="P10" s="8">
        <v>17164</v>
      </c>
      <c r="Q10" s="8">
        <v>50</v>
      </c>
      <c r="R10" s="3" t="s">
        <v>22</v>
      </c>
      <c r="S10" s="7">
        <v>20874</v>
      </c>
      <c r="T10" s="8">
        <v>0.35</v>
      </c>
      <c r="U10" s="8">
        <v>60</v>
      </c>
      <c r="V10" s="8">
        <v>20874</v>
      </c>
      <c r="W10" s="8">
        <v>60</v>
      </c>
      <c r="X10" s="3" t="s">
        <v>27</v>
      </c>
    </row>
    <row r="11" spans="1:24" x14ac:dyDescent="0.3">
      <c r="A11">
        <v>22080</v>
      </c>
      <c r="B11">
        <v>1.44</v>
      </c>
      <c r="C11">
        <v>60</v>
      </c>
      <c r="D11">
        <v>22080</v>
      </c>
      <c r="E11">
        <v>60</v>
      </c>
      <c r="F11" s="3" t="s">
        <v>27</v>
      </c>
      <c r="G11" s="8">
        <v>24213</v>
      </c>
      <c r="H11" s="8">
        <v>1.31</v>
      </c>
      <c r="I11" s="8">
        <v>50</v>
      </c>
      <c r="J11" s="8">
        <v>24213</v>
      </c>
      <c r="K11" s="8">
        <v>50</v>
      </c>
      <c r="L11" s="3" t="s">
        <v>22</v>
      </c>
      <c r="M11" s="8">
        <v>14622</v>
      </c>
      <c r="N11" s="8">
        <v>0.88</v>
      </c>
      <c r="O11" s="8">
        <v>73</v>
      </c>
      <c r="P11" s="8">
        <v>14622</v>
      </c>
      <c r="Q11" s="8">
        <v>73</v>
      </c>
      <c r="R11" s="3" t="s">
        <v>17</v>
      </c>
      <c r="S11" s="7">
        <v>19550</v>
      </c>
      <c r="T11" s="8">
        <v>0.33</v>
      </c>
      <c r="U11" s="8">
        <v>12</v>
      </c>
      <c r="V11" s="8">
        <v>19550</v>
      </c>
      <c r="W11" s="8">
        <v>12</v>
      </c>
      <c r="X11" s="3" t="s">
        <v>29</v>
      </c>
    </row>
    <row r="12" spans="1:24" x14ac:dyDescent="0.3">
      <c r="A12">
        <v>17156</v>
      </c>
      <c r="B12">
        <v>1.1200000000000001</v>
      </c>
      <c r="C12">
        <v>50</v>
      </c>
      <c r="D12">
        <v>17156</v>
      </c>
      <c r="E12">
        <v>50</v>
      </c>
      <c r="F12" s="3" t="s">
        <v>22</v>
      </c>
      <c r="G12" s="8">
        <v>22161</v>
      </c>
      <c r="H12" s="8">
        <v>1.2</v>
      </c>
      <c r="I12" s="8">
        <v>60</v>
      </c>
      <c r="J12" s="8">
        <v>22161</v>
      </c>
      <c r="K12" s="8">
        <v>60</v>
      </c>
      <c r="L12" s="3" t="s">
        <v>27</v>
      </c>
      <c r="M12" s="8">
        <v>9291</v>
      </c>
      <c r="N12" s="8">
        <v>0.56000000000000005</v>
      </c>
      <c r="O12" s="8">
        <v>61</v>
      </c>
      <c r="P12" s="8">
        <v>9291</v>
      </c>
      <c r="Q12" s="8">
        <v>61</v>
      </c>
      <c r="R12" s="3" t="s">
        <v>26</v>
      </c>
      <c r="S12" s="7">
        <v>17617</v>
      </c>
      <c r="T12" s="8">
        <v>0.3</v>
      </c>
      <c r="U12" s="8">
        <v>37</v>
      </c>
      <c r="V12" s="8">
        <v>17617</v>
      </c>
      <c r="W12" s="8">
        <v>37</v>
      </c>
      <c r="X12" s="3" t="s">
        <v>24</v>
      </c>
    </row>
    <row r="13" spans="1:24" x14ac:dyDescent="0.3">
      <c r="A13">
        <v>14555</v>
      </c>
      <c r="B13">
        <v>0.95</v>
      </c>
      <c r="C13">
        <v>73</v>
      </c>
      <c r="D13">
        <v>14555</v>
      </c>
      <c r="E13">
        <v>73</v>
      </c>
      <c r="F13" s="3" t="s">
        <v>17</v>
      </c>
      <c r="G13" s="8">
        <v>14704</v>
      </c>
      <c r="H13" s="8">
        <v>0.79</v>
      </c>
      <c r="I13" s="8">
        <v>73</v>
      </c>
      <c r="J13" s="8">
        <v>14704</v>
      </c>
      <c r="K13" s="8">
        <v>73</v>
      </c>
      <c r="L13" s="3" t="s">
        <v>17</v>
      </c>
      <c r="M13" s="8">
        <v>9208</v>
      </c>
      <c r="N13" s="8">
        <v>0.55000000000000004</v>
      </c>
      <c r="O13" s="8">
        <v>37</v>
      </c>
      <c r="P13" s="8">
        <v>9208</v>
      </c>
      <c r="Q13" s="8">
        <v>37</v>
      </c>
      <c r="R13" s="3" t="s">
        <v>24</v>
      </c>
      <c r="S13" s="7">
        <v>14552</v>
      </c>
      <c r="T13" s="8">
        <v>0.25</v>
      </c>
      <c r="U13" s="8">
        <v>73</v>
      </c>
      <c r="V13" s="8">
        <v>14552</v>
      </c>
      <c r="W13" s="8">
        <v>73</v>
      </c>
      <c r="X13" s="3" t="s">
        <v>17</v>
      </c>
    </row>
    <row r="14" spans="1:24" x14ac:dyDescent="0.3">
      <c r="A14">
        <v>9509</v>
      </c>
      <c r="B14">
        <v>0.62</v>
      </c>
      <c r="C14">
        <v>37</v>
      </c>
      <c r="D14">
        <v>9509</v>
      </c>
      <c r="E14">
        <v>37</v>
      </c>
      <c r="F14" s="3" t="s">
        <v>24</v>
      </c>
      <c r="G14" s="8">
        <v>11874</v>
      </c>
      <c r="H14" s="8">
        <v>0.64</v>
      </c>
      <c r="I14" s="8">
        <v>61</v>
      </c>
      <c r="J14" s="8">
        <v>4204</v>
      </c>
      <c r="K14" s="8">
        <v>36</v>
      </c>
      <c r="L14" s="3" t="s">
        <v>26</v>
      </c>
      <c r="M14" s="8">
        <v>8753</v>
      </c>
      <c r="N14" s="8">
        <v>0.53</v>
      </c>
      <c r="O14" s="8">
        <v>322</v>
      </c>
      <c r="P14" s="8">
        <v>8753</v>
      </c>
      <c r="Q14" s="8">
        <v>322</v>
      </c>
      <c r="R14" s="3" t="s">
        <v>16</v>
      </c>
      <c r="S14" s="7">
        <v>9337</v>
      </c>
      <c r="T14" s="8">
        <v>0.16</v>
      </c>
      <c r="U14" s="8">
        <v>61</v>
      </c>
      <c r="V14" s="8">
        <v>9337</v>
      </c>
      <c r="W14" s="8">
        <v>61</v>
      </c>
      <c r="X14" s="3" t="s">
        <v>26</v>
      </c>
    </row>
    <row r="15" spans="1:24" x14ac:dyDescent="0.3">
      <c r="A15">
        <v>9443</v>
      </c>
      <c r="B15">
        <v>0.62</v>
      </c>
      <c r="C15">
        <v>322</v>
      </c>
      <c r="D15">
        <v>9443</v>
      </c>
      <c r="E15">
        <v>322</v>
      </c>
      <c r="F15" s="3" t="s">
        <v>16</v>
      </c>
      <c r="G15" s="8">
        <v>10148</v>
      </c>
      <c r="H15" s="8">
        <v>0.55000000000000004</v>
      </c>
      <c r="I15" s="8">
        <v>37</v>
      </c>
      <c r="J15" s="8">
        <v>10148</v>
      </c>
      <c r="K15" s="8">
        <v>37</v>
      </c>
      <c r="L15" s="3" t="s">
        <v>24</v>
      </c>
      <c r="M15" s="8">
        <v>6167</v>
      </c>
      <c r="N15" s="8">
        <v>0.37</v>
      </c>
      <c r="O15" s="8">
        <v>154</v>
      </c>
      <c r="P15" s="8">
        <v>6167</v>
      </c>
      <c r="Q15" s="8">
        <v>154</v>
      </c>
      <c r="R15" s="3" t="s">
        <v>21</v>
      </c>
      <c r="S15" s="7">
        <v>8659</v>
      </c>
      <c r="T15" s="8">
        <v>0.15</v>
      </c>
      <c r="U15" s="8">
        <v>322</v>
      </c>
      <c r="V15" s="8">
        <v>8659</v>
      </c>
      <c r="W15" s="8">
        <v>322</v>
      </c>
      <c r="X15" s="3" t="s">
        <v>16</v>
      </c>
    </row>
    <row r="16" spans="1:24" x14ac:dyDescent="0.3">
      <c r="A16">
        <v>9229</v>
      </c>
      <c r="B16">
        <v>0.6</v>
      </c>
      <c r="C16">
        <v>61</v>
      </c>
      <c r="D16">
        <v>9229</v>
      </c>
      <c r="E16">
        <v>61</v>
      </c>
      <c r="F16" s="3" t="s">
        <v>26</v>
      </c>
      <c r="G16" s="8">
        <v>9691</v>
      </c>
      <c r="H16" s="8">
        <v>0.52</v>
      </c>
      <c r="I16" s="8">
        <v>322</v>
      </c>
      <c r="J16" s="8">
        <v>9691</v>
      </c>
      <c r="K16" s="8">
        <v>322</v>
      </c>
      <c r="L16" s="3" t="s">
        <v>16</v>
      </c>
      <c r="M16" s="8">
        <v>5710</v>
      </c>
      <c r="N16" s="8">
        <v>0.34</v>
      </c>
      <c r="O16" s="8">
        <v>345</v>
      </c>
      <c r="P16" s="8">
        <v>5710</v>
      </c>
      <c r="Q16" s="8">
        <v>345</v>
      </c>
      <c r="R16" s="3" t="s">
        <v>18</v>
      </c>
      <c r="S16" s="7">
        <v>6089</v>
      </c>
      <c r="T16" s="8">
        <v>0.1</v>
      </c>
      <c r="U16" s="8">
        <v>154</v>
      </c>
      <c r="V16" s="8">
        <v>6089</v>
      </c>
      <c r="W16" s="8">
        <v>154</v>
      </c>
      <c r="X16" s="3" t="s">
        <v>21</v>
      </c>
    </row>
    <row r="17" spans="1:24" x14ac:dyDescent="0.3">
      <c r="A17">
        <v>6268</v>
      </c>
      <c r="B17">
        <v>0.41</v>
      </c>
      <c r="C17">
        <v>154</v>
      </c>
      <c r="D17">
        <v>6268</v>
      </c>
      <c r="E17">
        <v>154</v>
      </c>
      <c r="F17" s="3" t="s">
        <v>21</v>
      </c>
      <c r="G17" s="8">
        <v>6242</v>
      </c>
      <c r="H17" s="8">
        <v>0.34</v>
      </c>
      <c r="I17" s="8">
        <v>154</v>
      </c>
      <c r="J17" s="8">
        <v>6242</v>
      </c>
      <c r="K17" s="8">
        <v>154</v>
      </c>
      <c r="L17" s="3" t="s">
        <v>21</v>
      </c>
      <c r="M17" s="8">
        <v>5276</v>
      </c>
      <c r="N17" s="8">
        <v>0.32</v>
      </c>
      <c r="O17" s="8">
        <v>12</v>
      </c>
      <c r="P17" s="8">
        <v>5276</v>
      </c>
      <c r="Q17" s="8">
        <v>12</v>
      </c>
      <c r="R17" s="3" t="s">
        <v>29</v>
      </c>
      <c r="S17" s="7">
        <v>5598</v>
      </c>
      <c r="T17" s="8">
        <v>0.1</v>
      </c>
      <c r="U17" s="8">
        <v>345</v>
      </c>
      <c r="V17" s="8">
        <v>5598</v>
      </c>
      <c r="W17" s="8">
        <v>345</v>
      </c>
      <c r="X17" s="3" t="s">
        <v>18</v>
      </c>
    </row>
    <row r="18" spans="1:24" x14ac:dyDescent="0.3">
      <c r="A18">
        <v>5764</v>
      </c>
      <c r="B18">
        <v>0.38</v>
      </c>
      <c r="C18">
        <v>345</v>
      </c>
      <c r="D18">
        <v>5764</v>
      </c>
      <c r="E18">
        <v>345</v>
      </c>
      <c r="F18" s="3" t="s">
        <v>18</v>
      </c>
      <c r="G18" s="8">
        <v>5913</v>
      </c>
      <c r="H18" s="8">
        <v>0.32</v>
      </c>
      <c r="I18" s="8">
        <v>345</v>
      </c>
      <c r="J18" s="8">
        <v>5913</v>
      </c>
      <c r="K18" s="8">
        <v>345</v>
      </c>
      <c r="L18" s="3" t="s">
        <v>18</v>
      </c>
      <c r="M18" s="8">
        <v>4552</v>
      </c>
      <c r="N18" s="8">
        <v>0.27</v>
      </c>
      <c r="O18" s="8">
        <v>321</v>
      </c>
      <c r="P18" s="8">
        <v>4552</v>
      </c>
      <c r="Q18" s="8">
        <v>321</v>
      </c>
      <c r="R18" s="3" t="s">
        <v>20</v>
      </c>
      <c r="S18" s="7">
        <v>4563</v>
      </c>
      <c r="T18" s="8">
        <v>0.08</v>
      </c>
      <c r="U18" s="8">
        <v>321</v>
      </c>
      <c r="V18" s="8">
        <v>4563</v>
      </c>
      <c r="W18" s="8">
        <v>321</v>
      </c>
      <c r="X18" s="3" t="s">
        <v>20</v>
      </c>
    </row>
    <row r="19" spans="1:24" x14ac:dyDescent="0.3">
      <c r="A19">
        <v>5261</v>
      </c>
      <c r="B19">
        <v>0.34</v>
      </c>
      <c r="C19">
        <v>12</v>
      </c>
      <c r="D19">
        <v>5261</v>
      </c>
      <c r="E19">
        <v>12</v>
      </c>
      <c r="F19" s="3" t="s">
        <v>29</v>
      </c>
      <c r="G19" s="8">
        <v>5725</v>
      </c>
      <c r="H19" s="8">
        <v>0.31</v>
      </c>
      <c r="I19" s="8">
        <v>12</v>
      </c>
      <c r="J19" s="8">
        <v>5725</v>
      </c>
      <c r="K19" s="8">
        <v>12</v>
      </c>
      <c r="L19" s="3" t="s">
        <v>29</v>
      </c>
      <c r="M19" s="8">
        <v>4049</v>
      </c>
      <c r="N19" s="8">
        <v>0.24</v>
      </c>
      <c r="O19" s="8">
        <v>146</v>
      </c>
      <c r="P19" s="8">
        <v>4049</v>
      </c>
      <c r="Q19" s="8">
        <v>146</v>
      </c>
      <c r="R19" s="3" t="s">
        <v>23</v>
      </c>
      <c r="S19" s="7">
        <v>4419</v>
      </c>
      <c r="T19" s="8">
        <v>0.08</v>
      </c>
      <c r="U19" s="8">
        <v>146</v>
      </c>
      <c r="V19" s="8">
        <v>4419</v>
      </c>
      <c r="W19" s="8">
        <v>146</v>
      </c>
      <c r="X19" s="3" t="s">
        <v>23</v>
      </c>
    </row>
    <row r="20" spans="1:24" x14ac:dyDescent="0.3">
      <c r="A20">
        <v>4755</v>
      </c>
      <c r="B20">
        <v>0.31</v>
      </c>
      <c r="C20">
        <v>321</v>
      </c>
      <c r="D20">
        <v>4755</v>
      </c>
      <c r="E20">
        <v>321</v>
      </c>
      <c r="F20" s="3" t="s">
        <v>20</v>
      </c>
      <c r="G20" s="8">
        <v>4897</v>
      </c>
      <c r="H20" s="8">
        <v>0.26</v>
      </c>
      <c r="I20" s="8">
        <v>321</v>
      </c>
      <c r="J20" s="8">
        <v>4897</v>
      </c>
      <c r="K20" s="8">
        <v>321</v>
      </c>
      <c r="L20" s="3" t="s">
        <v>20</v>
      </c>
      <c r="M20" s="8">
        <v>4007</v>
      </c>
      <c r="N20" s="8">
        <v>0.24</v>
      </c>
      <c r="O20" s="8">
        <v>12</v>
      </c>
      <c r="P20" s="8">
        <v>4007</v>
      </c>
      <c r="Q20" s="8">
        <v>12</v>
      </c>
      <c r="R20" s="3" t="s">
        <v>30</v>
      </c>
      <c r="S20" s="7">
        <v>4294</v>
      </c>
      <c r="T20" s="8">
        <v>7.0000000000000007E-2</v>
      </c>
      <c r="U20" s="8">
        <v>24</v>
      </c>
      <c r="V20" s="8">
        <v>4294</v>
      </c>
      <c r="W20" s="8">
        <v>24</v>
      </c>
      <c r="X20" s="3" t="s">
        <v>28</v>
      </c>
    </row>
    <row r="21" spans="1:24" x14ac:dyDescent="0.3">
      <c r="A21" s="7">
        <v>4031</v>
      </c>
      <c r="B21" s="8">
        <v>0.26</v>
      </c>
      <c r="C21" s="8">
        <v>12</v>
      </c>
      <c r="D21" s="8">
        <v>4031</v>
      </c>
      <c r="E21" s="8">
        <v>12</v>
      </c>
      <c r="F21" s="3" t="s">
        <v>30</v>
      </c>
      <c r="G21" s="8">
        <v>3974</v>
      </c>
      <c r="H21" s="8">
        <v>0.21</v>
      </c>
      <c r="I21" s="8">
        <v>12</v>
      </c>
      <c r="J21" s="8">
        <v>3974</v>
      </c>
      <c r="K21" s="8">
        <v>12</v>
      </c>
      <c r="L21" s="3" t="s">
        <v>30</v>
      </c>
      <c r="M21" s="8">
        <v>3280</v>
      </c>
      <c r="N21" s="8">
        <v>0.2</v>
      </c>
      <c r="O21" s="8">
        <v>24</v>
      </c>
      <c r="P21" s="8">
        <v>3280</v>
      </c>
      <c r="Q21" s="8">
        <v>24</v>
      </c>
      <c r="R21" s="3" t="s">
        <v>28</v>
      </c>
      <c r="S21" s="8">
        <v>4044</v>
      </c>
      <c r="T21" s="8">
        <v>7.0000000000000007E-2</v>
      </c>
      <c r="U21" s="8">
        <v>12</v>
      </c>
      <c r="V21" s="8">
        <v>4044</v>
      </c>
      <c r="W21" s="8">
        <v>12</v>
      </c>
      <c r="X21" s="3" t="s">
        <v>30</v>
      </c>
    </row>
    <row r="22" spans="1:24" x14ac:dyDescent="0.3">
      <c r="A22" s="7">
        <v>3497</v>
      </c>
      <c r="B22" s="8">
        <v>0.23</v>
      </c>
      <c r="C22" s="8">
        <v>146</v>
      </c>
      <c r="D22" s="8">
        <v>3497</v>
      </c>
      <c r="E22" s="8">
        <v>146</v>
      </c>
      <c r="F22" s="3" t="s">
        <v>23</v>
      </c>
      <c r="G22" s="8">
        <v>3595</v>
      </c>
      <c r="H22" s="8">
        <v>0.19</v>
      </c>
      <c r="I22" s="8">
        <v>146</v>
      </c>
      <c r="J22" s="8">
        <v>3595</v>
      </c>
      <c r="K22" s="8">
        <v>146</v>
      </c>
      <c r="L22" s="3" t="s">
        <v>23</v>
      </c>
      <c r="M22" s="8">
        <v>566</v>
      </c>
      <c r="N22" s="8">
        <v>0.03</v>
      </c>
      <c r="O22" s="8">
        <v>25</v>
      </c>
      <c r="P22" s="8">
        <v>566</v>
      </c>
      <c r="Q22" s="8">
        <v>25</v>
      </c>
      <c r="R22" s="3" t="s">
        <v>31</v>
      </c>
      <c r="S22" s="8">
        <v>3229</v>
      </c>
      <c r="T22" s="8">
        <v>0.05</v>
      </c>
      <c r="U22" s="8">
        <v>25</v>
      </c>
      <c r="V22" s="8">
        <v>3229</v>
      </c>
      <c r="W22" s="8">
        <v>25</v>
      </c>
      <c r="X22" s="3" t="s">
        <v>31</v>
      </c>
    </row>
    <row r="23" spans="1:24" x14ac:dyDescent="0.3">
      <c r="A23" s="7">
        <v>3397</v>
      </c>
      <c r="B23" s="8">
        <v>0.22</v>
      </c>
      <c r="C23" s="8">
        <v>24</v>
      </c>
      <c r="D23" s="8">
        <v>3397</v>
      </c>
      <c r="E23" s="8">
        <v>24</v>
      </c>
      <c r="F23" s="3" t="s">
        <v>28</v>
      </c>
      <c r="G23" s="8">
        <v>3406</v>
      </c>
      <c r="H23" s="8">
        <v>0.18</v>
      </c>
      <c r="I23" s="8">
        <v>24</v>
      </c>
      <c r="J23" s="8">
        <v>3406</v>
      </c>
      <c r="K23" s="8">
        <v>24</v>
      </c>
      <c r="L23" s="3" t="s">
        <v>28</v>
      </c>
      <c r="M23" s="8"/>
      <c r="N23" s="8"/>
      <c r="O23" s="8"/>
      <c r="P23" s="8"/>
      <c r="Q23" s="8"/>
      <c r="S23" s="8"/>
      <c r="T23" s="8"/>
      <c r="U23" s="8"/>
      <c r="V23" s="8"/>
      <c r="W23" s="8"/>
    </row>
    <row r="24" spans="1:24" x14ac:dyDescent="0.3">
      <c r="A24" s="9">
        <v>688</v>
      </c>
      <c r="B24" s="10">
        <v>0.04</v>
      </c>
      <c r="C24" s="10">
        <v>25</v>
      </c>
      <c r="D24" s="10">
        <v>688</v>
      </c>
      <c r="E24" s="10">
        <v>25</v>
      </c>
      <c r="F24" s="11" t="s">
        <v>31</v>
      </c>
      <c r="G24" s="10">
        <v>631</v>
      </c>
      <c r="H24" s="10">
        <v>0.03</v>
      </c>
      <c r="I24" s="10">
        <v>25</v>
      </c>
      <c r="J24" s="10">
        <v>631</v>
      </c>
      <c r="K24" s="10">
        <v>25</v>
      </c>
      <c r="L24" s="11" t="s">
        <v>31</v>
      </c>
      <c r="M24" s="10"/>
      <c r="N24" s="10"/>
      <c r="O24" s="10"/>
      <c r="P24" s="10"/>
      <c r="Q24" s="10"/>
      <c r="R24" s="11"/>
      <c r="S24" s="10"/>
      <c r="T24" s="10"/>
      <c r="U24" s="10"/>
      <c r="V24" s="10"/>
      <c r="W24" s="10"/>
      <c r="X24" s="11"/>
    </row>
    <row r="25" spans="1:24" x14ac:dyDescent="0.3">
      <c r="A25" s="4" t="s">
        <v>32</v>
      </c>
      <c r="B25" s="5" t="s">
        <v>33</v>
      </c>
      <c r="C25" s="6" t="s">
        <v>36</v>
      </c>
      <c r="D25" s="12" t="s">
        <v>34</v>
      </c>
      <c r="E25" s="12" t="s">
        <v>35</v>
      </c>
      <c r="G25" t="s">
        <v>32</v>
      </c>
      <c r="M25" t="s">
        <v>32</v>
      </c>
      <c r="S25" t="s">
        <v>32</v>
      </c>
    </row>
    <row r="26" spans="1:24" x14ac:dyDescent="0.3">
      <c r="A26" s="9">
        <f>SUM(A4:A24)</f>
        <v>1532345</v>
      </c>
      <c r="B26" s="10"/>
      <c r="C26" s="11">
        <f>(A26-B26)/A26</f>
        <v>1</v>
      </c>
      <c r="D26" s="13"/>
      <c r="E26" s="13"/>
      <c r="G26">
        <f>SUM(G4:G24)</f>
        <v>1852001</v>
      </c>
      <c r="M26">
        <f>SUM(M4:M24)</f>
        <v>1665721</v>
      </c>
      <c r="S26">
        <f>SUM(S4:S24)</f>
        <v>5882806</v>
      </c>
    </row>
    <row r="28" spans="1:24" x14ac:dyDescent="0.3">
      <c r="A28" t="s">
        <v>42</v>
      </c>
      <c r="B28" t="s">
        <v>43</v>
      </c>
      <c r="C28" t="s">
        <v>44</v>
      </c>
      <c r="D28" t="s">
        <v>41</v>
      </c>
      <c r="G28" s="14" t="s">
        <v>44</v>
      </c>
      <c r="H28">
        <f>G26/A26</f>
        <v>1.2086057643676849</v>
      </c>
      <c r="S28">
        <f>S26/M26</f>
        <v>3.5316874794758548</v>
      </c>
      <c r="T28" t="s">
        <v>8</v>
      </c>
    </row>
    <row r="29" spans="1:24" x14ac:dyDescent="0.3">
      <c r="A29">
        <f>S26</f>
        <v>5882806</v>
      </c>
      <c r="B29">
        <f>M26</f>
        <v>1665721</v>
      </c>
      <c r="C29">
        <f>G26</f>
        <v>1852001</v>
      </c>
      <c r="D29">
        <f>A26</f>
        <v>1532345</v>
      </c>
      <c r="G29" t="s">
        <v>43</v>
      </c>
      <c r="H29">
        <f>M26/A26</f>
        <v>1.0870404510733549</v>
      </c>
      <c r="S29">
        <f>S26/G26</f>
        <v>3.1764594079592832</v>
      </c>
      <c r="T29" t="s">
        <v>7</v>
      </c>
    </row>
    <row r="30" spans="1:24" x14ac:dyDescent="0.3">
      <c r="G30" t="s">
        <v>42</v>
      </c>
      <c r="H30">
        <f>S26/A26</f>
        <v>3.839087150739553</v>
      </c>
      <c r="S30">
        <f>S26/A26</f>
        <v>3.839087150739553</v>
      </c>
      <c r="T30" t="s">
        <v>6</v>
      </c>
    </row>
  </sheetData>
  <mergeCells count="6">
    <mergeCell ref="A1:L1"/>
    <mergeCell ref="M1:X1"/>
    <mergeCell ref="A2:F2"/>
    <mergeCell ref="G2:L2"/>
    <mergeCell ref="M2:R2"/>
    <mergeCell ref="S2:X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B479-E689-422A-8ED4-CF5F47932106}">
  <dimension ref="A1:X30"/>
  <sheetViews>
    <sheetView workbookViewId="0">
      <selection activeCell="G4" sqref="G4:L22"/>
    </sheetView>
  </sheetViews>
  <sheetFormatPr defaultRowHeight="16.5" x14ac:dyDescent="0.3"/>
  <cols>
    <col min="6" max="6" width="9" style="3"/>
    <col min="12" max="12" width="9" style="3"/>
    <col min="18" max="18" width="9" style="3"/>
    <col min="24" max="24" width="9" style="3"/>
  </cols>
  <sheetData>
    <row r="1" spans="1:24" x14ac:dyDescent="0.3">
      <c r="A1" s="18" t="s">
        <v>10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>
        <v>16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x14ac:dyDescent="0.3">
      <c r="A2" s="15" t="s">
        <v>6</v>
      </c>
      <c r="B2" s="16"/>
      <c r="C2" s="16"/>
      <c r="D2" s="16"/>
      <c r="E2" s="16"/>
      <c r="F2" s="16"/>
      <c r="G2" s="17" t="s">
        <v>7</v>
      </c>
      <c r="H2" s="17"/>
      <c r="I2" s="17"/>
      <c r="J2" s="17"/>
      <c r="K2" s="17"/>
      <c r="L2" s="17"/>
      <c r="M2" s="15" t="s">
        <v>8</v>
      </c>
      <c r="N2" s="16"/>
      <c r="O2" s="16"/>
      <c r="P2" s="16"/>
      <c r="Q2" s="16"/>
      <c r="R2" s="16"/>
      <c r="S2" s="17" t="s">
        <v>9</v>
      </c>
      <c r="T2" s="17"/>
      <c r="U2" s="17"/>
      <c r="V2" s="17"/>
      <c r="W2" s="17"/>
      <c r="X2" s="17"/>
    </row>
    <row r="3" spans="1:24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2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2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</row>
    <row r="4" spans="1:24" x14ac:dyDescent="0.3">
      <c r="A4">
        <v>36550</v>
      </c>
      <c r="B4">
        <v>53.35</v>
      </c>
      <c r="C4">
        <v>32</v>
      </c>
      <c r="D4">
        <v>1379</v>
      </c>
      <c r="E4">
        <v>8</v>
      </c>
      <c r="F4" s="3" t="s">
        <v>25</v>
      </c>
      <c r="G4" s="5">
        <v>72955</v>
      </c>
      <c r="H4" s="5">
        <v>50.76</v>
      </c>
      <c r="I4" s="5">
        <v>2</v>
      </c>
      <c r="J4" s="5">
        <v>0</v>
      </c>
      <c r="K4" s="5">
        <v>0</v>
      </c>
      <c r="L4" s="6" t="s">
        <v>11</v>
      </c>
      <c r="M4" s="5">
        <v>87047</v>
      </c>
      <c r="N4" s="5">
        <v>77.11</v>
      </c>
      <c r="O4" s="5">
        <v>32</v>
      </c>
      <c r="P4" s="5">
        <v>87047</v>
      </c>
      <c r="Q4" s="5">
        <v>32</v>
      </c>
      <c r="R4" s="6" t="s">
        <v>25</v>
      </c>
      <c r="S4" s="4">
        <v>318576</v>
      </c>
      <c r="T4" s="5">
        <v>92.07</v>
      </c>
      <c r="U4" s="5">
        <v>32</v>
      </c>
      <c r="V4" s="5">
        <v>318576</v>
      </c>
      <c r="W4" s="5">
        <v>32</v>
      </c>
      <c r="X4" s="6" t="s">
        <v>25</v>
      </c>
    </row>
    <row r="5" spans="1:24" x14ac:dyDescent="0.3">
      <c r="A5">
        <v>11259</v>
      </c>
      <c r="B5">
        <v>16.43</v>
      </c>
      <c r="C5">
        <v>4</v>
      </c>
      <c r="D5">
        <v>11259</v>
      </c>
      <c r="E5">
        <v>4</v>
      </c>
      <c r="F5" s="3" t="s">
        <v>37</v>
      </c>
      <c r="G5" s="8">
        <v>37034</v>
      </c>
      <c r="H5" s="8">
        <v>25.77</v>
      </c>
      <c r="I5" s="8">
        <v>32</v>
      </c>
      <c r="J5" s="8">
        <v>1409</v>
      </c>
      <c r="K5" s="8">
        <v>8</v>
      </c>
      <c r="L5" s="3" t="s">
        <v>25</v>
      </c>
      <c r="M5" s="8">
        <v>11246</v>
      </c>
      <c r="N5" s="8">
        <v>9.9600000000000009</v>
      </c>
      <c r="O5" s="8">
        <v>4</v>
      </c>
      <c r="P5" s="8">
        <v>11246</v>
      </c>
      <c r="Q5" s="8">
        <v>4</v>
      </c>
      <c r="R5" s="3" t="s">
        <v>37</v>
      </c>
      <c r="S5" s="7">
        <v>11214</v>
      </c>
      <c r="T5" s="8">
        <v>3.24</v>
      </c>
      <c r="U5" s="8">
        <v>4</v>
      </c>
      <c r="V5" s="8">
        <v>11214</v>
      </c>
      <c r="W5" s="8">
        <v>4</v>
      </c>
      <c r="X5" s="3" t="s">
        <v>37</v>
      </c>
    </row>
    <row r="6" spans="1:24" x14ac:dyDescent="0.3">
      <c r="A6">
        <v>5732</v>
      </c>
      <c r="B6">
        <v>8.3699999999999992</v>
      </c>
      <c r="C6">
        <v>24</v>
      </c>
      <c r="D6">
        <v>0</v>
      </c>
      <c r="E6">
        <v>0</v>
      </c>
      <c r="F6" s="3" t="s">
        <v>12</v>
      </c>
      <c r="G6" s="8">
        <v>11242</v>
      </c>
      <c r="H6" s="8">
        <v>7.82</v>
      </c>
      <c r="I6" s="8">
        <v>4</v>
      </c>
      <c r="J6" s="8">
        <v>11242</v>
      </c>
      <c r="K6" s="8">
        <v>4</v>
      </c>
      <c r="L6" s="3" t="s">
        <v>37</v>
      </c>
      <c r="M6" s="8">
        <v>5061</v>
      </c>
      <c r="N6" s="8">
        <v>4.4800000000000004</v>
      </c>
      <c r="O6" s="8">
        <v>60</v>
      </c>
      <c r="P6" s="8">
        <v>5061</v>
      </c>
      <c r="Q6" s="8">
        <v>60</v>
      </c>
      <c r="R6" s="3" t="s">
        <v>19</v>
      </c>
      <c r="S6" s="7">
        <v>4998</v>
      </c>
      <c r="T6" s="8">
        <v>1.44</v>
      </c>
      <c r="U6" s="8">
        <v>60</v>
      </c>
      <c r="V6" s="8">
        <v>4998</v>
      </c>
      <c r="W6" s="8">
        <v>60</v>
      </c>
      <c r="X6" s="3" t="s">
        <v>19</v>
      </c>
    </row>
    <row r="7" spans="1:24" x14ac:dyDescent="0.3">
      <c r="A7">
        <v>3229</v>
      </c>
      <c r="B7">
        <v>4.71</v>
      </c>
      <c r="C7">
        <v>60</v>
      </c>
      <c r="D7">
        <v>891</v>
      </c>
      <c r="E7">
        <v>17</v>
      </c>
      <c r="F7" s="3" t="s">
        <v>19</v>
      </c>
      <c r="G7" s="8">
        <v>7960</v>
      </c>
      <c r="H7" s="8">
        <v>5.54</v>
      </c>
      <c r="I7" s="8">
        <v>45</v>
      </c>
      <c r="J7" s="8">
        <v>0</v>
      </c>
      <c r="K7" s="8">
        <v>0</v>
      </c>
      <c r="L7" s="3" t="s">
        <v>12</v>
      </c>
      <c r="M7" s="8">
        <v>1947</v>
      </c>
      <c r="N7" s="8">
        <v>1.72</v>
      </c>
      <c r="O7" s="8">
        <v>17</v>
      </c>
      <c r="P7" s="8">
        <v>1947</v>
      </c>
      <c r="Q7" s="8">
        <v>17</v>
      </c>
      <c r="R7" s="3" t="s">
        <v>17</v>
      </c>
      <c r="S7" s="7">
        <v>2582</v>
      </c>
      <c r="T7" s="8">
        <v>0.75</v>
      </c>
      <c r="U7" s="8">
        <v>2</v>
      </c>
      <c r="V7" s="8">
        <v>2582</v>
      </c>
      <c r="W7" s="8">
        <v>2</v>
      </c>
      <c r="X7" s="3" t="s">
        <v>11</v>
      </c>
    </row>
    <row r="8" spans="1:24" x14ac:dyDescent="0.3">
      <c r="A8">
        <v>2504</v>
      </c>
      <c r="B8">
        <v>3.65</v>
      </c>
      <c r="C8">
        <v>16</v>
      </c>
      <c r="D8">
        <v>0</v>
      </c>
      <c r="E8">
        <v>0</v>
      </c>
      <c r="F8" s="3" t="s">
        <v>13</v>
      </c>
      <c r="G8" s="8">
        <v>3323</v>
      </c>
      <c r="H8" s="8">
        <v>2.31</v>
      </c>
      <c r="I8" s="8">
        <v>39</v>
      </c>
      <c r="J8" s="8">
        <v>0</v>
      </c>
      <c r="K8" s="8">
        <v>0</v>
      </c>
      <c r="L8" s="3" t="s">
        <v>13</v>
      </c>
      <c r="M8" s="8">
        <v>1920</v>
      </c>
      <c r="N8" s="8">
        <v>1.7</v>
      </c>
      <c r="O8" s="8">
        <v>18</v>
      </c>
      <c r="P8" s="8">
        <v>1920</v>
      </c>
      <c r="Q8" s="8">
        <v>18</v>
      </c>
      <c r="R8" s="3" t="s">
        <v>15</v>
      </c>
      <c r="S8" s="7">
        <v>1998</v>
      </c>
      <c r="T8" s="8">
        <v>0.57999999999999996</v>
      </c>
      <c r="U8" s="8">
        <v>18</v>
      </c>
      <c r="V8" s="8">
        <v>1998</v>
      </c>
      <c r="W8" s="8">
        <v>18</v>
      </c>
      <c r="X8" s="3" t="s">
        <v>15</v>
      </c>
    </row>
    <row r="9" spans="1:24" x14ac:dyDescent="0.3">
      <c r="A9">
        <v>1961</v>
      </c>
      <c r="B9">
        <v>2.86</v>
      </c>
      <c r="C9">
        <v>17</v>
      </c>
      <c r="D9">
        <v>1961</v>
      </c>
      <c r="E9">
        <v>17</v>
      </c>
      <c r="F9" s="3" t="s">
        <v>17</v>
      </c>
      <c r="G9" s="8">
        <v>3223</v>
      </c>
      <c r="H9" s="8">
        <v>2.2400000000000002</v>
      </c>
      <c r="I9" s="8">
        <v>60</v>
      </c>
      <c r="J9" s="8">
        <v>258</v>
      </c>
      <c r="K9" s="8">
        <v>4</v>
      </c>
      <c r="L9" s="3" t="s">
        <v>19</v>
      </c>
      <c r="M9" s="8">
        <v>1492</v>
      </c>
      <c r="N9" s="8">
        <v>1.32</v>
      </c>
      <c r="O9" s="8">
        <v>18</v>
      </c>
      <c r="P9" s="8">
        <v>1492</v>
      </c>
      <c r="Q9" s="8">
        <v>18</v>
      </c>
      <c r="R9" s="3" t="s">
        <v>22</v>
      </c>
      <c r="S9" s="7">
        <v>1944</v>
      </c>
      <c r="T9" s="8">
        <v>0.56000000000000005</v>
      </c>
      <c r="U9" s="8">
        <v>17</v>
      </c>
      <c r="V9" s="8">
        <v>1944</v>
      </c>
      <c r="W9" s="8">
        <v>17</v>
      </c>
      <c r="X9" s="3" t="s">
        <v>17</v>
      </c>
    </row>
    <row r="10" spans="1:24" x14ac:dyDescent="0.3">
      <c r="A10">
        <v>1441</v>
      </c>
      <c r="B10">
        <v>2.1</v>
      </c>
      <c r="C10">
        <v>18</v>
      </c>
      <c r="D10">
        <v>1441</v>
      </c>
      <c r="E10">
        <v>18</v>
      </c>
      <c r="F10" s="3" t="s">
        <v>22</v>
      </c>
      <c r="G10" s="8">
        <v>1932</v>
      </c>
      <c r="H10" s="8">
        <v>1.34</v>
      </c>
      <c r="I10" s="8">
        <v>17</v>
      </c>
      <c r="J10" s="8">
        <v>1932</v>
      </c>
      <c r="K10" s="8">
        <v>17</v>
      </c>
      <c r="L10" s="3" t="s">
        <v>17</v>
      </c>
      <c r="M10" s="8">
        <v>924</v>
      </c>
      <c r="N10" s="8">
        <v>0.82</v>
      </c>
      <c r="O10" s="8">
        <v>2</v>
      </c>
      <c r="P10" s="8">
        <v>924</v>
      </c>
      <c r="Q10" s="8">
        <v>2</v>
      </c>
      <c r="R10" s="3" t="s">
        <v>11</v>
      </c>
      <c r="S10" s="7">
        <v>1472</v>
      </c>
      <c r="T10" s="8">
        <v>0.43</v>
      </c>
      <c r="U10" s="8">
        <v>18</v>
      </c>
      <c r="V10" s="8">
        <v>1472</v>
      </c>
      <c r="W10" s="8">
        <v>18</v>
      </c>
      <c r="X10" s="3" t="s">
        <v>22</v>
      </c>
    </row>
    <row r="11" spans="1:24" x14ac:dyDescent="0.3">
      <c r="A11">
        <v>1320</v>
      </c>
      <c r="B11">
        <v>1.93</v>
      </c>
      <c r="C11">
        <v>18</v>
      </c>
      <c r="D11">
        <v>173</v>
      </c>
      <c r="E11">
        <v>3</v>
      </c>
      <c r="F11" s="3" t="s">
        <v>15</v>
      </c>
      <c r="G11" s="8">
        <v>1474</v>
      </c>
      <c r="H11" s="8">
        <v>1.03</v>
      </c>
      <c r="I11" s="8">
        <v>18</v>
      </c>
      <c r="J11" s="8">
        <v>1474</v>
      </c>
      <c r="K11" s="8">
        <v>18</v>
      </c>
      <c r="L11" s="3" t="s">
        <v>22</v>
      </c>
      <c r="M11" s="8">
        <v>854</v>
      </c>
      <c r="N11" s="8">
        <v>0.76</v>
      </c>
      <c r="O11" s="8">
        <v>16</v>
      </c>
      <c r="P11" s="8">
        <v>854</v>
      </c>
      <c r="Q11" s="8">
        <v>16</v>
      </c>
      <c r="R11" s="3" t="s">
        <v>27</v>
      </c>
      <c r="S11" s="7">
        <v>882</v>
      </c>
      <c r="T11" s="8">
        <v>0.25</v>
      </c>
      <c r="U11" s="8">
        <v>16</v>
      </c>
      <c r="V11" s="8">
        <v>882</v>
      </c>
      <c r="W11" s="8">
        <v>16</v>
      </c>
      <c r="X11" s="3" t="s">
        <v>27</v>
      </c>
    </row>
    <row r="12" spans="1:24" x14ac:dyDescent="0.3">
      <c r="A12">
        <v>1319</v>
      </c>
      <c r="B12">
        <v>1.93</v>
      </c>
      <c r="C12">
        <v>2</v>
      </c>
      <c r="D12">
        <v>1319</v>
      </c>
      <c r="E12">
        <v>2</v>
      </c>
      <c r="F12" s="3" t="s">
        <v>11</v>
      </c>
      <c r="G12" s="8">
        <v>1263</v>
      </c>
      <c r="H12" s="8">
        <v>0.88</v>
      </c>
      <c r="I12" s="8">
        <v>18</v>
      </c>
      <c r="J12" s="8">
        <v>25</v>
      </c>
      <c r="K12" s="8">
        <v>1</v>
      </c>
      <c r="L12" s="3" t="s">
        <v>15</v>
      </c>
      <c r="M12" s="8">
        <v>588</v>
      </c>
      <c r="N12" s="8">
        <v>0.52</v>
      </c>
      <c r="O12" s="8">
        <v>10</v>
      </c>
      <c r="P12" s="8">
        <v>588</v>
      </c>
      <c r="Q12" s="8">
        <v>10</v>
      </c>
      <c r="R12" s="3" t="s">
        <v>26</v>
      </c>
      <c r="S12" s="7">
        <v>584</v>
      </c>
      <c r="T12" s="8">
        <v>0.17</v>
      </c>
      <c r="U12" s="8">
        <v>10</v>
      </c>
      <c r="V12" s="8">
        <v>584</v>
      </c>
      <c r="W12" s="8">
        <v>10</v>
      </c>
      <c r="X12" s="3" t="s">
        <v>26</v>
      </c>
    </row>
    <row r="13" spans="1:24" x14ac:dyDescent="0.3">
      <c r="A13">
        <v>820</v>
      </c>
      <c r="B13">
        <v>1.2</v>
      </c>
      <c r="C13">
        <v>16</v>
      </c>
      <c r="D13">
        <v>820</v>
      </c>
      <c r="E13">
        <v>16</v>
      </c>
      <c r="F13" s="3" t="s">
        <v>27</v>
      </c>
      <c r="G13" s="8">
        <v>845</v>
      </c>
      <c r="H13" s="8">
        <v>0.59</v>
      </c>
      <c r="I13" s="8">
        <v>16</v>
      </c>
      <c r="J13" s="8">
        <v>845</v>
      </c>
      <c r="K13" s="8">
        <v>16</v>
      </c>
      <c r="L13" s="3" t="s">
        <v>27</v>
      </c>
      <c r="M13" s="8">
        <v>518</v>
      </c>
      <c r="N13" s="8">
        <v>0.46</v>
      </c>
      <c r="O13" s="8">
        <v>9</v>
      </c>
      <c r="P13" s="8">
        <v>518</v>
      </c>
      <c r="Q13" s="8">
        <v>9</v>
      </c>
      <c r="R13" s="3" t="s">
        <v>24</v>
      </c>
      <c r="S13" s="7">
        <v>510</v>
      </c>
      <c r="T13" s="8">
        <v>0.15</v>
      </c>
      <c r="U13" s="8">
        <v>9</v>
      </c>
      <c r="V13" s="8">
        <v>510</v>
      </c>
      <c r="W13" s="8">
        <v>9</v>
      </c>
      <c r="X13" s="3" t="s">
        <v>24</v>
      </c>
    </row>
    <row r="14" spans="1:24" x14ac:dyDescent="0.3">
      <c r="A14">
        <v>598</v>
      </c>
      <c r="B14">
        <v>0.87</v>
      </c>
      <c r="C14">
        <v>10</v>
      </c>
      <c r="D14">
        <v>598</v>
      </c>
      <c r="E14">
        <v>10</v>
      </c>
      <c r="F14" s="3" t="s">
        <v>26</v>
      </c>
      <c r="G14" s="8">
        <v>650</v>
      </c>
      <c r="H14" s="8">
        <v>0.45</v>
      </c>
      <c r="I14" s="8">
        <v>10</v>
      </c>
      <c r="J14" s="8">
        <v>25</v>
      </c>
      <c r="K14" s="8">
        <v>1</v>
      </c>
      <c r="L14" s="3" t="s">
        <v>26</v>
      </c>
      <c r="M14" s="8">
        <v>418</v>
      </c>
      <c r="N14" s="8">
        <v>0.37</v>
      </c>
      <c r="O14" s="8">
        <v>4</v>
      </c>
      <c r="P14" s="8">
        <v>418</v>
      </c>
      <c r="Q14" s="8">
        <v>4</v>
      </c>
      <c r="R14" s="3" t="s">
        <v>29</v>
      </c>
      <c r="S14" s="7">
        <v>414</v>
      </c>
      <c r="T14" s="8">
        <v>0.12</v>
      </c>
      <c r="U14" s="8">
        <v>4</v>
      </c>
      <c r="V14" s="8">
        <v>414</v>
      </c>
      <c r="W14" s="8">
        <v>4</v>
      </c>
      <c r="X14" s="3" t="s">
        <v>29</v>
      </c>
    </row>
    <row r="15" spans="1:24" x14ac:dyDescent="0.3">
      <c r="A15">
        <v>521</v>
      </c>
      <c r="B15">
        <v>0.76</v>
      </c>
      <c r="C15">
        <v>9</v>
      </c>
      <c r="D15">
        <v>521</v>
      </c>
      <c r="E15">
        <v>9</v>
      </c>
      <c r="F15" s="3" t="s">
        <v>24</v>
      </c>
      <c r="G15" s="8">
        <v>539</v>
      </c>
      <c r="H15" s="8">
        <v>0.37</v>
      </c>
      <c r="I15" s="8">
        <v>9</v>
      </c>
      <c r="J15" s="8">
        <v>539</v>
      </c>
      <c r="K15" s="8">
        <v>9</v>
      </c>
      <c r="L15" s="3" t="s">
        <v>24</v>
      </c>
      <c r="M15" s="8">
        <v>400</v>
      </c>
      <c r="N15" s="8">
        <v>0.35</v>
      </c>
      <c r="O15" s="8">
        <v>16</v>
      </c>
      <c r="P15" s="8">
        <v>400</v>
      </c>
      <c r="Q15" s="8">
        <v>16</v>
      </c>
      <c r="R15" s="3" t="s">
        <v>23</v>
      </c>
      <c r="S15" s="7">
        <v>392</v>
      </c>
      <c r="T15" s="8">
        <v>0.11</v>
      </c>
      <c r="U15" s="8">
        <v>16</v>
      </c>
      <c r="V15" s="8">
        <v>392</v>
      </c>
      <c r="W15" s="8">
        <v>16</v>
      </c>
      <c r="X15" s="3" t="s">
        <v>23</v>
      </c>
    </row>
    <row r="16" spans="1:24" x14ac:dyDescent="0.3">
      <c r="A16">
        <v>415</v>
      </c>
      <c r="B16">
        <v>0.61</v>
      </c>
      <c r="C16">
        <v>4</v>
      </c>
      <c r="D16">
        <v>415</v>
      </c>
      <c r="E16">
        <v>4</v>
      </c>
      <c r="F16" s="3" t="s">
        <v>29</v>
      </c>
      <c r="G16" s="8">
        <v>416</v>
      </c>
      <c r="H16" s="8">
        <v>0.28999999999999998</v>
      </c>
      <c r="I16" s="8">
        <v>4</v>
      </c>
      <c r="J16" s="8">
        <v>416</v>
      </c>
      <c r="K16" s="8">
        <v>4</v>
      </c>
      <c r="L16" s="3" t="s">
        <v>29</v>
      </c>
      <c r="M16" s="8">
        <v>185</v>
      </c>
      <c r="N16" s="8">
        <v>0.16</v>
      </c>
      <c r="O16" s="8">
        <v>9</v>
      </c>
      <c r="P16" s="8">
        <v>185</v>
      </c>
      <c r="Q16" s="8">
        <v>9</v>
      </c>
      <c r="R16" s="3" t="s">
        <v>31</v>
      </c>
      <c r="S16" s="7">
        <v>180</v>
      </c>
      <c r="T16" s="8">
        <v>0.05</v>
      </c>
      <c r="U16" s="8">
        <v>9</v>
      </c>
      <c r="V16" s="8">
        <v>180</v>
      </c>
      <c r="W16" s="8">
        <v>9</v>
      </c>
      <c r="X16" s="3" t="s">
        <v>31</v>
      </c>
    </row>
    <row r="17" spans="1:24" x14ac:dyDescent="0.3">
      <c r="A17">
        <v>386</v>
      </c>
      <c r="B17">
        <v>0.56000000000000005</v>
      </c>
      <c r="C17">
        <v>16</v>
      </c>
      <c r="D17">
        <v>386</v>
      </c>
      <c r="E17">
        <v>16</v>
      </c>
      <c r="F17" s="3" t="s">
        <v>23</v>
      </c>
      <c r="G17" s="8">
        <v>393</v>
      </c>
      <c r="H17" s="8">
        <v>0.27</v>
      </c>
      <c r="I17" s="8">
        <v>16</v>
      </c>
      <c r="J17" s="8">
        <v>393</v>
      </c>
      <c r="K17" s="8">
        <v>16</v>
      </c>
      <c r="L17" s="3" t="s">
        <v>23</v>
      </c>
      <c r="M17" s="8">
        <v>159</v>
      </c>
      <c r="N17" s="8">
        <v>0.14000000000000001</v>
      </c>
      <c r="O17" s="8">
        <v>3</v>
      </c>
      <c r="P17" s="8">
        <v>159</v>
      </c>
      <c r="Q17" s="8">
        <v>3</v>
      </c>
      <c r="R17" s="3" t="s">
        <v>16</v>
      </c>
      <c r="S17" s="7">
        <v>153</v>
      </c>
      <c r="T17" s="8">
        <v>0.04</v>
      </c>
      <c r="U17" s="8">
        <v>3</v>
      </c>
      <c r="V17" s="8">
        <v>153</v>
      </c>
      <c r="W17" s="8">
        <v>3</v>
      </c>
      <c r="X17" s="3" t="s">
        <v>16</v>
      </c>
    </row>
    <row r="18" spans="1:24" x14ac:dyDescent="0.3">
      <c r="A18">
        <v>180</v>
      </c>
      <c r="B18">
        <v>0.26</v>
      </c>
      <c r="C18">
        <v>9</v>
      </c>
      <c r="D18">
        <v>180</v>
      </c>
      <c r="E18">
        <v>9</v>
      </c>
      <c r="F18" s="3" t="s">
        <v>31</v>
      </c>
      <c r="G18" s="8">
        <v>200</v>
      </c>
      <c r="H18" s="8">
        <v>0.14000000000000001</v>
      </c>
      <c r="I18" s="8">
        <v>9</v>
      </c>
      <c r="J18" s="8">
        <v>200</v>
      </c>
      <c r="K18" s="8">
        <v>9</v>
      </c>
      <c r="L18" s="3" t="s">
        <v>31</v>
      </c>
      <c r="M18" s="8">
        <v>53</v>
      </c>
      <c r="N18" s="8">
        <v>0.05</v>
      </c>
      <c r="O18" s="8">
        <v>1</v>
      </c>
      <c r="P18" s="8">
        <v>53</v>
      </c>
      <c r="Q18" s="8">
        <v>1</v>
      </c>
      <c r="R18" s="3" t="s">
        <v>14</v>
      </c>
      <c r="S18" s="7">
        <v>50</v>
      </c>
      <c r="T18" s="8">
        <v>0.01</v>
      </c>
      <c r="U18" s="8">
        <v>1</v>
      </c>
      <c r="V18" s="8">
        <v>50</v>
      </c>
      <c r="W18" s="8">
        <v>1</v>
      </c>
      <c r="X18" s="3" t="s">
        <v>14</v>
      </c>
    </row>
    <row r="19" spans="1:24" x14ac:dyDescent="0.3">
      <c r="A19">
        <v>158</v>
      </c>
      <c r="B19">
        <v>0.23</v>
      </c>
      <c r="C19">
        <v>3</v>
      </c>
      <c r="D19">
        <v>158</v>
      </c>
      <c r="E19">
        <v>3</v>
      </c>
      <c r="F19" s="3" t="s">
        <v>16</v>
      </c>
      <c r="G19" s="8">
        <v>158</v>
      </c>
      <c r="H19" s="8">
        <v>0.11</v>
      </c>
      <c r="I19" s="8">
        <v>3</v>
      </c>
      <c r="J19" s="8">
        <v>158</v>
      </c>
      <c r="K19" s="8">
        <v>3</v>
      </c>
      <c r="L19" s="3" t="s">
        <v>16</v>
      </c>
      <c r="M19" s="8">
        <v>43</v>
      </c>
      <c r="N19" s="8">
        <v>0.04</v>
      </c>
      <c r="O19" s="8">
        <v>2</v>
      </c>
      <c r="P19" s="8">
        <v>43</v>
      </c>
      <c r="Q19" s="8">
        <v>2</v>
      </c>
      <c r="R19" s="3" t="s">
        <v>18</v>
      </c>
      <c r="S19" s="7">
        <v>44</v>
      </c>
      <c r="T19" s="8">
        <v>0.01</v>
      </c>
      <c r="U19" s="8">
        <v>2</v>
      </c>
      <c r="V19" s="8">
        <v>44</v>
      </c>
      <c r="W19" s="8">
        <v>2</v>
      </c>
      <c r="X19" s="3" t="s">
        <v>18</v>
      </c>
    </row>
    <row r="20" spans="1:24" x14ac:dyDescent="0.3">
      <c r="A20">
        <v>51</v>
      </c>
      <c r="B20">
        <v>7.0000000000000007E-2</v>
      </c>
      <c r="C20">
        <v>1</v>
      </c>
      <c r="D20">
        <v>51</v>
      </c>
      <c r="E20">
        <v>1</v>
      </c>
      <c r="F20" s="3" t="s">
        <v>14</v>
      </c>
      <c r="G20" s="8">
        <v>45</v>
      </c>
      <c r="H20" s="8">
        <v>0.03</v>
      </c>
      <c r="I20" s="8">
        <v>1</v>
      </c>
      <c r="J20" s="8">
        <v>45</v>
      </c>
      <c r="K20" s="8">
        <v>1</v>
      </c>
      <c r="L20" s="3" t="s">
        <v>38</v>
      </c>
      <c r="M20" s="8">
        <v>25</v>
      </c>
      <c r="N20" s="8">
        <v>0.02</v>
      </c>
      <c r="O20" s="8">
        <v>1</v>
      </c>
      <c r="P20" s="8">
        <v>25</v>
      </c>
      <c r="Q20" s="8">
        <v>1</v>
      </c>
      <c r="R20" s="3" t="s">
        <v>38</v>
      </c>
      <c r="S20" s="7">
        <v>26</v>
      </c>
      <c r="T20" s="8">
        <v>0.01</v>
      </c>
      <c r="U20" s="8">
        <v>1</v>
      </c>
      <c r="V20" s="8">
        <v>26</v>
      </c>
      <c r="W20" s="8">
        <v>1</v>
      </c>
      <c r="X20" s="3" t="s">
        <v>38</v>
      </c>
    </row>
    <row r="21" spans="1:24" x14ac:dyDescent="0.3">
      <c r="A21" s="7">
        <v>43</v>
      </c>
      <c r="B21" s="8">
        <v>0.06</v>
      </c>
      <c r="C21" s="8">
        <v>2</v>
      </c>
      <c r="D21" s="8">
        <v>43</v>
      </c>
      <c r="E21" s="8">
        <v>2</v>
      </c>
      <c r="F21" s="3" t="s">
        <v>18</v>
      </c>
      <c r="G21" s="8">
        <v>45</v>
      </c>
      <c r="H21" s="8">
        <v>0.03</v>
      </c>
      <c r="I21" s="8">
        <v>1</v>
      </c>
      <c r="J21" s="8">
        <v>45</v>
      </c>
      <c r="K21" s="8">
        <v>1</v>
      </c>
      <c r="L21" s="3" t="s">
        <v>14</v>
      </c>
      <c r="M21" s="8"/>
      <c r="N21" s="8"/>
      <c r="O21" s="8"/>
      <c r="P21" s="8"/>
      <c r="Q21" s="8"/>
      <c r="S21" s="8"/>
      <c r="T21" s="8"/>
      <c r="U21" s="8"/>
      <c r="V21" s="8"/>
      <c r="W21" s="8"/>
    </row>
    <row r="22" spans="1:24" x14ac:dyDescent="0.3">
      <c r="A22" s="7">
        <v>26</v>
      </c>
      <c r="B22" s="8">
        <v>0.04</v>
      </c>
      <c r="C22" s="8">
        <v>1</v>
      </c>
      <c r="D22" s="8">
        <v>26</v>
      </c>
      <c r="E22" s="8">
        <v>1</v>
      </c>
      <c r="F22" s="3" t="s">
        <v>38</v>
      </c>
      <c r="G22" s="8">
        <v>40</v>
      </c>
      <c r="H22" s="8">
        <v>0.03</v>
      </c>
      <c r="I22" s="8">
        <v>2</v>
      </c>
      <c r="J22" s="8">
        <v>40</v>
      </c>
      <c r="K22" s="8">
        <v>2</v>
      </c>
      <c r="L22" s="3" t="s">
        <v>18</v>
      </c>
      <c r="M22" s="8"/>
      <c r="N22" s="8"/>
      <c r="O22" s="8"/>
      <c r="P22" s="8"/>
      <c r="Q22" s="8"/>
      <c r="S22" s="8"/>
      <c r="T22" s="8"/>
      <c r="U22" s="8"/>
      <c r="V22" s="8"/>
      <c r="W22" s="8"/>
    </row>
    <row r="23" spans="1:24" x14ac:dyDescent="0.3">
      <c r="A23" s="7"/>
      <c r="B23" s="8"/>
      <c r="C23" s="8"/>
      <c r="D23" s="8"/>
      <c r="E23" s="8"/>
      <c r="G23" s="8"/>
      <c r="H23" s="8"/>
      <c r="I23" s="8"/>
      <c r="J23" s="8"/>
      <c r="K23" s="8"/>
      <c r="M23" s="8"/>
      <c r="N23" s="8"/>
      <c r="O23" s="8"/>
      <c r="P23" s="8"/>
      <c r="Q23" s="8"/>
      <c r="S23" s="8"/>
      <c r="T23" s="8"/>
      <c r="U23" s="8"/>
      <c r="V23" s="8"/>
      <c r="W23" s="8"/>
    </row>
    <row r="24" spans="1:24" x14ac:dyDescent="0.3">
      <c r="A24" s="9"/>
      <c r="B24" s="10"/>
      <c r="C24" s="10"/>
      <c r="D24" s="10"/>
      <c r="E24" s="10"/>
      <c r="F24" s="11"/>
      <c r="G24" s="10"/>
      <c r="H24" s="10"/>
      <c r="I24" s="10"/>
      <c r="J24" s="10"/>
      <c r="K24" s="10"/>
      <c r="L24" s="11"/>
      <c r="M24" s="10"/>
      <c r="N24" s="10"/>
      <c r="O24" s="10"/>
      <c r="P24" s="10"/>
      <c r="Q24" s="10"/>
      <c r="R24" s="11"/>
      <c r="S24" s="10"/>
      <c r="T24" s="10"/>
      <c r="U24" s="10"/>
      <c r="V24" s="10"/>
      <c r="W24" s="10"/>
      <c r="X24" s="11"/>
    </row>
    <row r="25" spans="1:24" x14ac:dyDescent="0.3">
      <c r="A25" s="4" t="s">
        <v>32</v>
      </c>
      <c r="B25" s="5" t="s">
        <v>33</v>
      </c>
      <c r="C25" s="6" t="s">
        <v>36</v>
      </c>
      <c r="D25" s="12" t="s">
        <v>34</v>
      </c>
      <c r="E25" s="12" t="s">
        <v>35</v>
      </c>
      <c r="G25" t="s">
        <v>32</v>
      </c>
      <c r="M25" t="s">
        <v>32</v>
      </c>
      <c r="S25" t="s">
        <v>32</v>
      </c>
    </row>
    <row r="26" spans="1:24" x14ac:dyDescent="0.3">
      <c r="A26" s="9">
        <f>SUM(A4:A24)</f>
        <v>68513</v>
      </c>
      <c r="B26" s="10"/>
      <c r="C26" s="11">
        <f>(A26-B26)/A26</f>
        <v>1</v>
      </c>
      <c r="D26" s="13"/>
      <c r="E26" s="13"/>
      <c r="G26">
        <f>SUM(G4:G24)</f>
        <v>143737</v>
      </c>
      <c r="M26">
        <f>SUM(M4:M24)</f>
        <v>112880</v>
      </c>
      <c r="S26">
        <f>SUM(S4:S24)</f>
        <v>346019</v>
      </c>
    </row>
    <row r="28" spans="1:24" x14ac:dyDescent="0.3">
      <c r="A28" t="s">
        <v>42</v>
      </c>
      <c r="B28" t="s">
        <v>43</v>
      </c>
      <c r="C28" t="s">
        <v>44</v>
      </c>
      <c r="D28" t="s">
        <v>41</v>
      </c>
      <c r="G28" s="14" t="s">
        <v>44</v>
      </c>
      <c r="H28">
        <f>G26/A26</f>
        <v>2.0979522134485427</v>
      </c>
      <c r="S28">
        <f>S26/M26</f>
        <v>3.0653703047484053</v>
      </c>
      <c r="T28" t="s">
        <v>8</v>
      </c>
    </row>
    <row r="29" spans="1:24" x14ac:dyDescent="0.3">
      <c r="A29">
        <f>S26</f>
        <v>346019</v>
      </c>
      <c r="B29">
        <f>M26</f>
        <v>112880</v>
      </c>
      <c r="C29">
        <f>G26</f>
        <v>143737</v>
      </c>
      <c r="D29">
        <f>A26</f>
        <v>68513</v>
      </c>
      <c r="G29" t="s">
        <v>43</v>
      </c>
      <c r="H29">
        <f>M26/A26</f>
        <v>1.6475705340592297</v>
      </c>
      <c r="S29">
        <f>S26/G26</f>
        <v>2.4073063998831197</v>
      </c>
      <c r="T29" t="s">
        <v>7</v>
      </c>
    </row>
    <row r="30" spans="1:24" x14ac:dyDescent="0.3">
      <c r="G30" t="s">
        <v>42</v>
      </c>
      <c r="H30">
        <f>S26/A26</f>
        <v>5.0504137900836339</v>
      </c>
      <c r="S30">
        <f>S26/A26</f>
        <v>5.0504137900836339</v>
      </c>
      <c r="T30" t="s">
        <v>6</v>
      </c>
    </row>
  </sheetData>
  <mergeCells count="6">
    <mergeCell ref="A1:L1"/>
    <mergeCell ref="M1:X1"/>
    <mergeCell ref="A2:F2"/>
    <mergeCell ref="G2:L2"/>
    <mergeCell ref="M2:R2"/>
    <mergeCell ref="S2:X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39A1-2137-477C-942E-66351B4FE611}">
  <dimension ref="A1:X30"/>
  <sheetViews>
    <sheetView workbookViewId="0">
      <selection activeCell="G4" sqref="G4:L22"/>
    </sheetView>
  </sheetViews>
  <sheetFormatPr defaultRowHeight="16.5" x14ac:dyDescent="0.3"/>
  <cols>
    <col min="6" max="6" width="9" style="3"/>
    <col min="12" max="12" width="9" style="3"/>
    <col min="18" max="18" width="9" style="3"/>
    <col min="24" max="24" width="9" style="3"/>
  </cols>
  <sheetData>
    <row r="1" spans="1:24" x14ac:dyDescent="0.3">
      <c r="A1" s="18" t="s">
        <v>10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>
        <v>32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x14ac:dyDescent="0.3">
      <c r="A2" s="15" t="s">
        <v>6</v>
      </c>
      <c r="B2" s="16"/>
      <c r="C2" s="16"/>
      <c r="D2" s="16"/>
      <c r="E2" s="16"/>
      <c r="F2" s="16"/>
      <c r="G2" s="17" t="s">
        <v>7</v>
      </c>
      <c r="H2" s="17"/>
      <c r="I2" s="17"/>
      <c r="J2" s="17"/>
      <c r="K2" s="17"/>
      <c r="L2" s="17"/>
      <c r="M2" s="15" t="s">
        <v>8</v>
      </c>
      <c r="N2" s="16"/>
      <c r="O2" s="16"/>
      <c r="P2" s="16"/>
      <c r="Q2" s="16"/>
      <c r="R2" s="16"/>
      <c r="S2" s="17" t="s">
        <v>9</v>
      </c>
      <c r="T2" s="17"/>
      <c r="U2" s="17"/>
      <c r="V2" s="17"/>
      <c r="W2" s="17"/>
      <c r="X2" s="17"/>
    </row>
    <row r="3" spans="1:24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2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2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</row>
    <row r="4" spans="1:24" x14ac:dyDescent="0.3">
      <c r="A4">
        <v>71795</v>
      </c>
      <c r="B4">
        <v>55.24</v>
      </c>
      <c r="C4">
        <v>32</v>
      </c>
      <c r="D4">
        <v>2694</v>
      </c>
      <c r="E4">
        <v>8</v>
      </c>
      <c r="F4" s="3" t="s">
        <v>25</v>
      </c>
      <c r="G4" s="5">
        <v>73012</v>
      </c>
      <c r="H4" s="5">
        <v>35.42</v>
      </c>
      <c r="I4" s="5">
        <v>2</v>
      </c>
      <c r="J4" s="5">
        <v>0</v>
      </c>
      <c r="K4" s="5">
        <v>0</v>
      </c>
      <c r="L4" s="6" t="s">
        <v>11</v>
      </c>
      <c r="M4" s="5">
        <v>135119</v>
      </c>
      <c r="N4" s="5">
        <v>74.16</v>
      </c>
      <c r="O4" s="5">
        <v>32</v>
      </c>
      <c r="P4" s="5">
        <v>135119</v>
      </c>
      <c r="Q4" s="5">
        <v>32</v>
      </c>
      <c r="R4" s="6" t="s">
        <v>25</v>
      </c>
      <c r="S4" s="4">
        <v>480978</v>
      </c>
      <c r="T4" s="5">
        <v>90.83</v>
      </c>
      <c r="U4" s="5">
        <v>32</v>
      </c>
      <c r="V4" s="5">
        <v>480978</v>
      </c>
      <c r="W4" s="5">
        <v>32</v>
      </c>
      <c r="X4" s="6" t="s">
        <v>25</v>
      </c>
    </row>
    <row r="5" spans="1:24" x14ac:dyDescent="0.3">
      <c r="A5">
        <v>22413</v>
      </c>
      <c r="B5">
        <v>17.25</v>
      </c>
      <c r="C5">
        <v>4</v>
      </c>
      <c r="D5">
        <v>22413</v>
      </c>
      <c r="E5">
        <v>4</v>
      </c>
      <c r="F5" s="3" t="s">
        <v>37</v>
      </c>
      <c r="G5" s="8">
        <v>71649</v>
      </c>
      <c r="H5" s="8">
        <v>34.76</v>
      </c>
      <c r="I5" s="8">
        <v>32</v>
      </c>
      <c r="J5" s="8">
        <v>2687</v>
      </c>
      <c r="K5" s="8">
        <v>8</v>
      </c>
      <c r="L5" s="3" t="s">
        <v>25</v>
      </c>
      <c r="M5" s="8">
        <v>22427</v>
      </c>
      <c r="N5" s="8">
        <v>12.31</v>
      </c>
      <c r="O5" s="8">
        <v>4</v>
      </c>
      <c r="P5" s="8">
        <v>22427</v>
      </c>
      <c r="Q5" s="8">
        <v>4</v>
      </c>
      <c r="R5" s="3" t="s">
        <v>37</v>
      </c>
      <c r="S5" s="7">
        <v>22368</v>
      </c>
      <c r="T5" s="8">
        <v>4.22</v>
      </c>
      <c r="U5" s="8">
        <v>4</v>
      </c>
      <c r="V5" s="8">
        <v>22368</v>
      </c>
      <c r="W5" s="8">
        <v>4</v>
      </c>
      <c r="X5" s="3" t="s">
        <v>37</v>
      </c>
    </row>
    <row r="6" spans="1:24" x14ac:dyDescent="0.3">
      <c r="A6">
        <v>10925</v>
      </c>
      <c r="B6">
        <v>8.41</v>
      </c>
      <c r="C6">
        <v>24</v>
      </c>
      <c r="D6">
        <v>0</v>
      </c>
      <c r="E6">
        <v>0</v>
      </c>
      <c r="F6" s="3" t="s">
        <v>12</v>
      </c>
      <c r="G6" s="8">
        <v>22404</v>
      </c>
      <c r="H6" s="8">
        <v>10.87</v>
      </c>
      <c r="I6" s="8">
        <v>4</v>
      </c>
      <c r="J6" s="8">
        <v>22404</v>
      </c>
      <c r="K6" s="8">
        <v>4</v>
      </c>
      <c r="L6" s="3" t="s">
        <v>37</v>
      </c>
      <c r="M6" s="8">
        <v>8145</v>
      </c>
      <c r="N6" s="8">
        <v>4.47</v>
      </c>
      <c r="O6" s="8">
        <v>60</v>
      </c>
      <c r="P6" s="8">
        <v>8145</v>
      </c>
      <c r="Q6" s="8">
        <v>60</v>
      </c>
      <c r="R6" s="3" t="s">
        <v>19</v>
      </c>
      <c r="S6" s="7">
        <v>8003</v>
      </c>
      <c r="T6" s="8">
        <v>1.51</v>
      </c>
      <c r="U6" s="8">
        <v>60</v>
      </c>
      <c r="V6" s="8">
        <v>8003</v>
      </c>
      <c r="W6" s="8">
        <v>60</v>
      </c>
      <c r="X6" s="3" t="s">
        <v>19</v>
      </c>
    </row>
    <row r="7" spans="1:24" x14ac:dyDescent="0.3">
      <c r="A7">
        <v>4938</v>
      </c>
      <c r="B7">
        <v>3.8</v>
      </c>
      <c r="C7">
        <v>60</v>
      </c>
      <c r="D7">
        <v>1227</v>
      </c>
      <c r="E7">
        <v>16</v>
      </c>
      <c r="F7" s="3" t="s">
        <v>19</v>
      </c>
      <c r="G7" s="8">
        <v>14492</v>
      </c>
      <c r="H7" s="8">
        <v>7.03</v>
      </c>
      <c r="I7" s="8">
        <v>45</v>
      </c>
      <c r="J7" s="8">
        <v>0</v>
      </c>
      <c r="K7" s="8">
        <v>0</v>
      </c>
      <c r="L7" s="3" t="s">
        <v>12</v>
      </c>
      <c r="M7" s="8">
        <v>3545</v>
      </c>
      <c r="N7" s="8">
        <v>1.95</v>
      </c>
      <c r="O7" s="8">
        <v>18</v>
      </c>
      <c r="P7" s="8">
        <v>3545</v>
      </c>
      <c r="Q7" s="8">
        <v>18</v>
      </c>
      <c r="R7" s="3" t="s">
        <v>15</v>
      </c>
      <c r="S7" s="7">
        <v>3568</v>
      </c>
      <c r="T7" s="8">
        <v>0.67</v>
      </c>
      <c r="U7" s="8">
        <v>18</v>
      </c>
      <c r="V7" s="8">
        <v>3568</v>
      </c>
      <c r="W7" s="8">
        <v>18</v>
      </c>
      <c r="X7" s="3" t="s">
        <v>15</v>
      </c>
    </row>
    <row r="8" spans="1:24" x14ac:dyDescent="0.3">
      <c r="A8">
        <v>4571</v>
      </c>
      <c r="B8">
        <v>3.52</v>
      </c>
      <c r="C8">
        <v>16</v>
      </c>
      <c r="D8">
        <v>0</v>
      </c>
      <c r="E8">
        <v>0</v>
      </c>
      <c r="F8" s="3" t="s">
        <v>13</v>
      </c>
      <c r="G8" s="8">
        <v>5810</v>
      </c>
      <c r="H8" s="8">
        <v>2.82</v>
      </c>
      <c r="I8" s="8">
        <v>39</v>
      </c>
      <c r="J8" s="8">
        <v>0</v>
      </c>
      <c r="K8" s="8">
        <v>0</v>
      </c>
      <c r="L8" s="3" t="s">
        <v>13</v>
      </c>
      <c r="M8" s="8">
        <v>3461</v>
      </c>
      <c r="N8" s="8">
        <v>1.9</v>
      </c>
      <c r="O8" s="8">
        <v>17</v>
      </c>
      <c r="P8" s="8">
        <v>3461</v>
      </c>
      <c r="Q8" s="8">
        <v>17</v>
      </c>
      <c r="R8" s="3" t="s">
        <v>17</v>
      </c>
      <c r="S8" s="7">
        <v>3532</v>
      </c>
      <c r="T8" s="8">
        <v>0.67</v>
      </c>
      <c r="U8" s="8">
        <v>17</v>
      </c>
      <c r="V8" s="8">
        <v>3532</v>
      </c>
      <c r="W8" s="8">
        <v>17</v>
      </c>
      <c r="X8" s="3" t="s">
        <v>17</v>
      </c>
    </row>
    <row r="9" spans="1:24" x14ac:dyDescent="0.3">
      <c r="A9">
        <v>3505</v>
      </c>
      <c r="B9">
        <v>2.7</v>
      </c>
      <c r="C9">
        <v>17</v>
      </c>
      <c r="D9">
        <v>3505</v>
      </c>
      <c r="E9">
        <v>17</v>
      </c>
      <c r="F9" s="3" t="s">
        <v>17</v>
      </c>
      <c r="G9" s="8">
        <v>4724</v>
      </c>
      <c r="H9" s="8">
        <v>2.29</v>
      </c>
      <c r="I9" s="8">
        <v>60</v>
      </c>
      <c r="J9" s="8">
        <v>487</v>
      </c>
      <c r="K9" s="8">
        <v>4</v>
      </c>
      <c r="L9" s="3" t="s">
        <v>19</v>
      </c>
      <c r="M9" s="8">
        <v>2436</v>
      </c>
      <c r="N9" s="8">
        <v>1.34</v>
      </c>
      <c r="O9" s="8">
        <v>18</v>
      </c>
      <c r="P9" s="8">
        <v>2436</v>
      </c>
      <c r="Q9" s="8">
        <v>18</v>
      </c>
      <c r="R9" s="3" t="s">
        <v>22</v>
      </c>
      <c r="S9" s="7">
        <v>2533</v>
      </c>
      <c r="T9" s="8">
        <v>0.48</v>
      </c>
      <c r="U9" s="8">
        <v>2</v>
      </c>
      <c r="V9" s="8">
        <v>2533</v>
      </c>
      <c r="W9" s="8">
        <v>2</v>
      </c>
      <c r="X9" s="3" t="s">
        <v>11</v>
      </c>
    </row>
    <row r="10" spans="1:24" x14ac:dyDescent="0.3">
      <c r="A10">
        <v>2399</v>
      </c>
      <c r="B10">
        <v>1.85</v>
      </c>
      <c r="C10">
        <v>18</v>
      </c>
      <c r="D10">
        <v>2399</v>
      </c>
      <c r="E10">
        <v>18</v>
      </c>
      <c r="F10" s="3" t="s">
        <v>22</v>
      </c>
      <c r="G10" s="8">
        <v>3487</v>
      </c>
      <c r="H10" s="8">
        <v>1.69</v>
      </c>
      <c r="I10" s="8">
        <v>17</v>
      </c>
      <c r="J10" s="8">
        <v>3487</v>
      </c>
      <c r="K10" s="8">
        <v>17</v>
      </c>
      <c r="L10" s="3" t="s">
        <v>17</v>
      </c>
      <c r="M10" s="8">
        <v>2298</v>
      </c>
      <c r="N10" s="8">
        <v>1.26</v>
      </c>
      <c r="O10" s="8">
        <v>16</v>
      </c>
      <c r="P10" s="8">
        <v>2298</v>
      </c>
      <c r="Q10" s="8">
        <v>16</v>
      </c>
      <c r="R10" s="3" t="s">
        <v>27</v>
      </c>
      <c r="S10" s="7">
        <v>2387</v>
      </c>
      <c r="T10" s="8">
        <v>0.45</v>
      </c>
      <c r="U10" s="8">
        <v>18</v>
      </c>
      <c r="V10" s="8">
        <v>2387</v>
      </c>
      <c r="W10" s="8">
        <v>18</v>
      </c>
      <c r="X10" s="3" t="s">
        <v>22</v>
      </c>
    </row>
    <row r="11" spans="1:24" x14ac:dyDescent="0.3">
      <c r="A11">
        <v>2199</v>
      </c>
      <c r="B11">
        <v>1.69</v>
      </c>
      <c r="C11">
        <v>16</v>
      </c>
      <c r="D11">
        <v>2199</v>
      </c>
      <c r="E11">
        <v>16</v>
      </c>
      <c r="F11" s="3" t="s">
        <v>27</v>
      </c>
      <c r="G11" s="8">
        <v>2407</v>
      </c>
      <c r="H11" s="8">
        <v>1.17</v>
      </c>
      <c r="I11" s="8">
        <v>18</v>
      </c>
      <c r="J11" s="8">
        <v>2407</v>
      </c>
      <c r="K11" s="8">
        <v>18</v>
      </c>
      <c r="L11" s="3" t="s">
        <v>22</v>
      </c>
      <c r="M11" s="8">
        <v>1240</v>
      </c>
      <c r="N11" s="8">
        <v>0.68</v>
      </c>
      <c r="O11" s="8">
        <v>4</v>
      </c>
      <c r="P11" s="8">
        <v>1240</v>
      </c>
      <c r="Q11" s="8">
        <v>4</v>
      </c>
      <c r="R11" s="3" t="s">
        <v>29</v>
      </c>
      <c r="S11" s="7">
        <v>2354</v>
      </c>
      <c r="T11" s="8">
        <v>0.44</v>
      </c>
      <c r="U11" s="8">
        <v>16</v>
      </c>
      <c r="V11" s="8">
        <v>2354</v>
      </c>
      <c r="W11" s="8">
        <v>16</v>
      </c>
      <c r="X11" s="3" t="s">
        <v>27</v>
      </c>
    </row>
    <row r="12" spans="1:24" x14ac:dyDescent="0.3">
      <c r="A12">
        <v>2135</v>
      </c>
      <c r="B12">
        <v>1.64</v>
      </c>
      <c r="C12">
        <v>18</v>
      </c>
      <c r="D12">
        <v>146</v>
      </c>
      <c r="E12">
        <v>2</v>
      </c>
      <c r="F12" s="3" t="s">
        <v>15</v>
      </c>
      <c r="G12" s="8">
        <v>2105</v>
      </c>
      <c r="H12" s="8">
        <v>1.02</v>
      </c>
      <c r="I12" s="8">
        <v>16</v>
      </c>
      <c r="J12" s="8">
        <v>2105</v>
      </c>
      <c r="K12" s="8">
        <v>16</v>
      </c>
      <c r="L12" s="3" t="s">
        <v>27</v>
      </c>
      <c r="M12" s="8">
        <v>908</v>
      </c>
      <c r="N12" s="8">
        <v>0.5</v>
      </c>
      <c r="O12" s="8">
        <v>2</v>
      </c>
      <c r="P12" s="8">
        <v>908</v>
      </c>
      <c r="Q12" s="8">
        <v>2</v>
      </c>
      <c r="R12" s="3" t="s">
        <v>11</v>
      </c>
      <c r="S12" s="7">
        <v>1263</v>
      </c>
      <c r="T12" s="8">
        <v>0.24</v>
      </c>
      <c r="U12" s="8">
        <v>4</v>
      </c>
      <c r="V12" s="8">
        <v>1263</v>
      </c>
      <c r="W12" s="8">
        <v>4</v>
      </c>
      <c r="X12" s="3" t="s">
        <v>29</v>
      </c>
    </row>
    <row r="13" spans="1:24" x14ac:dyDescent="0.3">
      <c r="A13">
        <v>1264</v>
      </c>
      <c r="B13">
        <v>0.97</v>
      </c>
      <c r="C13">
        <v>2</v>
      </c>
      <c r="D13">
        <v>1264</v>
      </c>
      <c r="E13">
        <v>2</v>
      </c>
      <c r="F13" s="3" t="s">
        <v>11</v>
      </c>
      <c r="G13" s="8">
        <v>2057</v>
      </c>
      <c r="H13" s="8">
        <v>1</v>
      </c>
      <c r="I13" s="8">
        <v>18</v>
      </c>
      <c r="J13" s="8">
        <v>25</v>
      </c>
      <c r="K13" s="8">
        <v>1</v>
      </c>
      <c r="L13" s="3" t="s">
        <v>15</v>
      </c>
      <c r="M13" s="8">
        <v>893</v>
      </c>
      <c r="N13" s="8">
        <v>0.49</v>
      </c>
      <c r="O13" s="8">
        <v>10</v>
      </c>
      <c r="P13" s="8">
        <v>893</v>
      </c>
      <c r="Q13" s="8">
        <v>10</v>
      </c>
      <c r="R13" s="3" t="s">
        <v>26</v>
      </c>
      <c r="S13" s="7">
        <v>842</v>
      </c>
      <c r="T13" s="8">
        <v>0.16</v>
      </c>
      <c r="U13" s="8">
        <v>10</v>
      </c>
      <c r="V13" s="8">
        <v>842</v>
      </c>
      <c r="W13" s="8">
        <v>10</v>
      </c>
      <c r="X13" s="3" t="s">
        <v>26</v>
      </c>
    </row>
    <row r="14" spans="1:24" x14ac:dyDescent="0.3">
      <c r="A14">
        <v>1241</v>
      </c>
      <c r="B14">
        <v>0.95</v>
      </c>
      <c r="C14">
        <v>4</v>
      </c>
      <c r="D14">
        <v>1241</v>
      </c>
      <c r="E14">
        <v>4</v>
      </c>
      <c r="F14" s="3" t="s">
        <v>29</v>
      </c>
      <c r="G14" s="8">
        <v>1237</v>
      </c>
      <c r="H14" s="8">
        <v>0.6</v>
      </c>
      <c r="I14" s="8">
        <v>4</v>
      </c>
      <c r="J14" s="8">
        <v>1237</v>
      </c>
      <c r="K14" s="8">
        <v>4</v>
      </c>
      <c r="L14" s="3" t="s">
        <v>29</v>
      </c>
      <c r="M14" s="8">
        <v>787</v>
      </c>
      <c r="N14" s="8">
        <v>0.43</v>
      </c>
      <c r="O14" s="8">
        <v>9</v>
      </c>
      <c r="P14" s="8">
        <v>787</v>
      </c>
      <c r="Q14" s="8">
        <v>9</v>
      </c>
      <c r="R14" s="3" t="s">
        <v>24</v>
      </c>
      <c r="S14" s="7">
        <v>830</v>
      </c>
      <c r="T14" s="8">
        <v>0.16</v>
      </c>
      <c r="U14" s="8">
        <v>9</v>
      </c>
      <c r="V14" s="8">
        <v>830</v>
      </c>
      <c r="W14" s="8">
        <v>9</v>
      </c>
      <c r="X14" s="3" t="s">
        <v>24</v>
      </c>
    </row>
    <row r="15" spans="1:24" x14ac:dyDescent="0.3">
      <c r="A15">
        <v>886</v>
      </c>
      <c r="B15">
        <v>0.68</v>
      </c>
      <c r="C15">
        <v>10</v>
      </c>
      <c r="D15">
        <v>886</v>
      </c>
      <c r="E15">
        <v>10</v>
      </c>
      <c r="F15" s="3" t="s">
        <v>26</v>
      </c>
      <c r="G15" s="8">
        <v>994</v>
      </c>
      <c r="H15" s="8">
        <v>0.48</v>
      </c>
      <c r="I15" s="8">
        <v>10</v>
      </c>
      <c r="J15" s="8">
        <v>27</v>
      </c>
      <c r="K15" s="8">
        <v>1</v>
      </c>
      <c r="L15" s="3" t="s">
        <v>26</v>
      </c>
      <c r="M15" s="8">
        <v>456</v>
      </c>
      <c r="N15" s="8">
        <v>0.25</v>
      </c>
      <c r="O15" s="8">
        <v>16</v>
      </c>
      <c r="P15" s="8">
        <v>456</v>
      </c>
      <c r="Q15" s="8">
        <v>16</v>
      </c>
      <c r="R15" s="3" t="s">
        <v>23</v>
      </c>
      <c r="S15" s="7">
        <v>405</v>
      </c>
      <c r="T15" s="8">
        <v>0.08</v>
      </c>
      <c r="U15" s="8">
        <v>16</v>
      </c>
      <c r="V15" s="8">
        <v>405</v>
      </c>
      <c r="W15" s="8">
        <v>16</v>
      </c>
      <c r="X15" s="3" t="s">
        <v>23</v>
      </c>
    </row>
    <row r="16" spans="1:24" x14ac:dyDescent="0.3">
      <c r="A16">
        <v>765</v>
      </c>
      <c r="B16">
        <v>0.59</v>
      </c>
      <c r="C16">
        <v>9</v>
      </c>
      <c r="D16">
        <v>765</v>
      </c>
      <c r="E16">
        <v>9</v>
      </c>
      <c r="F16" s="3" t="s">
        <v>24</v>
      </c>
      <c r="G16" s="8">
        <v>805</v>
      </c>
      <c r="H16" s="8">
        <v>0.39</v>
      </c>
      <c r="I16" s="8">
        <v>9</v>
      </c>
      <c r="J16" s="8">
        <v>805</v>
      </c>
      <c r="K16" s="8">
        <v>9</v>
      </c>
      <c r="L16" s="3" t="s">
        <v>24</v>
      </c>
      <c r="M16" s="8">
        <v>192</v>
      </c>
      <c r="N16" s="8">
        <v>0.11</v>
      </c>
      <c r="O16" s="8">
        <v>9</v>
      </c>
      <c r="P16" s="8">
        <v>192</v>
      </c>
      <c r="Q16" s="8">
        <v>9</v>
      </c>
      <c r="R16" s="3" t="s">
        <v>31</v>
      </c>
      <c r="S16" s="7">
        <v>207</v>
      </c>
      <c r="T16" s="8">
        <v>0.04</v>
      </c>
      <c r="U16" s="8">
        <v>9</v>
      </c>
      <c r="V16" s="8">
        <v>207</v>
      </c>
      <c r="W16" s="8">
        <v>9</v>
      </c>
      <c r="X16" s="3" t="s">
        <v>31</v>
      </c>
    </row>
    <row r="17" spans="1:24" x14ac:dyDescent="0.3">
      <c r="A17">
        <v>431</v>
      </c>
      <c r="B17">
        <v>0.33</v>
      </c>
      <c r="C17">
        <v>16</v>
      </c>
      <c r="D17">
        <v>431</v>
      </c>
      <c r="E17">
        <v>16</v>
      </c>
      <c r="F17" s="3" t="s">
        <v>23</v>
      </c>
      <c r="G17" s="8">
        <v>396</v>
      </c>
      <c r="H17" s="8">
        <v>0.19</v>
      </c>
      <c r="I17" s="8">
        <v>16</v>
      </c>
      <c r="J17" s="8">
        <v>396</v>
      </c>
      <c r="K17" s="8">
        <v>16</v>
      </c>
      <c r="L17" s="3" t="s">
        <v>23</v>
      </c>
      <c r="M17" s="8">
        <v>181</v>
      </c>
      <c r="N17" s="8">
        <v>0.1</v>
      </c>
      <c r="O17" s="8">
        <v>3</v>
      </c>
      <c r="P17" s="8">
        <v>181</v>
      </c>
      <c r="Q17" s="8">
        <v>3</v>
      </c>
      <c r="R17" s="3" t="s">
        <v>16</v>
      </c>
      <c r="S17" s="7">
        <v>175</v>
      </c>
      <c r="T17" s="8">
        <v>0.03</v>
      </c>
      <c r="U17" s="8">
        <v>3</v>
      </c>
      <c r="V17" s="8">
        <v>175</v>
      </c>
      <c r="W17" s="8">
        <v>3</v>
      </c>
      <c r="X17" s="3" t="s">
        <v>16</v>
      </c>
    </row>
    <row r="18" spans="1:24" x14ac:dyDescent="0.3">
      <c r="A18">
        <v>190</v>
      </c>
      <c r="B18">
        <v>0.15</v>
      </c>
      <c r="C18">
        <v>9</v>
      </c>
      <c r="D18">
        <v>190</v>
      </c>
      <c r="E18">
        <v>9</v>
      </c>
      <c r="F18" s="3" t="s">
        <v>31</v>
      </c>
      <c r="G18" s="8">
        <v>208</v>
      </c>
      <c r="H18" s="8">
        <v>0.1</v>
      </c>
      <c r="I18" s="8">
        <v>9</v>
      </c>
      <c r="J18" s="8">
        <v>208</v>
      </c>
      <c r="K18" s="8">
        <v>9</v>
      </c>
      <c r="L18" s="3" t="s">
        <v>31</v>
      </c>
      <c r="M18" s="8">
        <v>51</v>
      </c>
      <c r="N18" s="8">
        <v>0.03</v>
      </c>
      <c r="O18" s="8">
        <v>1</v>
      </c>
      <c r="P18" s="8">
        <v>51</v>
      </c>
      <c r="Q18" s="8">
        <v>1</v>
      </c>
      <c r="R18" s="3" t="s">
        <v>14</v>
      </c>
      <c r="S18" s="7">
        <v>49</v>
      </c>
      <c r="T18" s="8">
        <v>0.01</v>
      </c>
      <c r="U18" s="8">
        <v>1</v>
      </c>
      <c r="V18" s="8">
        <v>49</v>
      </c>
      <c r="W18" s="8">
        <v>1</v>
      </c>
      <c r="X18" s="3" t="s">
        <v>14</v>
      </c>
    </row>
    <row r="19" spans="1:24" x14ac:dyDescent="0.3">
      <c r="A19">
        <v>188</v>
      </c>
      <c r="B19">
        <v>0.14000000000000001</v>
      </c>
      <c r="C19">
        <v>3</v>
      </c>
      <c r="D19">
        <v>188</v>
      </c>
      <c r="E19">
        <v>3</v>
      </c>
      <c r="F19" s="3" t="s">
        <v>16</v>
      </c>
      <c r="G19" s="8">
        <v>186</v>
      </c>
      <c r="H19" s="8">
        <v>0.09</v>
      </c>
      <c r="I19" s="8">
        <v>3</v>
      </c>
      <c r="J19" s="8">
        <v>186</v>
      </c>
      <c r="K19" s="8">
        <v>3</v>
      </c>
      <c r="L19" s="3" t="s">
        <v>16</v>
      </c>
      <c r="M19" s="8">
        <v>45</v>
      </c>
      <c r="N19" s="8">
        <v>0.02</v>
      </c>
      <c r="O19" s="8">
        <v>2</v>
      </c>
      <c r="P19" s="8">
        <v>45</v>
      </c>
      <c r="Q19" s="8">
        <v>2</v>
      </c>
      <c r="R19" s="3" t="s">
        <v>18</v>
      </c>
      <c r="S19" s="7">
        <v>44</v>
      </c>
      <c r="T19" s="8">
        <v>0.01</v>
      </c>
      <c r="U19" s="8">
        <v>2</v>
      </c>
      <c r="V19" s="8">
        <v>44</v>
      </c>
      <c r="W19" s="8">
        <v>2</v>
      </c>
      <c r="X19" s="3" t="s">
        <v>18</v>
      </c>
    </row>
    <row r="20" spans="1:24" x14ac:dyDescent="0.3">
      <c r="A20">
        <v>55</v>
      </c>
      <c r="B20">
        <v>0.04</v>
      </c>
      <c r="C20">
        <v>1</v>
      </c>
      <c r="D20">
        <v>55</v>
      </c>
      <c r="E20">
        <v>1</v>
      </c>
      <c r="F20" s="3" t="s">
        <v>14</v>
      </c>
      <c r="G20" s="8">
        <v>46</v>
      </c>
      <c r="H20" s="8">
        <v>0.02</v>
      </c>
      <c r="I20" s="8">
        <v>1</v>
      </c>
      <c r="J20" s="8">
        <v>46</v>
      </c>
      <c r="K20" s="8">
        <v>1</v>
      </c>
      <c r="L20" s="3" t="s">
        <v>14</v>
      </c>
      <c r="M20" s="8">
        <v>26</v>
      </c>
      <c r="N20" s="8">
        <v>0.01</v>
      </c>
      <c r="O20" s="8">
        <v>1</v>
      </c>
      <c r="P20" s="8">
        <v>26</v>
      </c>
      <c r="Q20" s="8">
        <v>1</v>
      </c>
      <c r="R20" s="3" t="s">
        <v>38</v>
      </c>
      <c r="S20" s="7">
        <v>26</v>
      </c>
      <c r="T20" s="8">
        <v>0</v>
      </c>
      <c r="U20" s="8">
        <v>1</v>
      </c>
      <c r="V20" s="8">
        <v>26</v>
      </c>
      <c r="W20" s="8">
        <v>1</v>
      </c>
      <c r="X20" s="3" t="s">
        <v>38</v>
      </c>
    </row>
    <row r="21" spans="1:24" x14ac:dyDescent="0.3">
      <c r="A21" s="7">
        <v>42</v>
      </c>
      <c r="B21" s="8">
        <v>0.03</v>
      </c>
      <c r="C21" s="8">
        <v>2</v>
      </c>
      <c r="D21" s="8">
        <v>42</v>
      </c>
      <c r="E21" s="8">
        <v>2</v>
      </c>
      <c r="F21" s="3" t="s">
        <v>18</v>
      </c>
      <c r="G21" s="8">
        <v>45</v>
      </c>
      <c r="H21" s="8">
        <v>0.02</v>
      </c>
      <c r="I21" s="8">
        <v>1</v>
      </c>
      <c r="J21" s="8">
        <v>45</v>
      </c>
      <c r="K21" s="8">
        <v>1</v>
      </c>
      <c r="L21" s="3" t="s">
        <v>38</v>
      </c>
      <c r="M21" s="8"/>
      <c r="N21" s="8"/>
      <c r="O21" s="8"/>
      <c r="P21" s="8"/>
      <c r="Q21" s="8"/>
      <c r="S21" s="8"/>
      <c r="T21" s="8"/>
      <c r="U21" s="8"/>
      <c r="V21" s="8"/>
      <c r="W21" s="8"/>
    </row>
    <row r="22" spans="1:24" x14ac:dyDescent="0.3">
      <c r="A22" s="7">
        <v>26</v>
      </c>
      <c r="B22" s="8">
        <v>0.02</v>
      </c>
      <c r="C22" s="8">
        <v>1</v>
      </c>
      <c r="D22" s="8">
        <v>26</v>
      </c>
      <c r="E22" s="8">
        <v>1</v>
      </c>
      <c r="F22" s="3" t="s">
        <v>38</v>
      </c>
      <c r="G22" s="8">
        <v>41</v>
      </c>
      <c r="H22" s="8">
        <v>0.02</v>
      </c>
      <c r="I22" s="8">
        <v>2</v>
      </c>
      <c r="J22" s="8">
        <v>41</v>
      </c>
      <c r="K22" s="8">
        <v>2</v>
      </c>
      <c r="L22" s="3" t="s">
        <v>18</v>
      </c>
      <c r="M22" s="8"/>
      <c r="N22" s="8"/>
      <c r="O22" s="8"/>
      <c r="P22" s="8"/>
      <c r="Q22" s="8"/>
      <c r="S22" s="8"/>
      <c r="T22" s="8"/>
      <c r="U22" s="8"/>
      <c r="V22" s="8"/>
      <c r="W22" s="8"/>
    </row>
    <row r="23" spans="1:24" x14ac:dyDescent="0.3">
      <c r="A23" s="7"/>
      <c r="B23" s="8"/>
      <c r="C23" s="8"/>
      <c r="D23" s="8"/>
      <c r="E23" s="8"/>
      <c r="G23" s="8"/>
      <c r="H23" s="8"/>
      <c r="I23" s="8"/>
      <c r="J23" s="8"/>
      <c r="K23" s="8"/>
      <c r="M23" s="8"/>
      <c r="N23" s="8"/>
      <c r="O23" s="8"/>
      <c r="P23" s="8"/>
      <c r="Q23" s="8"/>
      <c r="S23" s="8"/>
      <c r="T23" s="8"/>
      <c r="U23" s="8"/>
      <c r="V23" s="8"/>
      <c r="W23" s="8"/>
    </row>
    <row r="24" spans="1:24" x14ac:dyDescent="0.3">
      <c r="A24" s="9"/>
      <c r="B24" s="10"/>
      <c r="C24" s="10"/>
      <c r="D24" s="10"/>
      <c r="E24" s="10"/>
      <c r="F24" s="11"/>
      <c r="G24" s="10"/>
      <c r="H24" s="10"/>
      <c r="I24" s="10"/>
      <c r="J24" s="10"/>
      <c r="K24" s="10"/>
      <c r="L24" s="11"/>
      <c r="M24" s="10"/>
      <c r="N24" s="10"/>
      <c r="O24" s="10"/>
      <c r="P24" s="10"/>
      <c r="Q24" s="10"/>
      <c r="R24" s="11"/>
      <c r="S24" s="10"/>
      <c r="T24" s="10"/>
      <c r="U24" s="10"/>
      <c r="V24" s="10"/>
      <c r="W24" s="10"/>
      <c r="X24" s="11"/>
    </row>
    <row r="25" spans="1:24" x14ac:dyDescent="0.3">
      <c r="A25" s="4" t="s">
        <v>32</v>
      </c>
      <c r="B25" s="5" t="s">
        <v>33</v>
      </c>
      <c r="C25" s="6" t="s">
        <v>36</v>
      </c>
      <c r="D25" s="12" t="s">
        <v>34</v>
      </c>
      <c r="E25" s="12" t="s">
        <v>35</v>
      </c>
      <c r="G25" t="s">
        <v>32</v>
      </c>
      <c r="M25" t="s">
        <v>32</v>
      </c>
      <c r="S25" t="s">
        <v>32</v>
      </c>
    </row>
    <row r="26" spans="1:24" x14ac:dyDescent="0.3">
      <c r="A26" s="9">
        <f>SUM(A4:A24)</f>
        <v>129968</v>
      </c>
      <c r="B26" s="10"/>
      <c r="C26" s="11">
        <f>(A26-B26)/A26</f>
        <v>1</v>
      </c>
      <c r="D26" s="13"/>
      <c r="E26" s="13"/>
      <c r="G26">
        <f>SUM(G4:G24)</f>
        <v>206105</v>
      </c>
      <c r="M26">
        <f>SUM(M4:M24)</f>
        <v>182210</v>
      </c>
      <c r="S26">
        <f>SUM(S4:S24)</f>
        <v>529564</v>
      </c>
    </row>
    <row r="28" spans="1:24" x14ac:dyDescent="0.3">
      <c r="A28" t="s">
        <v>42</v>
      </c>
      <c r="B28" t="s">
        <v>43</v>
      </c>
      <c r="C28" t="s">
        <v>44</v>
      </c>
      <c r="D28" t="s">
        <v>41</v>
      </c>
      <c r="G28" s="14" t="s">
        <v>44</v>
      </c>
      <c r="H28">
        <f>G26/A26</f>
        <v>1.5858134309983996</v>
      </c>
      <c r="S28">
        <f>S26/M26</f>
        <v>2.9063388398002306</v>
      </c>
      <c r="T28" t="s">
        <v>8</v>
      </c>
    </row>
    <row r="29" spans="1:24" x14ac:dyDescent="0.3">
      <c r="A29">
        <f>S26</f>
        <v>529564</v>
      </c>
      <c r="B29">
        <f>M26</f>
        <v>182210</v>
      </c>
      <c r="C29">
        <f>G26</f>
        <v>206105</v>
      </c>
      <c r="D29">
        <f>A26</f>
        <v>129968</v>
      </c>
      <c r="G29" t="s">
        <v>43</v>
      </c>
      <c r="H29">
        <f>M26/A26</f>
        <v>1.4019604825803276</v>
      </c>
      <c r="S29">
        <f>S26/G26</f>
        <v>2.5693893889037143</v>
      </c>
      <c r="T29" t="s">
        <v>7</v>
      </c>
    </row>
    <row r="30" spans="1:24" x14ac:dyDescent="0.3">
      <c r="G30" t="s">
        <v>42</v>
      </c>
      <c r="H30">
        <f>S26/A26</f>
        <v>4.0745722023882802</v>
      </c>
      <c r="S30">
        <f>S26/A26</f>
        <v>4.0745722023882802</v>
      </c>
      <c r="T30" t="s">
        <v>6</v>
      </c>
    </row>
  </sheetData>
  <mergeCells count="6">
    <mergeCell ref="A1:L1"/>
    <mergeCell ref="M1:X1"/>
    <mergeCell ref="A2:F2"/>
    <mergeCell ref="G2:L2"/>
    <mergeCell ref="M2:R2"/>
    <mergeCell ref="S2:X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BBD88-1AC5-47DE-89C3-4F8F7BF9D84A}">
  <dimension ref="A1:X30"/>
  <sheetViews>
    <sheetView workbookViewId="0">
      <selection activeCell="H26" sqref="H26"/>
    </sheetView>
  </sheetViews>
  <sheetFormatPr defaultRowHeight="16.5" x14ac:dyDescent="0.3"/>
  <cols>
    <col min="6" max="6" width="9" style="3"/>
    <col min="12" max="12" width="9" style="3"/>
    <col min="18" max="18" width="9" style="3"/>
    <col min="24" max="24" width="9" style="3"/>
  </cols>
  <sheetData>
    <row r="1" spans="1:24" x14ac:dyDescent="0.3">
      <c r="A1" s="18" t="s">
        <v>10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>
        <v>64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x14ac:dyDescent="0.3">
      <c r="A2" s="15" t="s">
        <v>6</v>
      </c>
      <c r="B2" s="16"/>
      <c r="C2" s="16"/>
      <c r="D2" s="16"/>
      <c r="E2" s="16"/>
      <c r="F2" s="16"/>
      <c r="G2" s="17" t="s">
        <v>7</v>
      </c>
      <c r="H2" s="17"/>
      <c r="I2" s="17"/>
      <c r="J2" s="17"/>
      <c r="K2" s="17"/>
      <c r="L2" s="17"/>
      <c r="M2" s="15" t="s">
        <v>8</v>
      </c>
      <c r="N2" s="16"/>
      <c r="O2" s="16"/>
      <c r="P2" s="16"/>
      <c r="Q2" s="16"/>
      <c r="R2" s="16"/>
      <c r="S2" s="17" t="s">
        <v>9</v>
      </c>
      <c r="T2" s="17"/>
      <c r="U2" s="17"/>
      <c r="V2" s="17"/>
      <c r="W2" s="17"/>
      <c r="X2" s="17"/>
    </row>
    <row r="3" spans="1:24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2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2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</row>
    <row r="4" spans="1:24" x14ac:dyDescent="0.3">
      <c r="A4">
        <v>143185</v>
      </c>
      <c r="B4">
        <v>57.57</v>
      </c>
      <c r="C4">
        <v>32</v>
      </c>
      <c r="D4">
        <v>5653</v>
      </c>
      <c r="E4">
        <v>8</v>
      </c>
      <c r="F4" s="3" t="s">
        <v>25</v>
      </c>
      <c r="G4">
        <v>143179</v>
      </c>
      <c r="H4">
        <v>43.4</v>
      </c>
      <c r="I4">
        <v>32</v>
      </c>
      <c r="J4">
        <v>5375</v>
      </c>
      <c r="K4">
        <v>8</v>
      </c>
      <c r="L4" s="3" t="s">
        <v>25</v>
      </c>
      <c r="M4" s="5">
        <v>233001</v>
      </c>
      <c r="N4" s="5">
        <v>74.22</v>
      </c>
      <c r="O4" s="5">
        <v>32</v>
      </c>
      <c r="P4" s="5">
        <v>233001</v>
      </c>
      <c r="Q4" s="5">
        <v>32</v>
      </c>
      <c r="R4" s="6" t="s">
        <v>25</v>
      </c>
      <c r="S4" s="5">
        <v>845538</v>
      </c>
      <c r="T4" s="5">
        <v>90.2</v>
      </c>
      <c r="U4" s="5">
        <v>32</v>
      </c>
      <c r="V4" s="5">
        <v>845538</v>
      </c>
      <c r="W4" s="5">
        <v>32</v>
      </c>
      <c r="X4" s="6" t="s">
        <v>25</v>
      </c>
    </row>
    <row r="5" spans="1:24" x14ac:dyDescent="0.3">
      <c r="A5">
        <v>44691</v>
      </c>
      <c r="B5">
        <v>17.97</v>
      </c>
      <c r="C5">
        <v>4</v>
      </c>
      <c r="D5">
        <v>44691</v>
      </c>
      <c r="E5">
        <v>4</v>
      </c>
      <c r="F5" s="3" t="s">
        <v>37</v>
      </c>
      <c r="G5">
        <v>73013</v>
      </c>
      <c r="H5">
        <v>22.13</v>
      </c>
      <c r="I5">
        <v>2</v>
      </c>
      <c r="J5">
        <v>0</v>
      </c>
      <c r="K5">
        <v>0</v>
      </c>
      <c r="L5" s="3" t="s">
        <v>11</v>
      </c>
      <c r="M5" s="8">
        <v>44747</v>
      </c>
      <c r="N5" s="8">
        <v>14.25</v>
      </c>
      <c r="O5" s="8">
        <v>4</v>
      </c>
      <c r="P5" s="8">
        <v>44747</v>
      </c>
      <c r="Q5" s="8">
        <v>4</v>
      </c>
      <c r="R5" s="3" t="s">
        <v>37</v>
      </c>
      <c r="S5" s="8">
        <v>44811</v>
      </c>
      <c r="T5" s="8">
        <v>4.78</v>
      </c>
      <c r="U5" s="8">
        <v>4</v>
      </c>
      <c r="V5" s="8">
        <v>44811</v>
      </c>
      <c r="W5" s="8">
        <v>4</v>
      </c>
      <c r="X5" s="3" t="s">
        <v>37</v>
      </c>
    </row>
    <row r="6" spans="1:24" x14ac:dyDescent="0.3">
      <c r="A6">
        <v>21259</v>
      </c>
      <c r="B6">
        <v>8.5500000000000007</v>
      </c>
      <c r="C6">
        <v>24</v>
      </c>
      <c r="D6">
        <v>0</v>
      </c>
      <c r="E6">
        <v>0</v>
      </c>
      <c r="F6" s="3" t="s">
        <v>12</v>
      </c>
      <c r="G6">
        <v>44781</v>
      </c>
      <c r="H6">
        <v>13.57</v>
      </c>
      <c r="I6">
        <v>4</v>
      </c>
      <c r="J6">
        <v>44781</v>
      </c>
      <c r="K6">
        <v>4</v>
      </c>
      <c r="L6" s="3" t="s">
        <v>37</v>
      </c>
      <c r="M6" s="8">
        <v>11931</v>
      </c>
      <c r="N6" s="8">
        <v>3.8</v>
      </c>
      <c r="O6" s="8">
        <v>60</v>
      </c>
      <c r="P6" s="8">
        <v>11931</v>
      </c>
      <c r="Q6" s="8">
        <v>60</v>
      </c>
      <c r="R6" s="3" t="s">
        <v>19</v>
      </c>
      <c r="S6" s="8">
        <v>14149</v>
      </c>
      <c r="T6" s="8">
        <v>1.51</v>
      </c>
      <c r="U6" s="8">
        <v>60</v>
      </c>
      <c r="V6" s="8">
        <v>14149</v>
      </c>
      <c r="W6" s="8">
        <v>60</v>
      </c>
      <c r="X6" s="3" t="s">
        <v>19</v>
      </c>
    </row>
    <row r="7" spans="1:24" x14ac:dyDescent="0.3">
      <c r="A7">
        <v>8932</v>
      </c>
      <c r="B7">
        <v>3.59</v>
      </c>
      <c r="C7">
        <v>16</v>
      </c>
      <c r="D7">
        <v>0</v>
      </c>
      <c r="E7">
        <v>0</v>
      </c>
      <c r="F7" s="3" t="s">
        <v>13</v>
      </c>
      <c r="G7">
        <v>28110</v>
      </c>
      <c r="H7">
        <v>8.52</v>
      </c>
      <c r="I7">
        <v>45</v>
      </c>
      <c r="J7">
        <v>0</v>
      </c>
      <c r="K7">
        <v>0</v>
      </c>
      <c r="L7" s="3" t="s">
        <v>12</v>
      </c>
      <c r="M7" s="8">
        <v>4730</v>
      </c>
      <c r="N7" s="8">
        <v>1.51</v>
      </c>
      <c r="O7" s="8">
        <v>16</v>
      </c>
      <c r="P7" s="8">
        <v>4730</v>
      </c>
      <c r="Q7" s="8">
        <v>16</v>
      </c>
      <c r="R7" s="3" t="s">
        <v>27</v>
      </c>
      <c r="S7" s="8">
        <v>6989</v>
      </c>
      <c r="T7" s="8">
        <v>0.75</v>
      </c>
      <c r="U7" s="8">
        <v>18</v>
      </c>
      <c r="V7" s="8">
        <v>6989</v>
      </c>
      <c r="W7" s="8">
        <v>18</v>
      </c>
      <c r="X7" s="3" t="s">
        <v>15</v>
      </c>
    </row>
    <row r="8" spans="1:24" x14ac:dyDescent="0.3">
      <c r="A8">
        <v>7994</v>
      </c>
      <c r="B8">
        <v>3.21</v>
      </c>
      <c r="C8">
        <v>60</v>
      </c>
      <c r="D8">
        <v>3645</v>
      </c>
      <c r="E8">
        <v>22</v>
      </c>
      <c r="F8" s="3" t="s">
        <v>19</v>
      </c>
      <c r="G8">
        <v>10410</v>
      </c>
      <c r="H8">
        <v>3.16</v>
      </c>
      <c r="I8">
        <v>39</v>
      </c>
      <c r="J8">
        <v>0</v>
      </c>
      <c r="K8">
        <v>0</v>
      </c>
      <c r="L8" s="3" t="s">
        <v>13</v>
      </c>
      <c r="M8" s="8">
        <v>4493</v>
      </c>
      <c r="N8" s="8">
        <v>1.43</v>
      </c>
      <c r="O8" s="8">
        <v>17</v>
      </c>
      <c r="P8" s="8">
        <v>4493</v>
      </c>
      <c r="Q8" s="8">
        <v>17</v>
      </c>
      <c r="R8" s="3" t="s">
        <v>17</v>
      </c>
      <c r="S8" s="8">
        <v>6877</v>
      </c>
      <c r="T8" s="8">
        <v>0.73</v>
      </c>
      <c r="U8" s="8">
        <v>17</v>
      </c>
      <c r="V8" s="8">
        <v>6877</v>
      </c>
      <c r="W8" s="8">
        <v>17</v>
      </c>
      <c r="X8" s="3" t="s">
        <v>17</v>
      </c>
    </row>
    <row r="9" spans="1:24" x14ac:dyDescent="0.3">
      <c r="A9">
        <v>4493</v>
      </c>
      <c r="B9">
        <v>1.81</v>
      </c>
      <c r="C9">
        <v>17</v>
      </c>
      <c r="D9">
        <v>4493</v>
      </c>
      <c r="E9">
        <v>17</v>
      </c>
      <c r="F9" s="3" t="s">
        <v>17</v>
      </c>
      <c r="G9">
        <v>8288</v>
      </c>
      <c r="H9">
        <v>2.5099999999999998</v>
      </c>
      <c r="I9">
        <v>60</v>
      </c>
      <c r="J9">
        <v>1141</v>
      </c>
      <c r="K9">
        <v>4</v>
      </c>
      <c r="L9" s="3" t="s">
        <v>19</v>
      </c>
      <c r="M9" s="8">
        <v>4354</v>
      </c>
      <c r="N9" s="8">
        <v>1.39</v>
      </c>
      <c r="O9" s="8">
        <v>18</v>
      </c>
      <c r="P9" s="8">
        <v>4354</v>
      </c>
      <c r="Q9" s="8">
        <v>18</v>
      </c>
      <c r="R9" s="3" t="s">
        <v>15</v>
      </c>
      <c r="S9" s="8">
        <v>4519</v>
      </c>
      <c r="T9" s="8">
        <v>0.48</v>
      </c>
      <c r="U9" s="8">
        <v>4</v>
      </c>
      <c r="V9" s="8">
        <v>4519</v>
      </c>
      <c r="W9" s="8">
        <v>4</v>
      </c>
      <c r="X9" s="3" t="s">
        <v>29</v>
      </c>
    </row>
    <row r="10" spans="1:24" x14ac:dyDescent="0.3">
      <c r="A10">
        <v>4330</v>
      </c>
      <c r="B10">
        <v>1.74</v>
      </c>
      <c r="C10">
        <v>18</v>
      </c>
      <c r="D10">
        <v>4330</v>
      </c>
      <c r="E10">
        <v>18</v>
      </c>
      <c r="F10" s="3" t="s">
        <v>22</v>
      </c>
      <c r="G10">
        <v>4481</v>
      </c>
      <c r="H10">
        <v>1.36</v>
      </c>
      <c r="I10">
        <v>17</v>
      </c>
      <c r="J10">
        <v>4481</v>
      </c>
      <c r="K10">
        <v>17</v>
      </c>
      <c r="L10" s="3" t="s">
        <v>17</v>
      </c>
      <c r="M10" s="8">
        <v>4229</v>
      </c>
      <c r="N10" s="8">
        <v>1.35</v>
      </c>
      <c r="O10" s="8">
        <v>18</v>
      </c>
      <c r="P10" s="8">
        <v>4229</v>
      </c>
      <c r="Q10" s="8">
        <v>18</v>
      </c>
      <c r="R10" s="3" t="s">
        <v>22</v>
      </c>
      <c r="S10" s="8">
        <v>4225</v>
      </c>
      <c r="T10" s="8">
        <v>0.45</v>
      </c>
      <c r="U10" s="8">
        <v>18</v>
      </c>
      <c r="V10" s="8">
        <v>4225</v>
      </c>
      <c r="W10" s="8">
        <v>18</v>
      </c>
      <c r="X10" s="3" t="s">
        <v>22</v>
      </c>
    </row>
    <row r="11" spans="1:24" x14ac:dyDescent="0.3">
      <c r="A11">
        <v>3869</v>
      </c>
      <c r="B11">
        <v>1.56</v>
      </c>
      <c r="C11">
        <v>16</v>
      </c>
      <c r="D11">
        <v>3869</v>
      </c>
      <c r="E11">
        <v>16</v>
      </c>
      <c r="F11" s="3" t="s">
        <v>27</v>
      </c>
      <c r="G11">
        <v>4302</v>
      </c>
      <c r="H11">
        <v>1.3</v>
      </c>
      <c r="I11">
        <v>18</v>
      </c>
      <c r="J11">
        <v>4302</v>
      </c>
      <c r="K11">
        <v>18</v>
      </c>
      <c r="L11" s="3" t="s">
        <v>22</v>
      </c>
      <c r="M11" s="8">
        <v>1594</v>
      </c>
      <c r="N11" s="8">
        <v>0.51</v>
      </c>
      <c r="O11" s="8">
        <v>4</v>
      </c>
      <c r="P11" s="8">
        <v>1594</v>
      </c>
      <c r="Q11" s="8">
        <v>4</v>
      </c>
      <c r="R11" s="3" t="s">
        <v>29</v>
      </c>
      <c r="S11" s="8">
        <v>4131</v>
      </c>
      <c r="T11" s="8">
        <v>0.44</v>
      </c>
      <c r="U11" s="8">
        <v>16</v>
      </c>
      <c r="V11" s="8">
        <v>4131</v>
      </c>
      <c r="W11" s="8">
        <v>16</v>
      </c>
      <c r="X11" s="3" t="s">
        <v>27</v>
      </c>
    </row>
    <row r="12" spans="1:24" x14ac:dyDescent="0.3">
      <c r="A12">
        <v>3284</v>
      </c>
      <c r="B12">
        <v>1.32</v>
      </c>
      <c r="C12">
        <v>18</v>
      </c>
      <c r="D12">
        <v>2431</v>
      </c>
      <c r="E12">
        <v>10</v>
      </c>
      <c r="F12" s="3" t="s">
        <v>15</v>
      </c>
      <c r="G12">
        <v>3973</v>
      </c>
      <c r="H12">
        <v>1.2</v>
      </c>
      <c r="I12">
        <v>16</v>
      </c>
      <c r="J12">
        <v>3973</v>
      </c>
      <c r="K12">
        <v>16</v>
      </c>
      <c r="L12" s="3" t="s">
        <v>27</v>
      </c>
      <c r="M12" s="8">
        <v>1368</v>
      </c>
      <c r="N12" s="8">
        <v>0.44</v>
      </c>
      <c r="O12" s="8">
        <v>10</v>
      </c>
      <c r="P12" s="8">
        <v>1368</v>
      </c>
      <c r="Q12" s="8">
        <v>10</v>
      </c>
      <c r="R12" s="3" t="s">
        <v>26</v>
      </c>
      <c r="S12" s="8">
        <v>2502</v>
      </c>
      <c r="T12" s="8">
        <v>0.27</v>
      </c>
      <c r="U12" s="8">
        <v>2</v>
      </c>
      <c r="V12" s="8">
        <v>2502</v>
      </c>
      <c r="W12" s="8">
        <v>2</v>
      </c>
      <c r="X12" s="3" t="s">
        <v>11</v>
      </c>
    </row>
    <row r="13" spans="1:24" x14ac:dyDescent="0.3">
      <c r="A13">
        <v>1564</v>
      </c>
      <c r="B13">
        <v>0.63</v>
      </c>
      <c r="C13">
        <v>4</v>
      </c>
      <c r="D13">
        <v>1564</v>
      </c>
      <c r="E13">
        <v>4</v>
      </c>
      <c r="F13" s="3" t="s">
        <v>29</v>
      </c>
      <c r="G13">
        <v>3782</v>
      </c>
      <c r="H13">
        <v>1.1499999999999999</v>
      </c>
      <c r="I13">
        <v>18</v>
      </c>
      <c r="J13">
        <v>25</v>
      </c>
      <c r="K13">
        <v>1</v>
      </c>
      <c r="L13" s="3" t="s">
        <v>15</v>
      </c>
      <c r="M13" s="8">
        <v>1333</v>
      </c>
      <c r="N13" s="8">
        <v>0.42</v>
      </c>
      <c r="O13" s="8">
        <v>9</v>
      </c>
      <c r="P13" s="8">
        <v>1333</v>
      </c>
      <c r="Q13" s="8">
        <v>9</v>
      </c>
      <c r="R13" s="3" t="s">
        <v>24</v>
      </c>
      <c r="S13" s="8">
        <v>1404</v>
      </c>
      <c r="T13" s="8">
        <v>0.15</v>
      </c>
      <c r="U13" s="8">
        <v>10</v>
      </c>
      <c r="V13" s="8">
        <v>1404</v>
      </c>
      <c r="W13" s="8">
        <v>10</v>
      </c>
      <c r="X13" s="3" t="s">
        <v>26</v>
      </c>
    </row>
    <row r="14" spans="1:24" x14ac:dyDescent="0.3">
      <c r="A14">
        <v>1482</v>
      </c>
      <c r="B14">
        <v>0.6</v>
      </c>
      <c r="C14">
        <v>10</v>
      </c>
      <c r="D14">
        <v>1482</v>
      </c>
      <c r="E14">
        <v>10</v>
      </c>
      <c r="F14" s="3" t="s">
        <v>26</v>
      </c>
      <c r="G14">
        <v>1691</v>
      </c>
      <c r="H14">
        <v>0.51</v>
      </c>
      <c r="I14">
        <v>10</v>
      </c>
      <c r="J14">
        <v>28</v>
      </c>
      <c r="K14">
        <v>1</v>
      </c>
      <c r="L14" s="3" t="s">
        <v>26</v>
      </c>
      <c r="M14" s="8">
        <v>1171</v>
      </c>
      <c r="N14" s="8">
        <v>0.37</v>
      </c>
      <c r="O14" s="8">
        <v>2</v>
      </c>
      <c r="P14" s="8">
        <v>1171</v>
      </c>
      <c r="Q14" s="8">
        <v>2</v>
      </c>
      <c r="R14" s="3" t="s">
        <v>11</v>
      </c>
      <c r="S14" s="8">
        <v>1321</v>
      </c>
      <c r="T14" s="8">
        <v>0.14000000000000001</v>
      </c>
      <c r="U14" s="8">
        <v>9</v>
      </c>
      <c r="V14" s="8">
        <v>1321</v>
      </c>
      <c r="W14" s="8">
        <v>9</v>
      </c>
      <c r="X14" s="3" t="s">
        <v>24</v>
      </c>
    </row>
    <row r="15" spans="1:24" x14ac:dyDescent="0.3">
      <c r="A15">
        <v>1370</v>
      </c>
      <c r="B15">
        <v>0.55000000000000004</v>
      </c>
      <c r="C15">
        <v>2</v>
      </c>
      <c r="D15">
        <v>1370</v>
      </c>
      <c r="E15">
        <v>2</v>
      </c>
      <c r="F15" s="3" t="s">
        <v>11</v>
      </c>
      <c r="G15">
        <v>1557</v>
      </c>
      <c r="H15">
        <v>0.47</v>
      </c>
      <c r="I15">
        <v>4</v>
      </c>
      <c r="J15">
        <v>1557</v>
      </c>
      <c r="K15">
        <v>4</v>
      </c>
      <c r="L15" s="3" t="s">
        <v>29</v>
      </c>
      <c r="M15" s="8">
        <v>412</v>
      </c>
      <c r="N15" s="8">
        <v>0.13</v>
      </c>
      <c r="O15" s="8">
        <v>16</v>
      </c>
      <c r="P15" s="8">
        <v>412</v>
      </c>
      <c r="Q15" s="8">
        <v>16</v>
      </c>
      <c r="R15" s="3" t="s">
        <v>23</v>
      </c>
      <c r="S15" s="8">
        <v>421</v>
      </c>
      <c r="T15" s="8">
        <v>0.04</v>
      </c>
      <c r="U15" s="8">
        <v>16</v>
      </c>
      <c r="V15" s="8">
        <v>421</v>
      </c>
      <c r="W15" s="8">
        <v>16</v>
      </c>
      <c r="X15" s="3" t="s">
        <v>23</v>
      </c>
    </row>
    <row r="16" spans="1:24" x14ac:dyDescent="0.3">
      <c r="A16">
        <v>1310</v>
      </c>
      <c r="B16">
        <v>0.53</v>
      </c>
      <c r="C16">
        <v>9</v>
      </c>
      <c r="D16">
        <v>1310</v>
      </c>
      <c r="E16">
        <v>9</v>
      </c>
      <c r="F16" s="3" t="s">
        <v>24</v>
      </c>
      <c r="G16">
        <v>1332</v>
      </c>
      <c r="H16">
        <v>0.4</v>
      </c>
      <c r="I16">
        <v>9</v>
      </c>
      <c r="J16">
        <v>1332</v>
      </c>
      <c r="K16">
        <v>9</v>
      </c>
      <c r="L16" s="3" t="s">
        <v>24</v>
      </c>
      <c r="M16" s="8">
        <v>228</v>
      </c>
      <c r="N16" s="8">
        <v>7.0000000000000007E-2</v>
      </c>
      <c r="O16" s="8">
        <v>3</v>
      </c>
      <c r="P16" s="8">
        <v>228</v>
      </c>
      <c r="Q16" s="8">
        <v>3</v>
      </c>
      <c r="R16" s="3" t="s">
        <v>16</v>
      </c>
      <c r="S16" s="8">
        <v>224</v>
      </c>
      <c r="T16" s="8">
        <v>0.02</v>
      </c>
      <c r="U16" s="8">
        <v>3</v>
      </c>
      <c r="V16" s="8">
        <v>224</v>
      </c>
      <c r="W16" s="8">
        <v>3</v>
      </c>
      <c r="X16" s="3" t="s">
        <v>16</v>
      </c>
    </row>
    <row r="17" spans="1:24" x14ac:dyDescent="0.3">
      <c r="A17">
        <v>417</v>
      </c>
      <c r="B17">
        <v>0.17</v>
      </c>
      <c r="C17">
        <v>16</v>
      </c>
      <c r="D17">
        <v>417</v>
      </c>
      <c r="E17">
        <v>16</v>
      </c>
      <c r="F17" s="3" t="s">
        <v>23</v>
      </c>
      <c r="G17">
        <v>413</v>
      </c>
      <c r="H17">
        <v>0.13</v>
      </c>
      <c r="I17">
        <v>16</v>
      </c>
      <c r="J17">
        <v>413</v>
      </c>
      <c r="K17">
        <v>16</v>
      </c>
      <c r="L17" s="3" t="s">
        <v>23</v>
      </c>
      <c r="M17" s="8">
        <v>200</v>
      </c>
      <c r="N17" s="8">
        <v>0.06</v>
      </c>
      <c r="O17" s="8">
        <v>9</v>
      </c>
      <c r="P17" s="8">
        <v>200</v>
      </c>
      <c r="Q17" s="8">
        <v>9</v>
      </c>
      <c r="R17" s="3" t="s">
        <v>31</v>
      </c>
      <c r="S17" s="8">
        <v>195</v>
      </c>
      <c r="T17" s="8">
        <v>0.02</v>
      </c>
      <c r="U17" s="8">
        <v>9</v>
      </c>
      <c r="V17" s="8">
        <v>195</v>
      </c>
      <c r="W17" s="8">
        <v>9</v>
      </c>
      <c r="X17" s="3" t="s">
        <v>31</v>
      </c>
    </row>
    <row r="18" spans="1:24" x14ac:dyDescent="0.3">
      <c r="A18">
        <v>228</v>
      </c>
      <c r="B18">
        <v>0.09</v>
      </c>
      <c r="C18">
        <v>3</v>
      </c>
      <c r="D18">
        <v>228</v>
      </c>
      <c r="E18">
        <v>3</v>
      </c>
      <c r="F18" s="3" t="s">
        <v>16</v>
      </c>
      <c r="G18">
        <v>227</v>
      </c>
      <c r="H18">
        <v>7.0000000000000007E-2</v>
      </c>
      <c r="I18">
        <v>3</v>
      </c>
      <c r="J18">
        <v>227</v>
      </c>
      <c r="K18">
        <v>3</v>
      </c>
      <c r="L18" s="3" t="s">
        <v>16</v>
      </c>
      <c r="M18" s="8">
        <v>55</v>
      </c>
      <c r="N18" s="8">
        <v>0.02</v>
      </c>
      <c r="O18" s="8">
        <v>1</v>
      </c>
      <c r="P18" s="8">
        <v>55</v>
      </c>
      <c r="Q18" s="8">
        <v>1</v>
      </c>
      <c r="R18" s="3" t="s">
        <v>14</v>
      </c>
      <c r="S18" s="8">
        <v>51</v>
      </c>
      <c r="T18" s="8">
        <v>0.01</v>
      </c>
      <c r="U18" s="8">
        <v>1</v>
      </c>
      <c r="V18" s="8">
        <v>51</v>
      </c>
      <c r="W18" s="8">
        <v>1</v>
      </c>
      <c r="X18" s="3" t="s">
        <v>14</v>
      </c>
    </row>
    <row r="19" spans="1:24" x14ac:dyDescent="0.3">
      <c r="A19">
        <v>199</v>
      </c>
      <c r="B19">
        <v>0.08</v>
      </c>
      <c r="C19">
        <v>9</v>
      </c>
      <c r="D19">
        <v>199</v>
      </c>
      <c r="E19">
        <v>9</v>
      </c>
      <c r="F19" s="3" t="s">
        <v>31</v>
      </c>
      <c r="G19">
        <v>218</v>
      </c>
      <c r="H19">
        <v>7.0000000000000007E-2</v>
      </c>
      <c r="I19">
        <v>9</v>
      </c>
      <c r="J19">
        <v>218</v>
      </c>
      <c r="K19">
        <v>9</v>
      </c>
      <c r="L19" s="3" t="s">
        <v>31</v>
      </c>
      <c r="M19" s="8">
        <v>43</v>
      </c>
      <c r="N19" s="8">
        <v>0.01</v>
      </c>
      <c r="O19" s="8">
        <v>2</v>
      </c>
      <c r="P19" s="8">
        <v>43</v>
      </c>
      <c r="Q19" s="8">
        <v>2</v>
      </c>
      <c r="R19" s="3" t="s">
        <v>18</v>
      </c>
      <c r="S19" s="8">
        <v>44</v>
      </c>
      <c r="T19" s="8">
        <v>0</v>
      </c>
      <c r="U19" s="8">
        <v>2</v>
      </c>
      <c r="V19" s="8">
        <v>44</v>
      </c>
      <c r="W19" s="8">
        <v>2</v>
      </c>
      <c r="X19" s="3" t="s">
        <v>18</v>
      </c>
    </row>
    <row r="20" spans="1:24" x14ac:dyDescent="0.3">
      <c r="A20">
        <v>51</v>
      </c>
      <c r="B20">
        <v>0.02</v>
      </c>
      <c r="C20">
        <v>1</v>
      </c>
      <c r="D20">
        <v>51</v>
      </c>
      <c r="E20">
        <v>1</v>
      </c>
      <c r="F20" s="3" t="s">
        <v>14</v>
      </c>
      <c r="G20">
        <v>54</v>
      </c>
      <c r="H20">
        <v>0.02</v>
      </c>
      <c r="I20">
        <v>1</v>
      </c>
      <c r="J20">
        <v>54</v>
      </c>
      <c r="K20">
        <v>1</v>
      </c>
      <c r="L20" s="3" t="s">
        <v>38</v>
      </c>
      <c r="M20" s="8">
        <v>28</v>
      </c>
      <c r="N20" s="8">
        <v>0.01</v>
      </c>
      <c r="O20" s="8">
        <v>1</v>
      </c>
      <c r="P20" s="8">
        <v>28</v>
      </c>
      <c r="Q20" s="8">
        <v>1</v>
      </c>
      <c r="R20" s="3" t="s">
        <v>38</v>
      </c>
      <c r="S20" s="8">
        <v>28</v>
      </c>
      <c r="T20" s="8">
        <v>0</v>
      </c>
      <c r="U20" s="8">
        <v>1</v>
      </c>
      <c r="V20" s="8">
        <v>28</v>
      </c>
      <c r="W20" s="8">
        <v>1</v>
      </c>
      <c r="X20" s="3" t="s">
        <v>38</v>
      </c>
    </row>
    <row r="21" spans="1:24" x14ac:dyDescent="0.3">
      <c r="A21" s="7">
        <v>44</v>
      </c>
      <c r="B21" s="8">
        <v>0.02</v>
      </c>
      <c r="C21" s="8">
        <v>2</v>
      </c>
      <c r="D21" s="8">
        <v>44</v>
      </c>
      <c r="E21" s="8">
        <v>2</v>
      </c>
      <c r="F21" s="3" t="s">
        <v>18</v>
      </c>
      <c r="G21" s="8">
        <v>46</v>
      </c>
      <c r="H21" s="8">
        <v>0.01</v>
      </c>
      <c r="I21" s="8">
        <v>1</v>
      </c>
      <c r="J21" s="8">
        <v>46</v>
      </c>
      <c r="K21" s="8">
        <v>1</v>
      </c>
      <c r="L21" s="3" t="s">
        <v>14</v>
      </c>
      <c r="M21" s="8"/>
      <c r="N21" s="8"/>
      <c r="O21" s="8"/>
      <c r="P21" s="8"/>
      <c r="Q21" s="8"/>
      <c r="S21" s="8"/>
      <c r="T21" s="8"/>
      <c r="U21" s="8"/>
      <c r="V21" s="8"/>
      <c r="W21" s="8"/>
    </row>
    <row r="22" spans="1:24" x14ac:dyDescent="0.3">
      <c r="A22" s="7">
        <v>32</v>
      </c>
      <c r="B22" s="8">
        <v>0.01</v>
      </c>
      <c r="C22" s="8">
        <v>1</v>
      </c>
      <c r="D22" s="8">
        <v>32</v>
      </c>
      <c r="E22" s="8">
        <v>1</v>
      </c>
      <c r="F22" s="3" t="s">
        <v>38</v>
      </c>
      <c r="G22" s="8">
        <v>43</v>
      </c>
      <c r="H22" s="8">
        <v>0.01</v>
      </c>
      <c r="I22" s="8">
        <v>2</v>
      </c>
      <c r="J22" s="8">
        <v>43</v>
      </c>
      <c r="K22" s="8">
        <v>2</v>
      </c>
      <c r="L22" s="3" t="s">
        <v>18</v>
      </c>
      <c r="M22" s="8"/>
      <c r="N22" s="8"/>
      <c r="O22" s="8"/>
      <c r="P22" s="8"/>
      <c r="Q22" s="8"/>
      <c r="S22" s="8"/>
      <c r="T22" s="8"/>
      <c r="U22" s="8"/>
      <c r="V22" s="8"/>
      <c r="W22" s="8"/>
    </row>
    <row r="23" spans="1:24" x14ac:dyDescent="0.3">
      <c r="A23" s="7"/>
      <c r="B23" s="8"/>
      <c r="C23" s="8"/>
      <c r="D23" s="8"/>
      <c r="E23" s="8"/>
      <c r="G23" s="8"/>
      <c r="H23" s="8"/>
      <c r="I23" s="8"/>
      <c r="J23" s="8"/>
      <c r="K23" s="8"/>
      <c r="M23" s="8"/>
      <c r="N23" s="8"/>
      <c r="O23" s="8"/>
      <c r="P23" s="8"/>
      <c r="Q23" s="8"/>
      <c r="S23" s="8"/>
      <c r="T23" s="8"/>
      <c r="U23" s="8"/>
      <c r="V23" s="8"/>
      <c r="W23" s="8"/>
    </row>
    <row r="24" spans="1:24" x14ac:dyDescent="0.3">
      <c r="A24" s="9"/>
      <c r="B24" s="10"/>
      <c r="C24" s="10"/>
      <c r="D24" s="10"/>
      <c r="E24" s="10"/>
      <c r="F24" s="11"/>
      <c r="G24" s="10"/>
      <c r="H24" s="10"/>
      <c r="I24" s="10"/>
      <c r="J24" s="10"/>
      <c r="K24" s="10"/>
      <c r="L24" s="11"/>
      <c r="M24" s="10"/>
      <c r="N24" s="10"/>
      <c r="O24" s="10"/>
      <c r="P24" s="10"/>
      <c r="Q24" s="10"/>
      <c r="R24" s="11"/>
      <c r="S24" s="10"/>
      <c r="T24" s="10"/>
      <c r="U24" s="10"/>
      <c r="V24" s="10"/>
      <c r="W24" s="10"/>
      <c r="X24" s="11"/>
    </row>
    <row r="25" spans="1:24" x14ac:dyDescent="0.3">
      <c r="A25" s="4" t="s">
        <v>32</v>
      </c>
      <c r="B25" s="5" t="s">
        <v>33</v>
      </c>
      <c r="C25" s="6" t="s">
        <v>36</v>
      </c>
      <c r="D25" s="12" t="s">
        <v>34</v>
      </c>
      <c r="E25" s="12" t="s">
        <v>35</v>
      </c>
      <c r="G25" t="s">
        <v>32</v>
      </c>
      <c r="M25" t="s">
        <v>32</v>
      </c>
      <c r="S25" t="s">
        <v>32</v>
      </c>
    </row>
    <row r="26" spans="1:24" x14ac:dyDescent="0.3">
      <c r="A26" s="9">
        <f>SUM(A4:A24)</f>
        <v>248734</v>
      </c>
      <c r="B26" s="10"/>
      <c r="C26" s="11">
        <f>(A26-B26)/A26</f>
        <v>1</v>
      </c>
      <c r="D26" s="13"/>
      <c r="E26" s="13"/>
      <c r="G26">
        <f>SUM(G4:G24)</f>
        <v>329900</v>
      </c>
      <c r="M26">
        <f>SUM(M4:M24)</f>
        <v>313917</v>
      </c>
      <c r="S26">
        <f>SUM(S4:S24)</f>
        <v>937429</v>
      </c>
    </row>
    <row r="28" spans="1:24" x14ac:dyDescent="0.3">
      <c r="A28" t="s">
        <v>42</v>
      </c>
      <c r="B28" t="s">
        <v>43</v>
      </c>
      <c r="C28" t="s">
        <v>44</v>
      </c>
      <c r="D28" t="s">
        <v>41</v>
      </c>
      <c r="G28" s="14" t="s">
        <v>44</v>
      </c>
      <c r="H28">
        <f>G26/A26</f>
        <v>1.3263164665867955</v>
      </c>
      <c r="S28">
        <f>S26/M26</f>
        <v>2.9862320294855009</v>
      </c>
      <c r="T28" t="s">
        <v>8</v>
      </c>
    </row>
    <row r="29" spans="1:24" x14ac:dyDescent="0.3">
      <c r="A29">
        <f>S26</f>
        <v>937429</v>
      </c>
      <c r="B29">
        <f>M26</f>
        <v>313917</v>
      </c>
      <c r="C29">
        <f>G26</f>
        <v>329900</v>
      </c>
      <c r="D29">
        <f>A26</f>
        <v>248734</v>
      </c>
      <c r="G29" t="s">
        <v>43</v>
      </c>
      <c r="H29">
        <f>M26/A26</f>
        <v>1.2620590671158749</v>
      </c>
      <c r="S29">
        <f>S26/G26</f>
        <v>2.8415550166717187</v>
      </c>
      <c r="T29" t="s">
        <v>7</v>
      </c>
    </row>
    <row r="30" spans="1:24" x14ac:dyDescent="0.3">
      <c r="G30" t="s">
        <v>42</v>
      </c>
      <c r="H30">
        <f>S26/A26</f>
        <v>3.7688012093240166</v>
      </c>
      <c r="S30">
        <f>S26/A26</f>
        <v>3.7688012093240166</v>
      </c>
      <c r="T30" t="s">
        <v>6</v>
      </c>
    </row>
  </sheetData>
  <mergeCells count="6">
    <mergeCell ref="A1:L1"/>
    <mergeCell ref="M1:X1"/>
    <mergeCell ref="A2:F2"/>
    <mergeCell ref="G2:L2"/>
    <mergeCell ref="M2:R2"/>
    <mergeCell ref="S2:X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332B-2815-45E4-BA75-E56A5EF46FB7}">
  <dimension ref="A1:X30"/>
  <sheetViews>
    <sheetView workbookViewId="0">
      <selection activeCell="G4" sqref="G4:L20"/>
    </sheetView>
  </sheetViews>
  <sheetFormatPr defaultRowHeight="16.5" x14ac:dyDescent="0.3"/>
  <cols>
    <col min="6" max="6" width="9" style="3"/>
    <col min="12" max="12" width="9" style="3"/>
    <col min="18" max="18" width="9" style="3"/>
    <col min="24" max="24" width="9" style="3"/>
  </cols>
  <sheetData>
    <row r="1" spans="1:24" x14ac:dyDescent="0.3">
      <c r="A1" s="18" t="s">
        <v>39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>
        <v>8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x14ac:dyDescent="0.3">
      <c r="A2" s="15" t="s">
        <v>6</v>
      </c>
      <c r="B2" s="16"/>
      <c r="C2" s="16"/>
      <c r="D2" s="16"/>
      <c r="E2" s="16"/>
      <c r="F2" s="16"/>
      <c r="G2" s="17" t="s">
        <v>7</v>
      </c>
      <c r="H2" s="17"/>
      <c r="I2" s="17"/>
      <c r="J2" s="17"/>
      <c r="K2" s="17"/>
      <c r="L2" s="17"/>
      <c r="M2" s="15" t="s">
        <v>8</v>
      </c>
      <c r="N2" s="16"/>
      <c r="O2" s="16"/>
      <c r="P2" s="16"/>
      <c r="Q2" s="16"/>
      <c r="R2" s="16"/>
      <c r="S2" s="17" t="s">
        <v>9</v>
      </c>
      <c r="T2" s="17"/>
      <c r="U2" s="17"/>
      <c r="V2" s="17"/>
      <c r="W2" s="17"/>
      <c r="X2" s="17"/>
    </row>
    <row r="3" spans="1:24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2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2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</row>
    <row r="4" spans="1:24" x14ac:dyDescent="0.3">
      <c r="A4">
        <v>161127</v>
      </c>
      <c r="B4">
        <v>67.510000000000005</v>
      </c>
      <c r="C4">
        <v>96</v>
      </c>
      <c r="D4">
        <v>2760</v>
      </c>
      <c r="E4">
        <v>24</v>
      </c>
      <c r="F4" s="3" t="s">
        <v>25</v>
      </c>
      <c r="G4" s="5">
        <v>202334</v>
      </c>
      <c r="H4" s="5">
        <v>45.46</v>
      </c>
      <c r="I4" s="5">
        <v>2</v>
      </c>
      <c r="J4" s="5">
        <v>0</v>
      </c>
      <c r="K4" s="5">
        <v>0</v>
      </c>
      <c r="L4" s="6" t="s">
        <v>11</v>
      </c>
      <c r="M4" s="5">
        <v>404877</v>
      </c>
      <c r="N4" s="5">
        <v>87.05</v>
      </c>
      <c r="O4" s="5">
        <v>96</v>
      </c>
      <c r="P4" s="5">
        <v>404877</v>
      </c>
      <c r="Q4" s="5">
        <v>96</v>
      </c>
      <c r="R4" s="6" t="s">
        <v>25</v>
      </c>
      <c r="S4" s="4">
        <v>1489670</v>
      </c>
      <c r="T4" s="5">
        <v>95.45</v>
      </c>
      <c r="U4" s="5">
        <v>96</v>
      </c>
      <c r="V4" s="5">
        <v>1489670</v>
      </c>
      <c r="W4" s="5">
        <v>96</v>
      </c>
      <c r="X4" s="6" t="s">
        <v>25</v>
      </c>
    </row>
    <row r="5" spans="1:24" x14ac:dyDescent="0.3">
      <c r="A5">
        <v>25254</v>
      </c>
      <c r="B5">
        <v>10.58</v>
      </c>
      <c r="C5">
        <v>12</v>
      </c>
      <c r="D5">
        <v>25254</v>
      </c>
      <c r="E5">
        <v>12</v>
      </c>
      <c r="F5" s="3" t="s">
        <v>37</v>
      </c>
      <c r="G5" s="8">
        <v>156544</v>
      </c>
      <c r="H5" s="8">
        <v>35.17</v>
      </c>
      <c r="I5" s="8">
        <v>96</v>
      </c>
      <c r="J5" s="8">
        <v>2787</v>
      </c>
      <c r="K5" s="8">
        <v>24</v>
      </c>
      <c r="L5" s="3" t="s">
        <v>25</v>
      </c>
      <c r="M5" s="8">
        <v>25300</v>
      </c>
      <c r="N5" s="8">
        <v>5.44</v>
      </c>
      <c r="O5" s="8">
        <v>12</v>
      </c>
      <c r="P5" s="8">
        <v>25300</v>
      </c>
      <c r="Q5" s="8">
        <v>12</v>
      </c>
      <c r="R5" s="3" t="s">
        <v>37</v>
      </c>
      <c r="S5" s="7">
        <v>25348</v>
      </c>
      <c r="T5" s="8">
        <v>1.62</v>
      </c>
      <c r="U5" s="8">
        <v>12</v>
      </c>
      <c r="V5" s="8">
        <v>25348</v>
      </c>
      <c r="W5" s="8">
        <v>12</v>
      </c>
      <c r="X5" s="3" t="s">
        <v>37</v>
      </c>
    </row>
    <row r="6" spans="1:24" x14ac:dyDescent="0.3">
      <c r="A6">
        <v>13493</v>
      </c>
      <c r="B6">
        <v>5.65</v>
      </c>
      <c r="C6">
        <v>72</v>
      </c>
      <c r="D6">
        <v>0</v>
      </c>
      <c r="E6">
        <v>0</v>
      </c>
      <c r="F6" s="3" t="s">
        <v>12</v>
      </c>
      <c r="G6" s="8">
        <v>25282</v>
      </c>
      <c r="H6" s="8">
        <v>5.68</v>
      </c>
      <c r="I6" s="8">
        <v>12</v>
      </c>
      <c r="J6" s="8">
        <v>25282</v>
      </c>
      <c r="K6" s="8">
        <v>12</v>
      </c>
      <c r="L6" s="3" t="s">
        <v>37</v>
      </c>
      <c r="M6" s="8">
        <v>12754</v>
      </c>
      <c r="N6" s="8">
        <v>2.74</v>
      </c>
      <c r="O6" s="8">
        <v>172</v>
      </c>
      <c r="P6" s="8">
        <v>12754</v>
      </c>
      <c r="Q6" s="8">
        <v>172</v>
      </c>
      <c r="R6" s="3" t="s">
        <v>19</v>
      </c>
      <c r="S6" s="7">
        <v>12547</v>
      </c>
      <c r="T6" s="8">
        <v>0.8</v>
      </c>
      <c r="U6" s="8">
        <v>172</v>
      </c>
      <c r="V6" s="8">
        <v>12547</v>
      </c>
      <c r="W6" s="8">
        <v>172</v>
      </c>
      <c r="X6" s="3" t="s">
        <v>19</v>
      </c>
    </row>
    <row r="7" spans="1:24" x14ac:dyDescent="0.3">
      <c r="A7">
        <v>11677</v>
      </c>
      <c r="B7">
        <v>4.8899999999999997</v>
      </c>
      <c r="C7">
        <v>172</v>
      </c>
      <c r="D7">
        <v>5736</v>
      </c>
      <c r="E7">
        <v>102</v>
      </c>
      <c r="F7" s="3" t="s">
        <v>19</v>
      </c>
      <c r="G7" s="8">
        <v>17783</v>
      </c>
      <c r="H7" s="8">
        <v>4</v>
      </c>
      <c r="I7" s="8">
        <v>125</v>
      </c>
      <c r="J7" s="8">
        <v>0</v>
      </c>
      <c r="K7" s="8">
        <v>0</v>
      </c>
      <c r="L7" s="3" t="s">
        <v>12</v>
      </c>
      <c r="M7" s="8">
        <v>4627</v>
      </c>
      <c r="N7" s="8">
        <v>0.99</v>
      </c>
      <c r="O7" s="8">
        <v>49</v>
      </c>
      <c r="P7" s="8">
        <v>4627</v>
      </c>
      <c r="Q7" s="8">
        <v>49</v>
      </c>
      <c r="R7" s="3" t="s">
        <v>15</v>
      </c>
      <c r="S7" s="7">
        <v>9419</v>
      </c>
      <c r="T7" s="8">
        <v>0.6</v>
      </c>
      <c r="U7" s="8">
        <v>50</v>
      </c>
      <c r="V7" s="8">
        <v>9419</v>
      </c>
      <c r="W7" s="8">
        <v>50</v>
      </c>
      <c r="X7" s="3" t="s">
        <v>22</v>
      </c>
    </row>
    <row r="8" spans="1:24" x14ac:dyDescent="0.3">
      <c r="A8">
        <v>5960</v>
      </c>
      <c r="B8">
        <v>2.5</v>
      </c>
      <c r="C8">
        <v>48</v>
      </c>
      <c r="D8">
        <v>0</v>
      </c>
      <c r="E8">
        <v>0</v>
      </c>
      <c r="F8" s="3" t="s">
        <v>13</v>
      </c>
      <c r="G8" s="8">
        <v>15297</v>
      </c>
      <c r="H8" s="8">
        <v>3.44</v>
      </c>
      <c r="I8" s="8">
        <v>172</v>
      </c>
      <c r="J8" s="8">
        <v>637</v>
      </c>
      <c r="K8" s="8">
        <v>12</v>
      </c>
      <c r="L8" s="3" t="s">
        <v>19</v>
      </c>
      <c r="M8" s="8">
        <v>4620</v>
      </c>
      <c r="N8" s="8">
        <v>0.99</v>
      </c>
      <c r="O8" s="8">
        <v>49</v>
      </c>
      <c r="P8" s="8">
        <v>4620</v>
      </c>
      <c r="Q8" s="8">
        <v>49</v>
      </c>
      <c r="R8" s="3" t="s">
        <v>17</v>
      </c>
      <c r="S8" s="7">
        <v>7104</v>
      </c>
      <c r="T8" s="8">
        <v>0.46</v>
      </c>
      <c r="U8" s="8">
        <v>2</v>
      </c>
      <c r="V8" s="8">
        <v>7104</v>
      </c>
      <c r="W8" s="8">
        <v>2</v>
      </c>
      <c r="X8" s="3" t="s">
        <v>11</v>
      </c>
    </row>
    <row r="9" spans="1:24" x14ac:dyDescent="0.3">
      <c r="A9">
        <v>4439</v>
      </c>
      <c r="B9">
        <v>1.86</v>
      </c>
      <c r="C9">
        <v>49</v>
      </c>
      <c r="D9">
        <v>4439</v>
      </c>
      <c r="E9">
        <v>49</v>
      </c>
      <c r="F9" s="3" t="s">
        <v>17</v>
      </c>
      <c r="G9" s="8">
        <v>7495</v>
      </c>
      <c r="H9" s="8">
        <v>1.68</v>
      </c>
      <c r="I9" s="8">
        <v>102</v>
      </c>
      <c r="J9" s="8">
        <v>0</v>
      </c>
      <c r="K9" s="8">
        <v>0</v>
      </c>
      <c r="L9" s="3" t="s">
        <v>13</v>
      </c>
      <c r="M9" s="8">
        <v>3456</v>
      </c>
      <c r="N9" s="8">
        <v>0.74</v>
      </c>
      <c r="O9" s="8">
        <v>50</v>
      </c>
      <c r="P9" s="8">
        <v>3456</v>
      </c>
      <c r="Q9" s="8">
        <v>50</v>
      </c>
      <c r="R9" s="3" t="s">
        <v>22</v>
      </c>
      <c r="S9" s="7">
        <v>4602</v>
      </c>
      <c r="T9" s="8">
        <v>0.28999999999999998</v>
      </c>
      <c r="U9" s="8">
        <v>49</v>
      </c>
      <c r="V9" s="8">
        <v>4602</v>
      </c>
      <c r="W9" s="8">
        <v>49</v>
      </c>
      <c r="X9" s="3" t="s">
        <v>17</v>
      </c>
    </row>
    <row r="10" spans="1:24" x14ac:dyDescent="0.3">
      <c r="A10">
        <v>3800</v>
      </c>
      <c r="B10">
        <v>1.59</v>
      </c>
      <c r="C10">
        <v>49</v>
      </c>
      <c r="D10">
        <v>1602</v>
      </c>
      <c r="E10">
        <v>25</v>
      </c>
      <c r="F10" s="3" t="s">
        <v>15</v>
      </c>
      <c r="G10" s="8">
        <v>5028</v>
      </c>
      <c r="H10" s="8">
        <v>1.1299999999999999</v>
      </c>
      <c r="I10" s="8">
        <v>49</v>
      </c>
      <c r="J10" s="8">
        <v>0</v>
      </c>
      <c r="K10" s="8">
        <v>0</v>
      </c>
      <c r="L10" s="3" t="s">
        <v>15</v>
      </c>
      <c r="M10" s="8">
        <v>2087</v>
      </c>
      <c r="N10" s="8">
        <v>0.45</v>
      </c>
      <c r="O10" s="8">
        <v>2</v>
      </c>
      <c r="P10" s="8">
        <v>2087</v>
      </c>
      <c r="Q10" s="8">
        <v>2</v>
      </c>
      <c r="R10" s="3" t="s">
        <v>11</v>
      </c>
      <c r="S10" s="7">
        <v>4566</v>
      </c>
      <c r="T10" s="8">
        <v>0.28999999999999998</v>
      </c>
      <c r="U10" s="8">
        <v>49</v>
      </c>
      <c r="V10" s="8">
        <v>4566</v>
      </c>
      <c r="W10" s="8">
        <v>49</v>
      </c>
      <c r="X10" s="3" t="s">
        <v>15</v>
      </c>
    </row>
    <row r="11" spans="1:24" x14ac:dyDescent="0.3">
      <c r="A11">
        <v>3399</v>
      </c>
      <c r="B11">
        <v>1.42</v>
      </c>
      <c r="C11">
        <v>50</v>
      </c>
      <c r="D11">
        <v>3399</v>
      </c>
      <c r="E11">
        <v>50</v>
      </c>
      <c r="F11" s="3" t="s">
        <v>22</v>
      </c>
      <c r="G11" s="8">
        <v>4522</v>
      </c>
      <c r="H11" s="8">
        <v>1.02</v>
      </c>
      <c r="I11" s="8">
        <v>49</v>
      </c>
      <c r="J11" s="8">
        <v>4522</v>
      </c>
      <c r="K11" s="8">
        <v>49</v>
      </c>
      <c r="L11" s="3" t="s">
        <v>17</v>
      </c>
      <c r="M11" s="8">
        <v>2076</v>
      </c>
      <c r="N11" s="8">
        <v>0.45</v>
      </c>
      <c r="O11" s="8">
        <v>48</v>
      </c>
      <c r="P11" s="8">
        <v>2076</v>
      </c>
      <c r="Q11" s="8">
        <v>48</v>
      </c>
      <c r="R11" s="3" t="s">
        <v>27</v>
      </c>
      <c r="S11" s="7">
        <v>2108</v>
      </c>
      <c r="T11" s="8">
        <v>0.14000000000000001</v>
      </c>
      <c r="U11" s="8">
        <v>48</v>
      </c>
      <c r="V11" s="8">
        <v>2108</v>
      </c>
      <c r="W11" s="8">
        <v>48</v>
      </c>
      <c r="X11" s="3" t="s">
        <v>27</v>
      </c>
    </row>
    <row r="12" spans="1:24" x14ac:dyDescent="0.3">
      <c r="A12">
        <v>2417</v>
      </c>
      <c r="B12">
        <v>1.01</v>
      </c>
      <c r="C12">
        <v>2</v>
      </c>
      <c r="D12">
        <v>2417</v>
      </c>
      <c r="E12">
        <v>2</v>
      </c>
      <c r="F12" s="3" t="s">
        <v>11</v>
      </c>
      <c r="G12" s="8">
        <v>3388</v>
      </c>
      <c r="H12" s="8">
        <v>0.76</v>
      </c>
      <c r="I12" s="8">
        <v>50</v>
      </c>
      <c r="J12" s="8">
        <v>3388</v>
      </c>
      <c r="K12" s="8">
        <v>50</v>
      </c>
      <c r="L12" s="3" t="s">
        <v>22</v>
      </c>
      <c r="M12" s="8">
        <v>1357</v>
      </c>
      <c r="N12" s="8">
        <v>0.28999999999999998</v>
      </c>
      <c r="O12" s="8">
        <v>25</v>
      </c>
      <c r="P12" s="8">
        <v>1357</v>
      </c>
      <c r="Q12" s="8">
        <v>25</v>
      </c>
      <c r="R12" s="3" t="s">
        <v>26</v>
      </c>
      <c r="S12" s="7">
        <v>1406</v>
      </c>
      <c r="T12" s="8">
        <v>0.09</v>
      </c>
      <c r="U12" s="8">
        <v>25</v>
      </c>
      <c r="V12" s="8">
        <v>1406</v>
      </c>
      <c r="W12" s="8">
        <v>25</v>
      </c>
      <c r="X12" s="3" t="s">
        <v>26</v>
      </c>
    </row>
    <row r="13" spans="1:24" x14ac:dyDescent="0.3">
      <c r="A13">
        <v>1877</v>
      </c>
      <c r="B13">
        <v>0.79</v>
      </c>
      <c r="C13">
        <v>48</v>
      </c>
      <c r="D13">
        <v>1877</v>
      </c>
      <c r="E13">
        <v>48</v>
      </c>
      <c r="F13" s="3" t="s">
        <v>27</v>
      </c>
      <c r="G13" s="8">
        <v>1970</v>
      </c>
      <c r="H13" s="8">
        <v>0.44</v>
      </c>
      <c r="I13" s="8">
        <v>48</v>
      </c>
      <c r="J13" s="8">
        <v>1970</v>
      </c>
      <c r="K13" s="8">
        <v>48</v>
      </c>
      <c r="L13" s="3" t="s">
        <v>27</v>
      </c>
      <c r="M13" s="8">
        <v>1279</v>
      </c>
      <c r="N13" s="8">
        <v>0.27</v>
      </c>
      <c r="O13" s="8">
        <v>25</v>
      </c>
      <c r="P13" s="8">
        <v>1279</v>
      </c>
      <c r="Q13" s="8">
        <v>25</v>
      </c>
      <c r="R13" s="3" t="s">
        <v>24</v>
      </c>
      <c r="S13" s="7">
        <v>1259</v>
      </c>
      <c r="T13" s="8">
        <v>0.08</v>
      </c>
      <c r="U13" s="8">
        <v>48</v>
      </c>
      <c r="V13" s="8">
        <v>1259</v>
      </c>
      <c r="W13" s="8">
        <v>48</v>
      </c>
      <c r="X13" s="3" t="s">
        <v>23</v>
      </c>
    </row>
    <row r="14" spans="1:24" x14ac:dyDescent="0.3">
      <c r="A14">
        <v>1371</v>
      </c>
      <c r="B14">
        <v>0.56999999999999995</v>
      </c>
      <c r="C14">
        <v>25</v>
      </c>
      <c r="D14">
        <v>1371</v>
      </c>
      <c r="E14">
        <v>25</v>
      </c>
      <c r="F14" s="3" t="s">
        <v>26</v>
      </c>
      <c r="G14" s="8">
        <v>1441</v>
      </c>
      <c r="H14" s="8">
        <v>0.32</v>
      </c>
      <c r="I14" s="8">
        <v>25</v>
      </c>
      <c r="J14" s="8">
        <v>0</v>
      </c>
      <c r="K14" s="8">
        <v>0</v>
      </c>
      <c r="L14" s="3" t="s">
        <v>26</v>
      </c>
      <c r="M14" s="8">
        <v>1257</v>
      </c>
      <c r="N14" s="8">
        <v>0.27</v>
      </c>
      <c r="O14" s="8">
        <v>48</v>
      </c>
      <c r="P14" s="8">
        <v>1257</v>
      </c>
      <c r="Q14" s="8">
        <v>48</v>
      </c>
      <c r="R14" s="3" t="s">
        <v>23</v>
      </c>
      <c r="S14" s="7">
        <v>1251</v>
      </c>
      <c r="T14" s="8">
        <v>0.08</v>
      </c>
      <c r="U14" s="8">
        <v>25</v>
      </c>
      <c r="V14" s="8">
        <v>1251</v>
      </c>
      <c r="W14" s="8">
        <v>25</v>
      </c>
      <c r="X14" s="3" t="s">
        <v>24</v>
      </c>
    </row>
    <row r="15" spans="1:24" x14ac:dyDescent="0.3">
      <c r="A15">
        <v>1240</v>
      </c>
      <c r="B15">
        <v>0.52</v>
      </c>
      <c r="C15">
        <v>25</v>
      </c>
      <c r="D15">
        <v>1240</v>
      </c>
      <c r="E15">
        <v>25</v>
      </c>
      <c r="F15" s="3" t="s">
        <v>24</v>
      </c>
      <c r="G15" s="8">
        <v>1329</v>
      </c>
      <c r="H15" s="8">
        <v>0.3</v>
      </c>
      <c r="I15" s="8">
        <v>25</v>
      </c>
      <c r="J15" s="8">
        <v>1329</v>
      </c>
      <c r="K15" s="8">
        <v>25</v>
      </c>
      <c r="L15" s="3" t="s">
        <v>24</v>
      </c>
      <c r="M15" s="8">
        <v>688</v>
      </c>
      <c r="N15" s="8">
        <v>0.15</v>
      </c>
      <c r="O15" s="8">
        <v>12</v>
      </c>
      <c r="P15" s="8">
        <v>688</v>
      </c>
      <c r="Q15" s="8">
        <v>12</v>
      </c>
      <c r="R15" s="3" t="s">
        <v>29</v>
      </c>
      <c r="S15" s="7">
        <v>696</v>
      </c>
      <c r="T15" s="8">
        <v>0.04</v>
      </c>
      <c r="U15" s="8">
        <v>12</v>
      </c>
      <c r="V15" s="8">
        <v>696</v>
      </c>
      <c r="W15" s="8">
        <v>12</v>
      </c>
      <c r="X15" s="3" t="s">
        <v>29</v>
      </c>
    </row>
    <row r="16" spans="1:24" x14ac:dyDescent="0.3">
      <c r="A16">
        <v>1179</v>
      </c>
      <c r="B16">
        <v>0.49</v>
      </c>
      <c r="C16">
        <v>48</v>
      </c>
      <c r="D16">
        <v>1179</v>
      </c>
      <c r="E16">
        <v>48</v>
      </c>
      <c r="F16" s="3" t="s">
        <v>23</v>
      </c>
      <c r="G16" s="8">
        <v>1205</v>
      </c>
      <c r="H16" s="8">
        <v>0.27</v>
      </c>
      <c r="I16" s="8">
        <v>48</v>
      </c>
      <c r="J16" s="8">
        <v>1205</v>
      </c>
      <c r="K16" s="8">
        <v>48</v>
      </c>
      <c r="L16" s="3" t="s">
        <v>23</v>
      </c>
      <c r="M16" s="8">
        <v>528</v>
      </c>
      <c r="N16" s="8">
        <v>0.11</v>
      </c>
      <c r="O16" s="8">
        <v>25</v>
      </c>
      <c r="P16" s="8">
        <v>528</v>
      </c>
      <c r="Q16" s="8">
        <v>25</v>
      </c>
      <c r="R16" s="3" t="s">
        <v>31</v>
      </c>
      <c r="S16" s="7">
        <v>521</v>
      </c>
      <c r="T16" s="8">
        <v>0.03</v>
      </c>
      <c r="U16" s="8">
        <v>25</v>
      </c>
      <c r="V16" s="8">
        <v>521</v>
      </c>
      <c r="W16" s="8">
        <v>25</v>
      </c>
      <c r="X16" s="3" t="s">
        <v>31</v>
      </c>
    </row>
    <row r="17" spans="1:24" x14ac:dyDescent="0.3">
      <c r="A17">
        <v>699</v>
      </c>
      <c r="B17">
        <v>0.28999999999999998</v>
      </c>
      <c r="C17">
        <v>12</v>
      </c>
      <c r="D17">
        <v>699</v>
      </c>
      <c r="E17">
        <v>12</v>
      </c>
      <c r="F17" s="3" t="s">
        <v>29</v>
      </c>
      <c r="G17" s="8">
        <v>683</v>
      </c>
      <c r="H17" s="8">
        <v>0.15</v>
      </c>
      <c r="I17" s="8">
        <v>12</v>
      </c>
      <c r="J17" s="8">
        <v>683</v>
      </c>
      <c r="K17" s="8">
        <v>12</v>
      </c>
      <c r="L17" s="3" t="s">
        <v>29</v>
      </c>
      <c r="M17" s="8">
        <v>125</v>
      </c>
      <c r="N17" s="8">
        <v>0.03</v>
      </c>
      <c r="O17" s="8">
        <v>2</v>
      </c>
      <c r="P17" s="8">
        <v>125</v>
      </c>
      <c r="Q17" s="8">
        <v>2</v>
      </c>
      <c r="R17" s="3" t="s">
        <v>16</v>
      </c>
      <c r="S17" s="7">
        <v>137</v>
      </c>
      <c r="T17" s="8">
        <v>0.01</v>
      </c>
      <c r="U17" s="8">
        <v>2</v>
      </c>
      <c r="V17" s="8">
        <v>137</v>
      </c>
      <c r="W17" s="8">
        <v>2</v>
      </c>
      <c r="X17" s="3" t="s">
        <v>16</v>
      </c>
    </row>
    <row r="18" spans="1:24" x14ac:dyDescent="0.3">
      <c r="A18">
        <v>516</v>
      </c>
      <c r="B18">
        <v>0.22</v>
      </c>
      <c r="C18">
        <v>25</v>
      </c>
      <c r="D18">
        <v>516</v>
      </c>
      <c r="E18">
        <v>25</v>
      </c>
      <c r="F18" s="3" t="s">
        <v>31</v>
      </c>
      <c r="G18" s="8">
        <v>564</v>
      </c>
      <c r="H18" s="8">
        <v>0.13</v>
      </c>
      <c r="I18" s="8">
        <v>25</v>
      </c>
      <c r="J18" s="8">
        <v>564</v>
      </c>
      <c r="K18" s="8">
        <v>25</v>
      </c>
      <c r="L18" s="3" t="s">
        <v>31</v>
      </c>
      <c r="M18" s="8">
        <v>67</v>
      </c>
      <c r="N18" s="8">
        <v>0.01</v>
      </c>
      <c r="O18" s="8">
        <v>1</v>
      </c>
      <c r="P18" s="8">
        <v>67</v>
      </c>
      <c r="Q18" s="8">
        <v>1</v>
      </c>
      <c r="R18" s="3" t="s">
        <v>14</v>
      </c>
      <c r="S18" s="7">
        <v>74</v>
      </c>
      <c r="T18" s="8">
        <v>0</v>
      </c>
      <c r="U18" s="8">
        <v>1</v>
      </c>
      <c r="V18" s="8">
        <v>74</v>
      </c>
      <c r="W18" s="8">
        <v>1</v>
      </c>
      <c r="X18" s="3" t="s">
        <v>14</v>
      </c>
    </row>
    <row r="19" spans="1:24" x14ac:dyDescent="0.3">
      <c r="A19">
        <v>150</v>
      </c>
      <c r="B19">
        <v>0.06</v>
      </c>
      <c r="C19">
        <v>2</v>
      </c>
      <c r="D19">
        <v>150</v>
      </c>
      <c r="E19">
        <v>2</v>
      </c>
      <c r="F19" s="3" t="s">
        <v>16</v>
      </c>
      <c r="G19" s="8">
        <v>148</v>
      </c>
      <c r="H19" s="8">
        <v>0.03</v>
      </c>
      <c r="I19" s="8">
        <v>2</v>
      </c>
      <c r="J19" s="8">
        <v>148</v>
      </c>
      <c r="K19" s="8">
        <v>2</v>
      </c>
      <c r="L19" s="3" t="s">
        <v>16</v>
      </c>
      <c r="M19" s="8"/>
      <c r="N19" s="8"/>
      <c r="O19" s="8"/>
      <c r="P19" s="8"/>
      <c r="Q19" s="8"/>
      <c r="S19" s="7"/>
      <c r="T19" s="8"/>
      <c r="U19" s="8"/>
      <c r="V19" s="8"/>
      <c r="W19" s="8"/>
    </row>
    <row r="20" spans="1:24" x14ac:dyDescent="0.3">
      <c r="A20">
        <v>66</v>
      </c>
      <c r="B20">
        <v>0.03</v>
      </c>
      <c r="C20">
        <v>1</v>
      </c>
      <c r="D20">
        <v>66</v>
      </c>
      <c r="E20">
        <v>1</v>
      </c>
      <c r="F20" s="3" t="s">
        <v>14</v>
      </c>
      <c r="G20" s="8">
        <v>56</v>
      </c>
      <c r="H20" s="8">
        <v>0.01</v>
      </c>
      <c r="I20" s="8">
        <v>1</v>
      </c>
      <c r="J20" s="8">
        <v>56</v>
      </c>
      <c r="K20" s="8">
        <v>1</v>
      </c>
      <c r="L20" s="3" t="s">
        <v>14</v>
      </c>
      <c r="M20" s="8"/>
      <c r="N20" s="8"/>
      <c r="O20" s="8"/>
      <c r="P20" s="8"/>
      <c r="Q20" s="8"/>
      <c r="S20" s="7"/>
      <c r="T20" s="8"/>
      <c r="U20" s="8"/>
      <c r="V20" s="8"/>
      <c r="W20" s="8"/>
    </row>
    <row r="21" spans="1:24" x14ac:dyDescent="0.3">
      <c r="A21" s="7"/>
      <c r="B21" s="8"/>
      <c r="C21" s="8"/>
      <c r="D21" s="8"/>
      <c r="E21" s="8"/>
      <c r="G21" s="8"/>
      <c r="H21" s="8"/>
      <c r="I21" s="8"/>
      <c r="J21" s="8"/>
      <c r="K21" s="8"/>
      <c r="M21" s="8"/>
      <c r="N21" s="8"/>
      <c r="O21" s="8"/>
      <c r="P21" s="8"/>
      <c r="Q21" s="8"/>
      <c r="S21" s="8"/>
      <c r="T21" s="8"/>
      <c r="U21" s="8"/>
      <c r="V21" s="8"/>
      <c r="W21" s="8"/>
    </row>
    <row r="22" spans="1:24" x14ac:dyDescent="0.3">
      <c r="A22" s="7"/>
      <c r="B22" s="8"/>
      <c r="C22" s="8"/>
      <c r="D22" s="8"/>
      <c r="E22" s="8"/>
      <c r="G22" s="8"/>
      <c r="H22" s="8"/>
      <c r="I22" s="8"/>
      <c r="J22" s="8"/>
      <c r="K22" s="8"/>
      <c r="M22" s="8"/>
      <c r="N22" s="8"/>
      <c r="O22" s="8"/>
      <c r="P22" s="8"/>
      <c r="Q22" s="8"/>
      <c r="S22" s="8"/>
      <c r="T22" s="8"/>
      <c r="U22" s="8"/>
      <c r="V22" s="8"/>
      <c r="W22" s="8"/>
    </row>
    <row r="23" spans="1:24" x14ac:dyDescent="0.3">
      <c r="A23" s="7"/>
      <c r="B23" s="8"/>
      <c r="C23" s="8"/>
      <c r="D23" s="8"/>
      <c r="E23" s="8"/>
      <c r="G23" s="8"/>
      <c r="H23" s="8"/>
      <c r="I23" s="8"/>
      <c r="J23" s="8"/>
      <c r="K23" s="8"/>
      <c r="M23" s="8"/>
      <c r="N23" s="8"/>
      <c r="O23" s="8"/>
      <c r="P23" s="8"/>
      <c r="Q23" s="8"/>
      <c r="S23" s="8"/>
      <c r="T23" s="8"/>
      <c r="U23" s="8"/>
      <c r="V23" s="8"/>
      <c r="W23" s="8"/>
    </row>
    <row r="24" spans="1:24" x14ac:dyDescent="0.3">
      <c r="A24" s="9"/>
      <c r="B24" s="10"/>
      <c r="C24" s="10"/>
      <c r="D24" s="10"/>
      <c r="E24" s="10"/>
      <c r="F24" s="11"/>
      <c r="G24" s="10"/>
      <c r="H24" s="10"/>
      <c r="I24" s="10"/>
      <c r="J24" s="10"/>
      <c r="K24" s="10"/>
      <c r="L24" s="11"/>
      <c r="M24" s="10"/>
      <c r="N24" s="10"/>
      <c r="O24" s="10"/>
      <c r="P24" s="10"/>
      <c r="Q24" s="10"/>
      <c r="R24" s="11"/>
      <c r="S24" s="10"/>
      <c r="T24" s="10"/>
      <c r="U24" s="10"/>
      <c r="V24" s="10"/>
      <c r="W24" s="10"/>
      <c r="X24" s="11"/>
    </row>
    <row r="25" spans="1:24" x14ac:dyDescent="0.3">
      <c r="A25" s="4" t="s">
        <v>32</v>
      </c>
      <c r="B25" s="5" t="s">
        <v>33</v>
      </c>
      <c r="C25" s="6" t="s">
        <v>36</v>
      </c>
      <c r="D25" s="12" t="s">
        <v>34</v>
      </c>
      <c r="E25" s="12" t="s">
        <v>35</v>
      </c>
      <c r="G25" t="s">
        <v>32</v>
      </c>
      <c r="M25" t="s">
        <v>32</v>
      </c>
      <c r="S25" t="s">
        <v>32</v>
      </c>
    </row>
    <row r="26" spans="1:24" x14ac:dyDescent="0.3">
      <c r="A26" s="9">
        <f>SUM(A4:A24)</f>
        <v>238664</v>
      </c>
      <c r="B26" s="10"/>
      <c r="C26" s="11">
        <f>(A26-B26)/A26</f>
        <v>1</v>
      </c>
      <c r="D26" s="13"/>
      <c r="E26" s="13"/>
      <c r="G26">
        <f>SUM(G4:G24)</f>
        <v>445069</v>
      </c>
      <c r="M26">
        <f>SUM(M4:M24)</f>
        <v>465098</v>
      </c>
      <c r="S26">
        <f>SUM(S4:S24)</f>
        <v>1560708</v>
      </c>
    </row>
    <row r="28" spans="1:24" x14ac:dyDescent="0.3">
      <c r="A28" t="s">
        <v>42</v>
      </c>
      <c r="B28" t="s">
        <v>43</v>
      </c>
      <c r="C28" t="s">
        <v>44</v>
      </c>
      <c r="D28" t="s">
        <v>41</v>
      </c>
      <c r="G28" s="14" t="s">
        <v>44</v>
      </c>
      <c r="H28">
        <f>G26/A26</f>
        <v>1.8648350819562229</v>
      </c>
      <c r="S28">
        <f>S26/M26</f>
        <v>3.3556540772052341</v>
      </c>
      <c r="T28" t="s">
        <v>8</v>
      </c>
    </row>
    <row r="29" spans="1:24" x14ac:dyDescent="0.3">
      <c r="A29">
        <f>S26</f>
        <v>1560708</v>
      </c>
      <c r="B29">
        <f>M26</f>
        <v>465098</v>
      </c>
      <c r="C29">
        <f>G26</f>
        <v>445069</v>
      </c>
      <c r="D29">
        <f>A26</f>
        <v>238664</v>
      </c>
      <c r="G29" t="s">
        <v>43</v>
      </c>
      <c r="H29">
        <f>M26/A26</f>
        <v>1.948756410686153</v>
      </c>
      <c r="S29">
        <f>S26/G26</f>
        <v>3.5066652586452887</v>
      </c>
      <c r="T29" t="s">
        <v>7</v>
      </c>
    </row>
    <row r="30" spans="1:24" x14ac:dyDescent="0.3">
      <c r="G30" t="s">
        <v>42</v>
      </c>
      <c r="H30">
        <f>S26/A26</f>
        <v>6.5393523949988266</v>
      </c>
      <c r="S30">
        <f>S26/A26</f>
        <v>6.5393523949988266</v>
      </c>
      <c r="T30" t="s">
        <v>6</v>
      </c>
    </row>
  </sheetData>
  <mergeCells count="6">
    <mergeCell ref="A1:L1"/>
    <mergeCell ref="M1:X1"/>
    <mergeCell ref="A2:F2"/>
    <mergeCell ref="G2:L2"/>
    <mergeCell ref="M2:R2"/>
    <mergeCell ref="S2:X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4A86-75AC-4E38-B8BF-3D78FF8FC4EE}">
  <dimension ref="A1:X30"/>
  <sheetViews>
    <sheetView workbookViewId="0">
      <selection activeCell="G4" sqref="G4:L20"/>
    </sheetView>
  </sheetViews>
  <sheetFormatPr defaultRowHeight="16.5" x14ac:dyDescent="0.3"/>
  <cols>
    <col min="6" max="6" width="9" style="3"/>
    <col min="12" max="12" width="9" style="3"/>
    <col min="18" max="18" width="9" style="3"/>
    <col min="24" max="24" width="9" style="3"/>
  </cols>
  <sheetData>
    <row r="1" spans="1:24" x14ac:dyDescent="0.3">
      <c r="A1" s="18" t="s">
        <v>39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>
        <v>16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x14ac:dyDescent="0.3">
      <c r="A2" s="15" t="s">
        <v>6</v>
      </c>
      <c r="B2" s="16"/>
      <c r="C2" s="16"/>
      <c r="D2" s="16"/>
      <c r="E2" s="16"/>
      <c r="F2" s="16"/>
      <c r="G2" s="17" t="s">
        <v>7</v>
      </c>
      <c r="H2" s="17"/>
      <c r="I2" s="17"/>
      <c r="J2" s="17"/>
      <c r="K2" s="17"/>
      <c r="L2" s="17"/>
      <c r="M2" s="15" t="s">
        <v>8</v>
      </c>
      <c r="N2" s="16"/>
      <c r="O2" s="16"/>
      <c r="P2" s="16"/>
      <c r="Q2" s="16"/>
      <c r="R2" s="16"/>
      <c r="S2" s="17" t="s">
        <v>9</v>
      </c>
      <c r="T2" s="17"/>
      <c r="U2" s="17"/>
      <c r="V2" s="17"/>
      <c r="W2" s="17"/>
      <c r="X2" s="17"/>
    </row>
    <row r="3" spans="1:24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2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2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</row>
    <row r="4" spans="1:24" x14ac:dyDescent="0.3">
      <c r="A4">
        <v>313121</v>
      </c>
      <c r="B4">
        <v>69.680000000000007</v>
      </c>
      <c r="C4">
        <v>96</v>
      </c>
      <c r="D4">
        <v>5939</v>
      </c>
      <c r="E4">
        <v>24</v>
      </c>
      <c r="F4" s="3" t="s">
        <v>25</v>
      </c>
      <c r="G4" s="5">
        <v>313114</v>
      </c>
      <c r="H4" s="5">
        <v>46.85</v>
      </c>
      <c r="I4" s="5">
        <v>96</v>
      </c>
      <c r="J4" s="5">
        <v>5875</v>
      </c>
      <c r="K4" s="5">
        <v>24</v>
      </c>
      <c r="L4" s="6" t="s">
        <v>25</v>
      </c>
      <c r="M4" s="5">
        <v>557444</v>
      </c>
      <c r="N4" s="5">
        <v>84.16</v>
      </c>
      <c r="O4" s="5">
        <v>96</v>
      </c>
      <c r="P4" s="5">
        <v>557444</v>
      </c>
      <c r="Q4" s="5">
        <v>96</v>
      </c>
      <c r="R4" s="6" t="s">
        <v>25</v>
      </c>
      <c r="S4" s="4">
        <v>2124642</v>
      </c>
      <c r="T4" s="5">
        <v>95.07</v>
      </c>
      <c r="U4" s="5">
        <v>96</v>
      </c>
      <c r="V4" s="5">
        <v>2124642</v>
      </c>
      <c r="W4" s="5">
        <v>96</v>
      </c>
      <c r="X4" s="6" t="s">
        <v>25</v>
      </c>
    </row>
    <row r="5" spans="1:24" x14ac:dyDescent="0.3">
      <c r="A5">
        <v>50557</v>
      </c>
      <c r="B5">
        <v>11.25</v>
      </c>
      <c r="C5">
        <v>12</v>
      </c>
      <c r="D5">
        <v>50557</v>
      </c>
      <c r="E5">
        <v>12</v>
      </c>
      <c r="F5" s="3" t="s">
        <v>37</v>
      </c>
      <c r="G5" s="8">
        <v>202352</v>
      </c>
      <c r="H5" s="8">
        <v>30.28</v>
      </c>
      <c r="I5" s="8">
        <v>2</v>
      </c>
      <c r="J5" s="8">
        <v>0</v>
      </c>
      <c r="K5" s="8">
        <v>0</v>
      </c>
      <c r="L5" s="3" t="s">
        <v>11</v>
      </c>
      <c r="M5" s="8">
        <v>50479</v>
      </c>
      <c r="N5" s="8">
        <v>7.62</v>
      </c>
      <c r="O5" s="8">
        <v>12</v>
      </c>
      <c r="P5" s="8">
        <v>50479</v>
      </c>
      <c r="Q5" s="8">
        <v>12</v>
      </c>
      <c r="R5" s="3" t="s">
        <v>37</v>
      </c>
      <c r="S5" s="7">
        <v>50619</v>
      </c>
      <c r="T5" s="8">
        <v>2.27</v>
      </c>
      <c r="U5" s="8">
        <v>12</v>
      </c>
      <c r="V5" s="8">
        <v>50619</v>
      </c>
      <c r="W5" s="8">
        <v>12</v>
      </c>
      <c r="X5" s="3" t="s">
        <v>37</v>
      </c>
    </row>
    <row r="6" spans="1:24" x14ac:dyDescent="0.3">
      <c r="A6">
        <v>24917</v>
      </c>
      <c r="B6">
        <v>5.54</v>
      </c>
      <c r="C6">
        <v>72</v>
      </c>
      <c r="D6">
        <v>0</v>
      </c>
      <c r="E6">
        <v>0</v>
      </c>
      <c r="F6" s="3" t="s">
        <v>12</v>
      </c>
      <c r="G6" s="8">
        <v>50412</v>
      </c>
      <c r="H6" s="8">
        <v>7.54</v>
      </c>
      <c r="I6" s="8">
        <v>12</v>
      </c>
      <c r="J6" s="8">
        <v>50412</v>
      </c>
      <c r="K6" s="8">
        <v>12</v>
      </c>
      <c r="L6" s="3" t="s">
        <v>37</v>
      </c>
      <c r="M6" s="8">
        <v>19288</v>
      </c>
      <c r="N6" s="8">
        <v>2.91</v>
      </c>
      <c r="O6" s="8">
        <v>172</v>
      </c>
      <c r="P6" s="8">
        <v>19288</v>
      </c>
      <c r="Q6" s="8">
        <v>172</v>
      </c>
      <c r="R6" s="3" t="s">
        <v>19</v>
      </c>
      <c r="S6" s="7">
        <v>18974</v>
      </c>
      <c r="T6" s="8">
        <v>0.85</v>
      </c>
      <c r="U6" s="8">
        <v>172</v>
      </c>
      <c r="V6" s="8">
        <v>18974</v>
      </c>
      <c r="W6" s="8">
        <v>172</v>
      </c>
      <c r="X6" s="3" t="s">
        <v>19</v>
      </c>
    </row>
    <row r="7" spans="1:24" x14ac:dyDescent="0.3">
      <c r="A7">
        <v>17641</v>
      </c>
      <c r="B7">
        <v>3.93</v>
      </c>
      <c r="C7">
        <v>172</v>
      </c>
      <c r="D7">
        <v>10182</v>
      </c>
      <c r="E7">
        <v>121</v>
      </c>
      <c r="F7" s="3" t="s">
        <v>19</v>
      </c>
      <c r="G7" s="8">
        <v>32130</v>
      </c>
      <c r="H7" s="8">
        <v>4.8099999999999996</v>
      </c>
      <c r="I7" s="8">
        <v>125</v>
      </c>
      <c r="J7" s="8">
        <v>0</v>
      </c>
      <c r="K7" s="8">
        <v>0</v>
      </c>
      <c r="L7" s="3" t="s">
        <v>12</v>
      </c>
      <c r="M7" s="8">
        <v>8357</v>
      </c>
      <c r="N7" s="8">
        <v>1.26</v>
      </c>
      <c r="O7" s="8">
        <v>49</v>
      </c>
      <c r="P7" s="8">
        <v>8357</v>
      </c>
      <c r="Q7" s="8">
        <v>49</v>
      </c>
      <c r="R7" s="3" t="s">
        <v>15</v>
      </c>
      <c r="S7" s="7">
        <v>8479</v>
      </c>
      <c r="T7" s="8">
        <v>0.38</v>
      </c>
      <c r="U7" s="8">
        <v>49</v>
      </c>
      <c r="V7" s="8">
        <v>8479</v>
      </c>
      <c r="W7" s="8">
        <v>49</v>
      </c>
      <c r="X7" s="3" t="s">
        <v>15</v>
      </c>
    </row>
    <row r="8" spans="1:24" x14ac:dyDescent="0.3">
      <c r="A8">
        <v>10621</v>
      </c>
      <c r="B8">
        <v>2.36</v>
      </c>
      <c r="C8">
        <v>48</v>
      </c>
      <c r="D8">
        <v>0</v>
      </c>
      <c r="E8">
        <v>0</v>
      </c>
      <c r="F8" s="3" t="s">
        <v>13</v>
      </c>
      <c r="G8" s="8">
        <v>24586</v>
      </c>
      <c r="H8" s="8">
        <v>3.68</v>
      </c>
      <c r="I8" s="8">
        <v>172</v>
      </c>
      <c r="J8" s="8">
        <v>1030</v>
      </c>
      <c r="K8" s="8">
        <v>12</v>
      </c>
      <c r="L8" s="3" t="s">
        <v>19</v>
      </c>
      <c r="M8" s="8">
        <v>7772</v>
      </c>
      <c r="N8" s="8">
        <v>1.17</v>
      </c>
      <c r="O8" s="8">
        <v>49</v>
      </c>
      <c r="P8" s="8">
        <v>7772</v>
      </c>
      <c r="Q8" s="8">
        <v>49</v>
      </c>
      <c r="R8" s="3" t="s">
        <v>17</v>
      </c>
      <c r="S8" s="7">
        <v>7706</v>
      </c>
      <c r="T8" s="8">
        <v>0.34</v>
      </c>
      <c r="U8" s="8">
        <v>49</v>
      </c>
      <c r="V8" s="8">
        <v>7706</v>
      </c>
      <c r="W8" s="8">
        <v>49</v>
      </c>
      <c r="X8" s="3" t="s">
        <v>17</v>
      </c>
    </row>
    <row r="9" spans="1:24" x14ac:dyDescent="0.3">
      <c r="A9">
        <v>7647</v>
      </c>
      <c r="B9">
        <v>1.7</v>
      </c>
      <c r="C9">
        <v>49</v>
      </c>
      <c r="D9">
        <v>7647</v>
      </c>
      <c r="E9">
        <v>49</v>
      </c>
      <c r="F9" s="3" t="s">
        <v>17</v>
      </c>
      <c r="G9" s="8">
        <v>12383</v>
      </c>
      <c r="H9" s="8">
        <v>1.85</v>
      </c>
      <c r="I9" s="8">
        <v>102</v>
      </c>
      <c r="J9" s="8">
        <v>0</v>
      </c>
      <c r="K9" s="8">
        <v>0</v>
      </c>
      <c r="L9" s="3" t="s">
        <v>13</v>
      </c>
      <c r="M9" s="8">
        <v>5392</v>
      </c>
      <c r="N9" s="8">
        <v>0.81</v>
      </c>
      <c r="O9" s="8">
        <v>50</v>
      </c>
      <c r="P9" s="8">
        <v>5392</v>
      </c>
      <c r="Q9" s="8">
        <v>50</v>
      </c>
      <c r="R9" s="3" t="s">
        <v>22</v>
      </c>
      <c r="S9" s="7">
        <v>6976</v>
      </c>
      <c r="T9" s="8">
        <v>0.31</v>
      </c>
      <c r="U9" s="8">
        <v>2</v>
      </c>
      <c r="V9" s="8">
        <v>6976</v>
      </c>
      <c r="W9" s="8">
        <v>2</v>
      </c>
      <c r="X9" s="3" t="s">
        <v>11</v>
      </c>
    </row>
    <row r="10" spans="1:24" x14ac:dyDescent="0.3">
      <c r="A10">
        <v>6080</v>
      </c>
      <c r="B10">
        <v>1.35</v>
      </c>
      <c r="C10">
        <v>49</v>
      </c>
      <c r="D10">
        <v>2399</v>
      </c>
      <c r="E10">
        <v>25</v>
      </c>
      <c r="F10" s="3" t="s">
        <v>15</v>
      </c>
      <c r="G10" s="8">
        <v>8833</v>
      </c>
      <c r="H10" s="8">
        <v>1.32</v>
      </c>
      <c r="I10" s="8">
        <v>49</v>
      </c>
      <c r="J10" s="8">
        <v>0</v>
      </c>
      <c r="K10" s="8">
        <v>0</v>
      </c>
      <c r="L10" s="3" t="s">
        <v>15</v>
      </c>
      <c r="M10" s="8">
        <v>4132</v>
      </c>
      <c r="N10" s="8">
        <v>0.62</v>
      </c>
      <c r="O10" s="8">
        <v>48</v>
      </c>
      <c r="P10" s="8">
        <v>4132</v>
      </c>
      <c r="Q10" s="8">
        <v>48</v>
      </c>
      <c r="R10" s="3" t="s">
        <v>27</v>
      </c>
      <c r="S10" s="7">
        <v>5319</v>
      </c>
      <c r="T10" s="8">
        <v>0.24</v>
      </c>
      <c r="U10" s="8">
        <v>50</v>
      </c>
      <c r="V10" s="8">
        <v>5319</v>
      </c>
      <c r="W10" s="8">
        <v>50</v>
      </c>
      <c r="X10" s="3" t="s">
        <v>22</v>
      </c>
    </row>
    <row r="11" spans="1:24" x14ac:dyDescent="0.3">
      <c r="A11">
        <v>5328</v>
      </c>
      <c r="B11">
        <v>1.19</v>
      </c>
      <c r="C11">
        <v>50</v>
      </c>
      <c r="D11">
        <v>5328</v>
      </c>
      <c r="E11">
        <v>50</v>
      </c>
      <c r="F11" s="3" t="s">
        <v>22</v>
      </c>
      <c r="G11" s="8">
        <v>7684</v>
      </c>
      <c r="H11" s="8">
        <v>1.1499999999999999</v>
      </c>
      <c r="I11" s="8">
        <v>49</v>
      </c>
      <c r="J11" s="8">
        <v>7684</v>
      </c>
      <c r="K11" s="8">
        <v>49</v>
      </c>
      <c r="L11" s="3" t="s">
        <v>17</v>
      </c>
      <c r="M11" s="8">
        <v>2070</v>
      </c>
      <c r="N11" s="8">
        <v>0.31</v>
      </c>
      <c r="O11" s="8">
        <v>2</v>
      </c>
      <c r="P11" s="8">
        <v>2070</v>
      </c>
      <c r="Q11" s="8">
        <v>2</v>
      </c>
      <c r="R11" s="3" t="s">
        <v>11</v>
      </c>
      <c r="S11" s="7">
        <v>4292</v>
      </c>
      <c r="T11" s="8">
        <v>0.19</v>
      </c>
      <c r="U11" s="8">
        <v>48</v>
      </c>
      <c r="V11" s="8">
        <v>4292</v>
      </c>
      <c r="W11" s="8">
        <v>48</v>
      </c>
      <c r="X11" s="3" t="s">
        <v>27</v>
      </c>
    </row>
    <row r="12" spans="1:24" x14ac:dyDescent="0.3">
      <c r="A12">
        <v>3719</v>
      </c>
      <c r="B12">
        <v>0.83</v>
      </c>
      <c r="C12">
        <v>48</v>
      </c>
      <c r="D12">
        <v>3719</v>
      </c>
      <c r="E12">
        <v>48</v>
      </c>
      <c r="F12" s="3" t="s">
        <v>27</v>
      </c>
      <c r="G12" s="8">
        <v>5367</v>
      </c>
      <c r="H12" s="8">
        <v>0.8</v>
      </c>
      <c r="I12" s="8">
        <v>50</v>
      </c>
      <c r="J12" s="8">
        <v>5367</v>
      </c>
      <c r="K12" s="8">
        <v>50</v>
      </c>
      <c r="L12" s="3" t="s">
        <v>22</v>
      </c>
      <c r="M12" s="8">
        <v>1880</v>
      </c>
      <c r="N12" s="8">
        <v>0.28000000000000003</v>
      </c>
      <c r="O12" s="8">
        <v>25</v>
      </c>
      <c r="P12" s="8">
        <v>1880</v>
      </c>
      <c r="Q12" s="8">
        <v>25</v>
      </c>
      <c r="R12" s="3" t="s">
        <v>26</v>
      </c>
      <c r="S12" s="7">
        <v>1939</v>
      </c>
      <c r="T12" s="8">
        <v>0.09</v>
      </c>
      <c r="U12" s="8">
        <v>25</v>
      </c>
      <c r="V12" s="8">
        <v>1939</v>
      </c>
      <c r="W12" s="8">
        <v>25</v>
      </c>
      <c r="X12" s="3" t="s">
        <v>26</v>
      </c>
    </row>
    <row r="13" spans="1:24" x14ac:dyDescent="0.3">
      <c r="A13">
        <v>2308</v>
      </c>
      <c r="B13">
        <v>0.51</v>
      </c>
      <c r="C13">
        <v>2</v>
      </c>
      <c r="D13">
        <v>2308</v>
      </c>
      <c r="E13">
        <v>2</v>
      </c>
      <c r="F13" s="3" t="s">
        <v>11</v>
      </c>
      <c r="G13" s="8">
        <v>3659</v>
      </c>
      <c r="H13" s="8">
        <v>0.55000000000000004</v>
      </c>
      <c r="I13" s="8">
        <v>48</v>
      </c>
      <c r="J13" s="8">
        <v>3659</v>
      </c>
      <c r="K13" s="8">
        <v>48</v>
      </c>
      <c r="L13" s="3" t="s">
        <v>27</v>
      </c>
      <c r="M13" s="8">
        <v>1867</v>
      </c>
      <c r="N13" s="8">
        <v>0.28000000000000003</v>
      </c>
      <c r="O13" s="8">
        <v>25</v>
      </c>
      <c r="P13" s="8">
        <v>1867</v>
      </c>
      <c r="Q13" s="8">
        <v>25</v>
      </c>
      <c r="R13" s="3" t="s">
        <v>24</v>
      </c>
      <c r="S13" s="7">
        <v>1799</v>
      </c>
      <c r="T13" s="8">
        <v>0.08</v>
      </c>
      <c r="U13" s="8">
        <v>25</v>
      </c>
      <c r="V13" s="8">
        <v>1799</v>
      </c>
      <c r="W13" s="8">
        <v>25</v>
      </c>
      <c r="X13" s="3" t="s">
        <v>24</v>
      </c>
    </row>
    <row r="14" spans="1:24" x14ac:dyDescent="0.3">
      <c r="A14">
        <v>1932</v>
      </c>
      <c r="B14">
        <v>0.43</v>
      </c>
      <c r="C14">
        <v>25</v>
      </c>
      <c r="D14">
        <v>1932</v>
      </c>
      <c r="E14">
        <v>25</v>
      </c>
      <c r="F14" s="3" t="s">
        <v>26</v>
      </c>
      <c r="G14" s="8">
        <v>2268</v>
      </c>
      <c r="H14" s="8">
        <v>0.34</v>
      </c>
      <c r="I14" s="8">
        <v>25</v>
      </c>
      <c r="J14" s="8">
        <v>0</v>
      </c>
      <c r="K14" s="8">
        <v>0</v>
      </c>
      <c r="L14" s="3" t="s">
        <v>26</v>
      </c>
      <c r="M14" s="8">
        <v>1694</v>
      </c>
      <c r="N14" s="8">
        <v>0.26</v>
      </c>
      <c r="O14" s="8">
        <v>12</v>
      </c>
      <c r="P14" s="8">
        <v>1694</v>
      </c>
      <c r="Q14" s="8">
        <v>12</v>
      </c>
      <c r="R14" s="3" t="s">
        <v>29</v>
      </c>
      <c r="S14" s="7">
        <v>1703</v>
      </c>
      <c r="T14" s="8">
        <v>0.08</v>
      </c>
      <c r="U14" s="8">
        <v>12</v>
      </c>
      <c r="V14" s="8">
        <v>1703</v>
      </c>
      <c r="W14" s="8">
        <v>12</v>
      </c>
      <c r="X14" s="3" t="s">
        <v>29</v>
      </c>
    </row>
    <row r="15" spans="1:24" x14ac:dyDescent="0.3">
      <c r="A15">
        <v>1857</v>
      </c>
      <c r="B15">
        <v>0.41</v>
      </c>
      <c r="C15">
        <v>25</v>
      </c>
      <c r="D15">
        <v>1857</v>
      </c>
      <c r="E15">
        <v>25</v>
      </c>
      <c r="F15" s="3" t="s">
        <v>24</v>
      </c>
      <c r="G15" s="8">
        <v>1851</v>
      </c>
      <c r="H15" s="8">
        <v>0.28000000000000003</v>
      </c>
      <c r="I15" s="8">
        <v>25</v>
      </c>
      <c r="J15" s="8">
        <v>1851</v>
      </c>
      <c r="K15" s="8">
        <v>25</v>
      </c>
      <c r="L15" s="3" t="s">
        <v>24</v>
      </c>
      <c r="M15" s="8">
        <v>1248</v>
      </c>
      <c r="N15" s="8">
        <v>0.19</v>
      </c>
      <c r="O15" s="8">
        <v>48</v>
      </c>
      <c r="P15" s="8">
        <v>1248</v>
      </c>
      <c r="Q15" s="8">
        <v>48</v>
      </c>
      <c r="R15" s="3" t="s">
        <v>23</v>
      </c>
      <c r="S15" s="7">
        <v>1255</v>
      </c>
      <c r="T15" s="8">
        <v>0.06</v>
      </c>
      <c r="U15" s="8">
        <v>48</v>
      </c>
      <c r="V15" s="8">
        <v>1255</v>
      </c>
      <c r="W15" s="8">
        <v>48</v>
      </c>
      <c r="X15" s="3" t="s">
        <v>23</v>
      </c>
    </row>
    <row r="16" spans="1:24" x14ac:dyDescent="0.3">
      <c r="A16">
        <v>1719</v>
      </c>
      <c r="B16">
        <v>0.38</v>
      </c>
      <c r="C16">
        <v>12</v>
      </c>
      <c r="D16">
        <v>1719</v>
      </c>
      <c r="E16">
        <v>12</v>
      </c>
      <c r="F16" s="3" t="s">
        <v>29</v>
      </c>
      <c r="G16" s="8">
        <v>1723</v>
      </c>
      <c r="H16" s="8">
        <v>0.26</v>
      </c>
      <c r="I16" s="8">
        <v>12</v>
      </c>
      <c r="J16" s="8">
        <v>1723</v>
      </c>
      <c r="K16" s="8">
        <v>12</v>
      </c>
      <c r="L16" s="3" t="s">
        <v>29</v>
      </c>
      <c r="M16" s="8">
        <v>537</v>
      </c>
      <c r="N16" s="8">
        <v>0.08</v>
      </c>
      <c r="O16" s="8">
        <v>25</v>
      </c>
      <c r="P16" s="8">
        <v>537</v>
      </c>
      <c r="Q16" s="8">
        <v>25</v>
      </c>
      <c r="R16" s="3" t="s">
        <v>31</v>
      </c>
      <c r="S16" s="7">
        <v>857</v>
      </c>
      <c r="T16" s="8">
        <v>0.04</v>
      </c>
      <c r="U16" s="8">
        <v>25</v>
      </c>
      <c r="V16" s="8">
        <v>857</v>
      </c>
      <c r="W16" s="8">
        <v>25</v>
      </c>
      <c r="X16" s="3" t="s">
        <v>31</v>
      </c>
    </row>
    <row r="17" spans="1:24" x14ac:dyDescent="0.3">
      <c r="A17">
        <v>1181</v>
      </c>
      <c r="B17">
        <v>0.26</v>
      </c>
      <c r="C17">
        <v>48</v>
      </c>
      <c r="D17">
        <v>1181</v>
      </c>
      <c r="E17">
        <v>48</v>
      </c>
      <c r="F17" s="3" t="s">
        <v>23</v>
      </c>
      <c r="G17" s="8">
        <v>1186</v>
      </c>
      <c r="H17" s="8">
        <v>0.18</v>
      </c>
      <c r="I17" s="8">
        <v>48</v>
      </c>
      <c r="J17" s="8">
        <v>1186</v>
      </c>
      <c r="K17" s="8">
        <v>48</v>
      </c>
      <c r="L17" s="3" t="s">
        <v>23</v>
      </c>
      <c r="M17" s="8">
        <v>135</v>
      </c>
      <c r="N17" s="8">
        <v>0.02</v>
      </c>
      <c r="O17" s="8">
        <v>2</v>
      </c>
      <c r="P17" s="8">
        <v>135</v>
      </c>
      <c r="Q17" s="8">
        <v>2</v>
      </c>
      <c r="R17" s="3" t="s">
        <v>16</v>
      </c>
      <c r="S17" s="7">
        <v>145</v>
      </c>
      <c r="T17" s="8">
        <v>0.01</v>
      </c>
      <c r="U17" s="8">
        <v>2</v>
      </c>
      <c r="V17" s="8">
        <v>145</v>
      </c>
      <c r="W17" s="8">
        <v>2</v>
      </c>
      <c r="X17" s="3" t="s">
        <v>16</v>
      </c>
    </row>
    <row r="18" spans="1:24" x14ac:dyDescent="0.3">
      <c r="A18">
        <v>532</v>
      </c>
      <c r="B18">
        <v>0.12</v>
      </c>
      <c r="C18">
        <v>25</v>
      </c>
      <c r="D18">
        <v>532</v>
      </c>
      <c r="E18">
        <v>25</v>
      </c>
      <c r="F18" s="3" t="s">
        <v>31</v>
      </c>
      <c r="G18" s="8">
        <v>573</v>
      </c>
      <c r="H18" s="8">
        <v>0.09</v>
      </c>
      <c r="I18" s="8">
        <v>25</v>
      </c>
      <c r="J18" s="8">
        <v>573</v>
      </c>
      <c r="K18" s="8">
        <v>25</v>
      </c>
      <c r="L18" s="3" t="s">
        <v>31</v>
      </c>
      <c r="M18" s="8">
        <v>66</v>
      </c>
      <c r="N18" s="8">
        <v>0.01</v>
      </c>
      <c r="O18" s="8">
        <v>1</v>
      </c>
      <c r="P18" s="8">
        <v>66</v>
      </c>
      <c r="Q18" s="8">
        <v>1</v>
      </c>
      <c r="R18" s="3" t="s">
        <v>14</v>
      </c>
      <c r="S18" s="7">
        <v>73</v>
      </c>
      <c r="T18" s="8">
        <v>0</v>
      </c>
      <c r="U18" s="8">
        <v>1</v>
      </c>
      <c r="V18" s="8">
        <v>73</v>
      </c>
      <c r="W18" s="8">
        <v>1</v>
      </c>
      <c r="X18" s="3" t="s">
        <v>14</v>
      </c>
    </row>
    <row r="19" spans="1:24" x14ac:dyDescent="0.3">
      <c r="A19">
        <v>162</v>
      </c>
      <c r="B19">
        <v>0.04</v>
      </c>
      <c r="C19">
        <v>2</v>
      </c>
      <c r="D19">
        <v>162</v>
      </c>
      <c r="E19">
        <v>2</v>
      </c>
      <c r="F19" s="3" t="s">
        <v>16</v>
      </c>
      <c r="G19" s="8">
        <v>135</v>
      </c>
      <c r="H19" s="8">
        <v>0.02</v>
      </c>
      <c r="I19" s="8">
        <v>2</v>
      </c>
      <c r="J19" s="8">
        <v>135</v>
      </c>
      <c r="K19" s="8">
        <v>2</v>
      </c>
      <c r="L19" s="3" t="s">
        <v>16</v>
      </c>
      <c r="M19" s="8"/>
      <c r="N19" s="8"/>
      <c r="O19" s="8"/>
      <c r="P19" s="8"/>
      <c r="Q19" s="8"/>
      <c r="S19" s="7"/>
      <c r="T19" s="8"/>
      <c r="U19" s="8"/>
      <c r="V19" s="8"/>
      <c r="W19" s="8"/>
    </row>
    <row r="20" spans="1:24" x14ac:dyDescent="0.3">
      <c r="A20">
        <v>71</v>
      </c>
      <c r="B20">
        <v>0.02</v>
      </c>
      <c r="C20">
        <v>1</v>
      </c>
      <c r="D20">
        <v>71</v>
      </c>
      <c r="E20">
        <v>1</v>
      </c>
      <c r="F20" s="3" t="s">
        <v>14</v>
      </c>
      <c r="G20" s="8">
        <v>56</v>
      </c>
      <c r="H20" s="8">
        <v>0.01</v>
      </c>
      <c r="I20" s="8">
        <v>1</v>
      </c>
      <c r="J20" s="8">
        <v>56</v>
      </c>
      <c r="K20" s="8">
        <v>1</v>
      </c>
      <c r="L20" s="3" t="s">
        <v>14</v>
      </c>
      <c r="M20" s="8"/>
      <c r="N20" s="8"/>
      <c r="O20" s="8"/>
      <c r="P20" s="8"/>
      <c r="Q20" s="8"/>
      <c r="S20" s="7"/>
      <c r="T20" s="8"/>
      <c r="U20" s="8"/>
      <c r="V20" s="8"/>
      <c r="W20" s="8"/>
    </row>
    <row r="21" spans="1:24" x14ac:dyDescent="0.3">
      <c r="A21" s="7"/>
      <c r="B21" s="8"/>
      <c r="C21" s="8"/>
      <c r="D21" s="8"/>
      <c r="E21" s="8"/>
      <c r="G21" s="8"/>
      <c r="H21" s="8"/>
      <c r="I21" s="8"/>
      <c r="J21" s="8"/>
      <c r="K21" s="8"/>
      <c r="M21" s="8"/>
      <c r="N21" s="8"/>
      <c r="O21" s="8"/>
      <c r="P21" s="8"/>
      <c r="Q21" s="8"/>
      <c r="S21" s="8"/>
      <c r="T21" s="8"/>
      <c r="U21" s="8"/>
      <c r="V21" s="8"/>
      <c r="W21" s="8"/>
    </row>
    <row r="22" spans="1:24" x14ac:dyDescent="0.3">
      <c r="A22" s="7"/>
      <c r="B22" s="8"/>
      <c r="C22" s="8"/>
      <c r="D22" s="8"/>
      <c r="E22" s="8"/>
      <c r="G22" s="8"/>
      <c r="H22" s="8"/>
      <c r="I22" s="8"/>
      <c r="J22" s="8"/>
      <c r="K22" s="8"/>
      <c r="M22" s="8"/>
      <c r="N22" s="8"/>
      <c r="O22" s="8"/>
      <c r="P22" s="8"/>
      <c r="Q22" s="8"/>
      <c r="S22" s="8"/>
      <c r="T22" s="8"/>
      <c r="U22" s="8"/>
      <c r="V22" s="8"/>
      <c r="W22" s="8"/>
    </row>
    <row r="23" spans="1:24" x14ac:dyDescent="0.3">
      <c r="A23" s="7"/>
      <c r="B23" s="8"/>
      <c r="C23" s="8"/>
      <c r="D23" s="8"/>
      <c r="E23" s="8"/>
      <c r="G23" s="8"/>
      <c r="H23" s="8"/>
      <c r="I23" s="8"/>
      <c r="J23" s="8"/>
      <c r="K23" s="8"/>
      <c r="M23" s="8"/>
      <c r="N23" s="8"/>
      <c r="O23" s="8"/>
      <c r="P23" s="8"/>
      <c r="Q23" s="8"/>
      <c r="S23" s="8"/>
      <c r="T23" s="8"/>
      <c r="U23" s="8"/>
      <c r="V23" s="8"/>
      <c r="W23" s="8"/>
    </row>
    <row r="24" spans="1:24" x14ac:dyDescent="0.3">
      <c r="A24" s="9"/>
      <c r="B24" s="10"/>
      <c r="C24" s="10"/>
      <c r="D24" s="10"/>
      <c r="E24" s="10"/>
      <c r="F24" s="11"/>
      <c r="G24" s="10"/>
      <c r="H24" s="10"/>
      <c r="I24" s="10"/>
      <c r="J24" s="10"/>
      <c r="K24" s="10"/>
      <c r="L24" s="11"/>
      <c r="M24" s="10"/>
      <c r="N24" s="10"/>
      <c r="O24" s="10"/>
      <c r="P24" s="10"/>
      <c r="Q24" s="10"/>
      <c r="R24" s="11"/>
      <c r="S24" s="10"/>
      <c r="T24" s="10"/>
      <c r="U24" s="10"/>
      <c r="V24" s="10"/>
      <c r="W24" s="10"/>
      <c r="X24" s="11"/>
    </row>
    <row r="25" spans="1:24" x14ac:dyDescent="0.3">
      <c r="A25" s="4" t="s">
        <v>32</v>
      </c>
      <c r="B25" s="5" t="s">
        <v>33</v>
      </c>
      <c r="C25" s="6" t="s">
        <v>36</v>
      </c>
      <c r="D25" s="12" t="s">
        <v>34</v>
      </c>
      <c r="E25" s="12" t="s">
        <v>35</v>
      </c>
      <c r="G25" t="s">
        <v>32</v>
      </c>
      <c r="M25" t="s">
        <v>32</v>
      </c>
      <c r="S25" t="s">
        <v>32</v>
      </c>
    </row>
    <row r="26" spans="1:24" x14ac:dyDescent="0.3">
      <c r="A26" s="9">
        <f>SUM(A4:A24)</f>
        <v>449393</v>
      </c>
      <c r="B26" s="10"/>
      <c r="C26" s="11">
        <f>(A26-B26)/A26</f>
        <v>1</v>
      </c>
      <c r="D26" s="13"/>
      <c r="E26" s="13"/>
      <c r="G26">
        <f>SUM(G4:G24)</f>
        <v>668312</v>
      </c>
      <c r="M26">
        <f>SUM(M4:M24)</f>
        <v>662361</v>
      </c>
      <c r="S26">
        <f>SUM(S4:S24)</f>
        <v>2234778</v>
      </c>
    </row>
    <row r="28" spans="1:24" x14ac:dyDescent="0.3">
      <c r="A28" t="s">
        <v>42</v>
      </c>
      <c r="B28" t="s">
        <v>43</v>
      </c>
      <c r="C28" t="s">
        <v>44</v>
      </c>
      <c r="D28" t="s">
        <v>41</v>
      </c>
      <c r="G28" s="14" t="s">
        <v>44</v>
      </c>
      <c r="H28">
        <f>G26/A26</f>
        <v>1.4871437694846159</v>
      </c>
      <c r="S28">
        <f>S26/M26</f>
        <v>3.3739577058431882</v>
      </c>
      <c r="T28" t="s">
        <v>8</v>
      </c>
    </row>
    <row r="29" spans="1:24" x14ac:dyDescent="0.3">
      <c r="A29">
        <f>S26</f>
        <v>2234778</v>
      </c>
      <c r="B29">
        <f>M26</f>
        <v>662361</v>
      </c>
      <c r="C29">
        <f>G26</f>
        <v>668312</v>
      </c>
      <c r="D29">
        <f>A26</f>
        <v>449393</v>
      </c>
      <c r="G29" t="s">
        <v>43</v>
      </c>
      <c r="H29">
        <f>M26/A26</f>
        <v>1.473901462639605</v>
      </c>
      <c r="S29">
        <f>S26/G26</f>
        <v>3.3439142197057663</v>
      </c>
      <c r="T29" t="s">
        <v>7</v>
      </c>
    </row>
    <row r="30" spans="1:24" x14ac:dyDescent="0.3">
      <c r="G30" t="s">
        <v>42</v>
      </c>
      <c r="H30">
        <f>S26/A26</f>
        <v>4.9728811975264415</v>
      </c>
      <c r="S30">
        <f>S26/A26</f>
        <v>4.9728811975264415</v>
      </c>
      <c r="T30" t="s">
        <v>6</v>
      </c>
    </row>
  </sheetData>
  <mergeCells count="6">
    <mergeCell ref="A1:L1"/>
    <mergeCell ref="M1:X1"/>
    <mergeCell ref="A2:F2"/>
    <mergeCell ref="G2:L2"/>
    <mergeCell ref="M2:R2"/>
    <mergeCell ref="S2:X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1459-CC33-49A2-BCB8-5B7E3B468E97}">
  <dimension ref="A1:X30"/>
  <sheetViews>
    <sheetView workbookViewId="0">
      <selection activeCell="G4" sqref="G4:L20"/>
    </sheetView>
  </sheetViews>
  <sheetFormatPr defaultRowHeight="16.5" x14ac:dyDescent="0.3"/>
  <cols>
    <col min="6" max="6" width="9" style="3"/>
    <col min="12" max="12" width="9" style="3"/>
    <col min="18" max="18" width="9" style="3"/>
    <col min="24" max="24" width="9" style="3"/>
  </cols>
  <sheetData>
    <row r="1" spans="1:24" x14ac:dyDescent="0.3">
      <c r="A1" s="18" t="s">
        <v>39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>
        <v>32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x14ac:dyDescent="0.3">
      <c r="A2" s="15" t="s">
        <v>6</v>
      </c>
      <c r="B2" s="16"/>
      <c r="C2" s="16"/>
      <c r="D2" s="16"/>
      <c r="E2" s="16"/>
      <c r="F2" s="16"/>
      <c r="G2" s="17" t="s">
        <v>7</v>
      </c>
      <c r="H2" s="17"/>
      <c r="I2" s="17"/>
      <c r="J2" s="17"/>
      <c r="K2" s="17"/>
      <c r="L2" s="17"/>
      <c r="M2" s="15" t="s">
        <v>8</v>
      </c>
      <c r="N2" s="16"/>
      <c r="O2" s="16"/>
      <c r="P2" s="16"/>
      <c r="Q2" s="16"/>
      <c r="R2" s="16"/>
      <c r="S2" s="17" t="s">
        <v>9</v>
      </c>
      <c r="T2" s="17"/>
      <c r="U2" s="17"/>
      <c r="V2" s="17"/>
      <c r="W2" s="17"/>
      <c r="X2" s="17"/>
    </row>
    <row r="3" spans="1:24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2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2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</row>
    <row r="4" spans="1:24" x14ac:dyDescent="0.3">
      <c r="A4">
        <v>641723</v>
      </c>
      <c r="B4">
        <v>73.239999999999995</v>
      </c>
      <c r="C4">
        <v>96</v>
      </c>
      <c r="D4">
        <v>157070</v>
      </c>
      <c r="E4">
        <v>49</v>
      </c>
      <c r="F4" s="3" t="s">
        <v>25</v>
      </c>
      <c r="G4" s="5">
        <v>624220</v>
      </c>
      <c r="H4" s="5">
        <v>56.2</v>
      </c>
      <c r="I4" s="5">
        <v>96</v>
      </c>
      <c r="J4" s="5">
        <v>11600</v>
      </c>
      <c r="K4" s="5">
        <v>24</v>
      </c>
      <c r="L4" s="6" t="s">
        <v>25</v>
      </c>
      <c r="M4" s="5">
        <v>849838</v>
      </c>
      <c r="N4" s="5">
        <v>82.88</v>
      </c>
      <c r="O4" s="5">
        <v>96</v>
      </c>
      <c r="P4" s="5">
        <v>849838</v>
      </c>
      <c r="Q4" s="5">
        <v>96</v>
      </c>
      <c r="R4" s="6" t="s">
        <v>25</v>
      </c>
      <c r="S4" s="4">
        <v>3259710</v>
      </c>
      <c r="T4" s="5">
        <v>94.2</v>
      </c>
      <c r="U4" s="5">
        <v>96</v>
      </c>
      <c r="V4" s="5">
        <v>3259710</v>
      </c>
      <c r="W4" s="5">
        <v>96</v>
      </c>
      <c r="X4" s="6" t="s">
        <v>25</v>
      </c>
    </row>
    <row r="5" spans="1:24" x14ac:dyDescent="0.3">
      <c r="A5">
        <v>101271</v>
      </c>
      <c r="B5">
        <v>11.56</v>
      </c>
      <c r="C5">
        <v>12</v>
      </c>
      <c r="D5">
        <v>101271</v>
      </c>
      <c r="E5">
        <v>12</v>
      </c>
      <c r="F5" s="3" t="s">
        <v>37</v>
      </c>
      <c r="G5" s="8">
        <v>202346</v>
      </c>
      <c r="H5" s="8">
        <v>18.22</v>
      </c>
      <c r="I5" s="8">
        <v>2</v>
      </c>
      <c r="J5" s="8">
        <v>0</v>
      </c>
      <c r="K5" s="8">
        <v>0</v>
      </c>
      <c r="L5" s="3" t="s">
        <v>11</v>
      </c>
      <c r="M5" s="8">
        <v>100318</v>
      </c>
      <c r="N5" s="8">
        <v>9.7799999999999994</v>
      </c>
      <c r="O5" s="8">
        <v>12</v>
      </c>
      <c r="P5" s="8">
        <v>100318</v>
      </c>
      <c r="Q5" s="8">
        <v>12</v>
      </c>
      <c r="R5" s="3" t="s">
        <v>37</v>
      </c>
      <c r="S5" s="7">
        <v>100525</v>
      </c>
      <c r="T5" s="8">
        <v>2.9</v>
      </c>
      <c r="U5" s="8">
        <v>12</v>
      </c>
      <c r="V5" s="8">
        <v>100525</v>
      </c>
      <c r="W5" s="8">
        <v>12</v>
      </c>
      <c r="X5" s="3" t="s">
        <v>37</v>
      </c>
    </row>
    <row r="6" spans="1:24" x14ac:dyDescent="0.3">
      <c r="A6">
        <v>36983</v>
      </c>
      <c r="B6">
        <v>4.22</v>
      </c>
      <c r="C6">
        <v>47</v>
      </c>
      <c r="D6">
        <v>0</v>
      </c>
      <c r="E6">
        <v>0</v>
      </c>
      <c r="F6" s="3" t="s">
        <v>12</v>
      </c>
      <c r="G6" s="8">
        <v>100592</v>
      </c>
      <c r="H6" s="8">
        <v>9.06</v>
      </c>
      <c r="I6" s="8">
        <v>12</v>
      </c>
      <c r="J6" s="8">
        <v>100592</v>
      </c>
      <c r="K6" s="8">
        <v>12</v>
      </c>
      <c r="L6" s="3" t="s">
        <v>37</v>
      </c>
      <c r="M6" s="8">
        <v>25979</v>
      </c>
      <c r="N6" s="8">
        <v>2.5299999999999998</v>
      </c>
      <c r="O6" s="8">
        <v>172</v>
      </c>
      <c r="P6" s="8">
        <v>25979</v>
      </c>
      <c r="Q6" s="8">
        <v>172</v>
      </c>
      <c r="R6" s="3" t="s">
        <v>19</v>
      </c>
      <c r="S6" s="7">
        <v>31832</v>
      </c>
      <c r="T6" s="8">
        <v>0.92</v>
      </c>
      <c r="U6" s="8">
        <v>172</v>
      </c>
      <c r="V6" s="8">
        <v>31832</v>
      </c>
      <c r="W6" s="8">
        <v>172</v>
      </c>
      <c r="X6" s="3" t="s">
        <v>19</v>
      </c>
    </row>
    <row r="7" spans="1:24" x14ac:dyDescent="0.3">
      <c r="A7">
        <v>25656</v>
      </c>
      <c r="B7">
        <v>2.93</v>
      </c>
      <c r="C7">
        <v>172</v>
      </c>
      <c r="D7">
        <v>25656</v>
      </c>
      <c r="E7">
        <v>172</v>
      </c>
      <c r="F7" s="3" t="s">
        <v>19</v>
      </c>
      <c r="G7" s="8">
        <v>60966</v>
      </c>
      <c r="H7" s="8">
        <v>5.49</v>
      </c>
      <c r="I7" s="8">
        <v>125</v>
      </c>
      <c r="J7" s="8">
        <v>0</v>
      </c>
      <c r="K7" s="8">
        <v>0</v>
      </c>
      <c r="L7" s="3" t="s">
        <v>12</v>
      </c>
      <c r="M7" s="8">
        <v>9121</v>
      </c>
      <c r="N7" s="8">
        <v>0.89</v>
      </c>
      <c r="O7" s="8">
        <v>50</v>
      </c>
      <c r="P7" s="8">
        <v>9121</v>
      </c>
      <c r="Q7" s="8">
        <v>50</v>
      </c>
      <c r="R7" s="3" t="s">
        <v>22</v>
      </c>
      <c r="S7" s="7">
        <v>14646</v>
      </c>
      <c r="T7" s="8">
        <v>0.42</v>
      </c>
      <c r="U7" s="8">
        <v>49</v>
      </c>
      <c r="V7" s="8">
        <v>14646</v>
      </c>
      <c r="W7" s="8">
        <v>49</v>
      </c>
      <c r="X7" s="3" t="s">
        <v>15</v>
      </c>
    </row>
    <row r="8" spans="1:24" x14ac:dyDescent="0.3">
      <c r="A8">
        <v>18810</v>
      </c>
      <c r="B8">
        <v>2.15</v>
      </c>
      <c r="C8">
        <v>41</v>
      </c>
      <c r="D8">
        <v>0</v>
      </c>
      <c r="E8">
        <v>0</v>
      </c>
      <c r="F8" s="3" t="s">
        <v>13</v>
      </c>
      <c r="G8" s="8">
        <v>44585</v>
      </c>
      <c r="H8" s="8">
        <v>4.01</v>
      </c>
      <c r="I8" s="8">
        <v>172</v>
      </c>
      <c r="J8" s="8">
        <v>2020</v>
      </c>
      <c r="K8" s="8">
        <v>12</v>
      </c>
      <c r="L8" s="3" t="s">
        <v>19</v>
      </c>
      <c r="M8" s="8">
        <v>8812</v>
      </c>
      <c r="N8" s="8">
        <v>0.86</v>
      </c>
      <c r="O8" s="8">
        <v>49</v>
      </c>
      <c r="P8" s="8">
        <v>8812</v>
      </c>
      <c r="Q8" s="8">
        <v>49</v>
      </c>
      <c r="R8" s="3" t="s">
        <v>17</v>
      </c>
      <c r="S8" s="7">
        <v>14505</v>
      </c>
      <c r="T8" s="8">
        <v>0.42</v>
      </c>
      <c r="U8" s="8">
        <v>49</v>
      </c>
      <c r="V8" s="8">
        <v>14505</v>
      </c>
      <c r="W8" s="8">
        <v>49</v>
      </c>
      <c r="X8" s="3" t="s">
        <v>17</v>
      </c>
    </row>
    <row r="9" spans="1:24" x14ac:dyDescent="0.3">
      <c r="A9">
        <v>9333</v>
      </c>
      <c r="B9">
        <v>1.07</v>
      </c>
      <c r="C9">
        <v>48</v>
      </c>
      <c r="D9">
        <v>9333</v>
      </c>
      <c r="E9">
        <v>48</v>
      </c>
      <c r="F9" s="3" t="s">
        <v>27</v>
      </c>
      <c r="G9" s="8">
        <v>22076</v>
      </c>
      <c r="H9" s="8">
        <v>1.99</v>
      </c>
      <c r="I9" s="8">
        <v>102</v>
      </c>
      <c r="J9" s="8">
        <v>0</v>
      </c>
      <c r="K9" s="8">
        <v>0</v>
      </c>
      <c r="L9" s="3" t="s">
        <v>13</v>
      </c>
      <c r="M9" s="8">
        <v>8421</v>
      </c>
      <c r="N9" s="8">
        <v>0.82</v>
      </c>
      <c r="O9" s="8">
        <v>49</v>
      </c>
      <c r="P9" s="8">
        <v>8421</v>
      </c>
      <c r="Q9" s="8">
        <v>49</v>
      </c>
      <c r="R9" s="3" t="s">
        <v>15</v>
      </c>
      <c r="S9" s="7">
        <v>9624</v>
      </c>
      <c r="T9" s="8">
        <v>0.28000000000000003</v>
      </c>
      <c r="U9" s="8">
        <v>48</v>
      </c>
      <c r="V9" s="8">
        <v>9624</v>
      </c>
      <c r="W9" s="8">
        <v>48</v>
      </c>
      <c r="X9" s="3" t="s">
        <v>27</v>
      </c>
    </row>
    <row r="10" spans="1:24" x14ac:dyDescent="0.3">
      <c r="A10">
        <v>9318</v>
      </c>
      <c r="B10">
        <v>1.06</v>
      </c>
      <c r="C10">
        <v>50</v>
      </c>
      <c r="D10">
        <v>9318</v>
      </c>
      <c r="E10">
        <v>50</v>
      </c>
      <c r="F10" s="3" t="s">
        <v>22</v>
      </c>
      <c r="G10" s="8">
        <v>16214</v>
      </c>
      <c r="H10" s="8">
        <v>1.46</v>
      </c>
      <c r="I10" s="8">
        <v>49</v>
      </c>
      <c r="J10" s="8">
        <v>0</v>
      </c>
      <c r="K10" s="8">
        <v>0</v>
      </c>
      <c r="L10" s="3" t="s">
        <v>15</v>
      </c>
      <c r="M10" s="8">
        <v>7452</v>
      </c>
      <c r="N10" s="8">
        <v>0.73</v>
      </c>
      <c r="O10" s="8">
        <v>48</v>
      </c>
      <c r="P10" s="8">
        <v>7452</v>
      </c>
      <c r="Q10" s="8">
        <v>48</v>
      </c>
      <c r="R10" s="3" t="s">
        <v>27</v>
      </c>
      <c r="S10" s="7">
        <v>9272</v>
      </c>
      <c r="T10" s="8">
        <v>0.27</v>
      </c>
      <c r="U10" s="8">
        <v>50</v>
      </c>
      <c r="V10" s="8">
        <v>9272</v>
      </c>
      <c r="W10" s="8">
        <v>50</v>
      </c>
      <c r="X10" s="3" t="s">
        <v>22</v>
      </c>
    </row>
    <row r="11" spans="1:24" x14ac:dyDescent="0.3">
      <c r="A11">
        <v>8907</v>
      </c>
      <c r="B11">
        <v>1.02</v>
      </c>
      <c r="C11">
        <v>49</v>
      </c>
      <c r="D11">
        <v>8907</v>
      </c>
      <c r="E11">
        <v>49</v>
      </c>
      <c r="F11" s="3" t="s">
        <v>17</v>
      </c>
      <c r="G11" s="8">
        <v>9420</v>
      </c>
      <c r="H11" s="8">
        <v>0.85</v>
      </c>
      <c r="I11" s="8">
        <v>50</v>
      </c>
      <c r="J11" s="8">
        <v>9420</v>
      </c>
      <c r="K11" s="8">
        <v>50</v>
      </c>
      <c r="L11" s="3" t="s">
        <v>22</v>
      </c>
      <c r="M11" s="8">
        <v>5409</v>
      </c>
      <c r="N11" s="8">
        <v>0.53</v>
      </c>
      <c r="O11" s="8">
        <v>12</v>
      </c>
      <c r="P11" s="8">
        <v>5409</v>
      </c>
      <c r="Q11" s="8">
        <v>12</v>
      </c>
      <c r="R11" s="3" t="s">
        <v>29</v>
      </c>
      <c r="S11" s="7">
        <v>6953</v>
      </c>
      <c r="T11" s="8">
        <v>0.2</v>
      </c>
      <c r="U11" s="8">
        <v>2</v>
      </c>
      <c r="V11" s="8">
        <v>6953</v>
      </c>
      <c r="W11" s="8">
        <v>2</v>
      </c>
      <c r="X11" s="3" t="s">
        <v>11</v>
      </c>
    </row>
    <row r="12" spans="1:24" x14ac:dyDescent="0.3">
      <c r="A12">
        <v>8353</v>
      </c>
      <c r="B12">
        <v>0.95</v>
      </c>
      <c r="C12">
        <v>49</v>
      </c>
      <c r="D12">
        <v>8353</v>
      </c>
      <c r="E12">
        <v>49</v>
      </c>
      <c r="F12" s="3" t="s">
        <v>15</v>
      </c>
      <c r="G12" s="8">
        <v>9300</v>
      </c>
      <c r="H12" s="8">
        <v>0.84</v>
      </c>
      <c r="I12" s="8">
        <v>49</v>
      </c>
      <c r="J12" s="8">
        <v>9300</v>
      </c>
      <c r="K12" s="8">
        <v>49</v>
      </c>
      <c r="L12" s="3" t="s">
        <v>17</v>
      </c>
      <c r="M12" s="8">
        <v>2951</v>
      </c>
      <c r="N12" s="8">
        <v>0.28999999999999998</v>
      </c>
      <c r="O12" s="8">
        <v>25</v>
      </c>
      <c r="P12" s="8">
        <v>2951</v>
      </c>
      <c r="Q12" s="8">
        <v>25</v>
      </c>
      <c r="R12" s="3" t="s">
        <v>24</v>
      </c>
      <c r="S12" s="7">
        <v>5446</v>
      </c>
      <c r="T12" s="8">
        <v>0.16</v>
      </c>
      <c r="U12" s="8">
        <v>12</v>
      </c>
      <c r="V12" s="8">
        <v>5446</v>
      </c>
      <c r="W12" s="8">
        <v>12</v>
      </c>
      <c r="X12" s="3" t="s">
        <v>29</v>
      </c>
    </row>
    <row r="13" spans="1:24" x14ac:dyDescent="0.3">
      <c r="A13">
        <v>5410</v>
      </c>
      <c r="B13">
        <v>0.62</v>
      </c>
      <c r="C13">
        <v>12</v>
      </c>
      <c r="D13">
        <v>5410</v>
      </c>
      <c r="E13">
        <v>12</v>
      </c>
      <c r="F13" s="3" t="s">
        <v>29</v>
      </c>
      <c r="G13" s="8">
        <v>6616</v>
      </c>
      <c r="H13" s="8">
        <v>0.6</v>
      </c>
      <c r="I13" s="8">
        <v>48</v>
      </c>
      <c r="J13" s="8">
        <v>6616</v>
      </c>
      <c r="K13" s="8">
        <v>48</v>
      </c>
      <c r="L13" s="3" t="s">
        <v>27</v>
      </c>
      <c r="M13" s="8">
        <v>2908</v>
      </c>
      <c r="N13" s="8">
        <v>0.28000000000000003</v>
      </c>
      <c r="O13" s="8">
        <v>25</v>
      </c>
      <c r="P13" s="8">
        <v>2908</v>
      </c>
      <c r="Q13" s="8">
        <v>25</v>
      </c>
      <c r="R13" s="3" t="s">
        <v>26</v>
      </c>
      <c r="S13" s="7">
        <v>2971</v>
      </c>
      <c r="T13" s="8">
        <v>0.09</v>
      </c>
      <c r="U13" s="8">
        <v>25</v>
      </c>
      <c r="V13" s="8">
        <v>2971</v>
      </c>
      <c r="W13" s="8">
        <v>25</v>
      </c>
      <c r="X13" s="3" t="s">
        <v>26</v>
      </c>
    </row>
    <row r="14" spans="1:24" x14ac:dyDescent="0.3">
      <c r="A14">
        <v>3007</v>
      </c>
      <c r="B14">
        <v>0.34</v>
      </c>
      <c r="C14">
        <v>25</v>
      </c>
      <c r="D14">
        <v>3007</v>
      </c>
      <c r="E14">
        <v>25</v>
      </c>
      <c r="F14" s="3" t="s">
        <v>26</v>
      </c>
      <c r="G14" s="8">
        <v>5424</v>
      </c>
      <c r="H14" s="8">
        <v>0.49</v>
      </c>
      <c r="I14" s="8">
        <v>12</v>
      </c>
      <c r="J14" s="8">
        <v>5424</v>
      </c>
      <c r="K14" s="8">
        <v>12</v>
      </c>
      <c r="L14" s="3" t="s">
        <v>29</v>
      </c>
      <c r="M14" s="8">
        <v>2128</v>
      </c>
      <c r="N14" s="8">
        <v>0.21</v>
      </c>
      <c r="O14" s="8">
        <v>2</v>
      </c>
      <c r="P14" s="8">
        <v>2128</v>
      </c>
      <c r="Q14" s="8">
        <v>2</v>
      </c>
      <c r="R14" s="3" t="s">
        <v>11</v>
      </c>
      <c r="S14" s="7">
        <v>2924</v>
      </c>
      <c r="T14" s="8">
        <v>0.08</v>
      </c>
      <c r="U14" s="8">
        <v>25</v>
      </c>
      <c r="V14" s="8">
        <v>2924</v>
      </c>
      <c r="W14" s="8">
        <v>25</v>
      </c>
      <c r="X14" s="3" t="s">
        <v>24</v>
      </c>
    </row>
    <row r="15" spans="1:24" x14ac:dyDescent="0.3">
      <c r="A15">
        <v>2954</v>
      </c>
      <c r="B15">
        <v>0.34</v>
      </c>
      <c r="C15">
        <v>25</v>
      </c>
      <c r="D15">
        <v>2954</v>
      </c>
      <c r="E15">
        <v>25</v>
      </c>
      <c r="F15" s="3" t="s">
        <v>24</v>
      </c>
      <c r="G15" s="8">
        <v>3860</v>
      </c>
      <c r="H15" s="8">
        <v>0.35</v>
      </c>
      <c r="I15" s="8">
        <v>25</v>
      </c>
      <c r="J15" s="8">
        <v>0</v>
      </c>
      <c r="K15" s="8">
        <v>0</v>
      </c>
      <c r="L15" s="3" t="s">
        <v>26</v>
      </c>
      <c r="M15" s="8">
        <v>1279</v>
      </c>
      <c r="N15" s="8">
        <v>0.12</v>
      </c>
      <c r="O15" s="8">
        <v>48</v>
      </c>
      <c r="P15" s="8">
        <v>1279</v>
      </c>
      <c r="Q15" s="8">
        <v>48</v>
      </c>
      <c r="R15" s="3" t="s">
        <v>23</v>
      </c>
      <c r="S15" s="7">
        <v>1279</v>
      </c>
      <c r="T15" s="8">
        <v>0.04</v>
      </c>
      <c r="U15" s="8">
        <v>48</v>
      </c>
      <c r="V15" s="8">
        <v>1279</v>
      </c>
      <c r="W15" s="8">
        <v>48</v>
      </c>
      <c r="X15" s="3" t="s">
        <v>23</v>
      </c>
    </row>
    <row r="16" spans="1:24" x14ac:dyDescent="0.3">
      <c r="A16">
        <v>2437</v>
      </c>
      <c r="B16">
        <v>0.28000000000000003</v>
      </c>
      <c r="C16">
        <v>2</v>
      </c>
      <c r="D16">
        <v>2437</v>
      </c>
      <c r="E16">
        <v>2</v>
      </c>
      <c r="F16" s="3" t="s">
        <v>11</v>
      </c>
      <c r="G16" s="8">
        <v>3011</v>
      </c>
      <c r="H16" s="8">
        <v>0.27</v>
      </c>
      <c r="I16" s="8">
        <v>25</v>
      </c>
      <c r="J16" s="8">
        <v>3011</v>
      </c>
      <c r="K16" s="8">
        <v>25</v>
      </c>
      <c r="L16" s="3" t="s">
        <v>24</v>
      </c>
      <c r="M16" s="8">
        <v>542</v>
      </c>
      <c r="N16" s="8">
        <v>0.05</v>
      </c>
      <c r="O16" s="8">
        <v>25</v>
      </c>
      <c r="P16" s="8">
        <v>542</v>
      </c>
      <c r="Q16" s="8">
        <v>25</v>
      </c>
      <c r="R16" s="3" t="s">
        <v>31</v>
      </c>
      <c r="S16" s="7">
        <v>643</v>
      </c>
      <c r="T16" s="8">
        <v>0.02</v>
      </c>
      <c r="U16" s="8">
        <v>25</v>
      </c>
      <c r="V16" s="8">
        <v>643</v>
      </c>
      <c r="W16" s="8">
        <v>25</v>
      </c>
      <c r="X16" s="3" t="s">
        <v>31</v>
      </c>
    </row>
    <row r="17" spans="1:24" x14ac:dyDescent="0.3">
      <c r="A17">
        <v>1269</v>
      </c>
      <c r="B17">
        <v>0.14000000000000001</v>
      </c>
      <c r="C17">
        <v>48</v>
      </c>
      <c r="D17">
        <v>1269</v>
      </c>
      <c r="E17">
        <v>48</v>
      </c>
      <c r="F17" s="3" t="s">
        <v>23</v>
      </c>
      <c r="G17" s="8">
        <v>1234</v>
      </c>
      <c r="H17" s="8">
        <v>0.11</v>
      </c>
      <c r="I17" s="8">
        <v>48</v>
      </c>
      <c r="J17" s="8">
        <v>1234</v>
      </c>
      <c r="K17" s="8">
        <v>48</v>
      </c>
      <c r="L17" s="3" t="s">
        <v>23</v>
      </c>
      <c r="M17" s="8">
        <v>144</v>
      </c>
      <c r="N17" s="8">
        <v>0.01</v>
      </c>
      <c r="O17" s="8">
        <v>2</v>
      </c>
      <c r="P17" s="8">
        <v>144</v>
      </c>
      <c r="Q17" s="8">
        <v>2</v>
      </c>
      <c r="R17" s="3" t="s">
        <v>16</v>
      </c>
      <c r="S17" s="7">
        <v>159</v>
      </c>
      <c r="T17" s="8">
        <v>0</v>
      </c>
      <c r="U17" s="8">
        <v>2</v>
      </c>
      <c r="V17" s="8">
        <v>159</v>
      </c>
      <c r="W17" s="8">
        <v>2</v>
      </c>
      <c r="X17" s="3" t="s">
        <v>16</v>
      </c>
    </row>
    <row r="18" spans="1:24" x14ac:dyDescent="0.3">
      <c r="A18">
        <v>549</v>
      </c>
      <c r="B18">
        <v>0.06</v>
      </c>
      <c r="C18">
        <v>25</v>
      </c>
      <c r="D18">
        <v>549</v>
      </c>
      <c r="E18">
        <v>25</v>
      </c>
      <c r="F18" s="3" t="s">
        <v>31</v>
      </c>
      <c r="G18" s="8">
        <v>717</v>
      </c>
      <c r="H18" s="8">
        <v>0.06</v>
      </c>
      <c r="I18" s="8">
        <v>25</v>
      </c>
      <c r="J18" s="8">
        <v>717</v>
      </c>
      <c r="K18" s="8">
        <v>25</v>
      </c>
      <c r="L18" s="3" t="s">
        <v>31</v>
      </c>
      <c r="M18" s="8">
        <v>67</v>
      </c>
      <c r="N18" s="8">
        <v>0.01</v>
      </c>
      <c r="O18" s="8">
        <v>1</v>
      </c>
      <c r="P18" s="8">
        <v>67</v>
      </c>
      <c r="Q18" s="8">
        <v>1</v>
      </c>
      <c r="R18" s="3" t="s">
        <v>14</v>
      </c>
      <c r="S18" s="7">
        <v>73</v>
      </c>
      <c r="T18" s="8">
        <v>0</v>
      </c>
      <c r="U18" s="8">
        <v>1</v>
      </c>
      <c r="V18" s="8">
        <v>73</v>
      </c>
      <c r="W18" s="8">
        <v>1</v>
      </c>
      <c r="X18" s="3" t="s">
        <v>14</v>
      </c>
    </row>
    <row r="19" spans="1:24" x14ac:dyDescent="0.3">
      <c r="A19">
        <v>171</v>
      </c>
      <c r="B19">
        <v>0.02</v>
      </c>
      <c r="C19">
        <v>2</v>
      </c>
      <c r="D19">
        <v>171</v>
      </c>
      <c r="E19">
        <v>2</v>
      </c>
      <c r="F19" s="3" t="s">
        <v>16</v>
      </c>
      <c r="G19" s="8">
        <v>153</v>
      </c>
      <c r="H19" s="8">
        <v>0.01</v>
      </c>
      <c r="I19" s="8">
        <v>2</v>
      </c>
      <c r="J19" s="8">
        <v>153</v>
      </c>
      <c r="K19" s="8">
        <v>2</v>
      </c>
      <c r="L19" s="3" t="s">
        <v>16</v>
      </c>
      <c r="M19" s="8"/>
      <c r="N19" s="8"/>
      <c r="O19" s="8"/>
      <c r="P19" s="8"/>
      <c r="Q19" s="8"/>
      <c r="S19" s="7"/>
      <c r="T19" s="8"/>
      <c r="U19" s="8"/>
      <c r="V19" s="8"/>
      <c r="W19" s="8"/>
    </row>
    <row r="20" spans="1:24" x14ac:dyDescent="0.3">
      <c r="A20">
        <v>77</v>
      </c>
      <c r="B20">
        <v>0.01</v>
      </c>
      <c r="C20">
        <v>1</v>
      </c>
      <c r="D20">
        <v>77</v>
      </c>
      <c r="E20">
        <v>1</v>
      </c>
      <c r="F20" s="3" t="s">
        <v>14</v>
      </c>
      <c r="G20" s="8">
        <v>56</v>
      </c>
      <c r="H20" s="8">
        <v>0.01</v>
      </c>
      <c r="I20" s="8">
        <v>1</v>
      </c>
      <c r="J20" s="8">
        <v>56</v>
      </c>
      <c r="K20" s="8">
        <v>1</v>
      </c>
      <c r="L20" s="3" t="s">
        <v>14</v>
      </c>
      <c r="M20" s="8"/>
      <c r="N20" s="8"/>
      <c r="O20" s="8"/>
      <c r="P20" s="8"/>
      <c r="Q20" s="8"/>
      <c r="S20" s="7"/>
      <c r="T20" s="8"/>
      <c r="U20" s="8"/>
      <c r="V20" s="8"/>
      <c r="W20" s="8"/>
    </row>
    <row r="21" spans="1:24" x14ac:dyDescent="0.3">
      <c r="A21" s="7"/>
      <c r="B21" s="8"/>
      <c r="C21" s="8"/>
      <c r="D21" s="8"/>
      <c r="E21" s="8"/>
      <c r="G21" s="8"/>
      <c r="H21" s="8"/>
      <c r="I21" s="8"/>
      <c r="J21" s="8"/>
      <c r="K21" s="8"/>
      <c r="M21" s="8"/>
      <c r="N21" s="8"/>
      <c r="O21" s="8"/>
      <c r="P21" s="8"/>
      <c r="Q21" s="8"/>
      <c r="S21" s="8"/>
      <c r="T21" s="8"/>
      <c r="U21" s="8"/>
      <c r="V21" s="8"/>
      <c r="W21" s="8"/>
    </row>
    <row r="22" spans="1:24" x14ac:dyDescent="0.3">
      <c r="A22" s="7"/>
      <c r="B22" s="8"/>
      <c r="C22" s="8"/>
      <c r="D22" s="8"/>
      <c r="E22" s="8"/>
      <c r="G22" s="8"/>
      <c r="H22" s="8"/>
      <c r="I22" s="8"/>
      <c r="J22" s="8"/>
      <c r="K22" s="8"/>
      <c r="M22" s="8"/>
      <c r="N22" s="8"/>
      <c r="O22" s="8"/>
      <c r="P22" s="8"/>
      <c r="Q22" s="8"/>
      <c r="S22" s="8"/>
      <c r="T22" s="8"/>
      <c r="U22" s="8"/>
      <c r="V22" s="8"/>
      <c r="W22" s="8"/>
    </row>
    <row r="23" spans="1:24" x14ac:dyDescent="0.3">
      <c r="A23" s="7"/>
      <c r="B23" s="8"/>
      <c r="C23" s="8"/>
      <c r="D23" s="8"/>
      <c r="E23" s="8"/>
      <c r="G23" s="8"/>
      <c r="H23" s="8"/>
      <c r="I23" s="8"/>
      <c r="J23" s="8"/>
      <c r="K23" s="8"/>
      <c r="M23" s="8"/>
      <c r="N23" s="8"/>
      <c r="O23" s="8"/>
      <c r="P23" s="8"/>
      <c r="Q23" s="8"/>
      <c r="S23" s="8"/>
      <c r="T23" s="8"/>
      <c r="U23" s="8"/>
      <c r="V23" s="8"/>
      <c r="W23" s="8"/>
    </row>
    <row r="24" spans="1:24" x14ac:dyDescent="0.3">
      <c r="A24" s="9"/>
      <c r="B24" s="10"/>
      <c r="C24" s="10"/>
      <c r="D24" s="10"/>
      <c r="E24" s="10"/>
      <c r="F24" s="11"/>
      <c r="G24" s="10"/>
      <c r="H24" s="10"/>
      <c r="I24" s="10"/>
      <c r="J24" s="10"/>
      <c r="K24" s="10"/>
      <c r="L24" s="11"/>
      <c r="M24" s="10"/>
      <c r="N24" s="10"/>
      <c r="O24" s="10"/>
      <c r="P24" s="10"/>
      <c r="Q24" s="10"/>
      <c r="R24" s="11"/>
      <c r="S24" s="10"/>
      <c r="T24" s="10"/>
      <c r="U24" s="10"/>
      <c r="V24" s="10"/>
      <c r="W24" s="10"/>
      <c r="X24" s="11"/>
    </row>
    <row r="25" spans="1:24" x14ac:dyDescent="0.3">
      <c r="A25" s="4" t="s">
        <v>32</v>
      </c>
      <c r="B25" s="5" t="s">
        <v>33</v>
      </c>
      <c r="C25" s="6" t="s">
        <v>36</v>
      </c>
      <c r="D25" s="12" t="s">
        <v>34</v>
      </c>
      <c r="E25" s="12" t="s">
        <v>35</v>
      </c>
      <c r="G25" t="s">
        <v>32</v>
      </c>
      <c r="M25" t="s">
        <v>32</v>
      </c>
      <c r="S25" t="s">
        <v>32</v>
      </c>
    </row>
    <row r="26" spans="1:24" x14ac:dyDescent="0.3">
      <c r="A26" s="9">
        <f>SUM(A4:A24)</f>
        <v>876228</v>
      </c>
      <c r="B26" s="10"/>
      <c r="C26" s="11">
        <f>(A26-B26)/A26</f>
        <v>1</v>
      </c>
      <c r="D26" s="13"/>
      <c r="E26" s="13"/>
      <c r="G26">
        <f>SUM(G4:G24)</f>
        <v>1110790</v>
      </c>
      <c r="M26">
        <f>SUM(M4:M24)</f>
        <v>1025369</v>
      </c>
      <c r="S26">
        <f>SUM(S4:S24)</f>
        <v>3460562</v>
      </c>
    </row>
    <row r="28" spans="1:24" x14ac:dyDescent="0.3">
      <c r="A28" t="s">
        <v>42</v>
      </c>
      <c r="B28" t="s">
        <v>43</v>
      </c>
      <c r="C28" t="s">
        <v>44</v>
      </c>
      <c r="D28" t="s">
        <v>41</v>
      </c>
      <c r="G28" s="14" t="s">
        <v>44</v>
      </c>
      <c r="H28">
        <f>G26/A26</f>
        <v>1.2676951660983213</v>
      </c>
      <c r="S28">
        <f>S26/M26</f>
        <v>3.3749430692755484</v>
      </c>
      <c r="T28" t="s">
        <v>8</v>
      </c>
    </row>
    <row r="29" spans="1:24" x14ac:dyDescent="0.3">
      <c r="A29">
        <f>S26</f>
        <v>3460562</v>
      </c>
      <c r="B29">
        <f>M26</f>
        <v>1025369</v>
      </c>
      <c r="C29">
        <f>G26</f>
        <v>1110790</v>
      </c>
      <c r="D29">
        <f>A26</f>
        <v>876228</v>
      </c>
      <c r="G29" t="s">
        <v>43</v>
      </c>
      <c r="H29">
        <f>M26/A26</f>
        <v>1.1702079823972755</v>
      </c>
      <c r="S29">
        <f>S26/G26</f>
        <v>3.1154061523780374</v>
      </c>
      <c r="T29" t="s">
        <v>7</v>
      </c>
    </row>
    <row r="30" spans="1:24" x14ac:dyDescent="0.3">
      <c r="G30" t="s">
        <v>42</v>
      </c>
      <c r="H30">
        <f>S26/A26</f>
        <v>3.9493853198026083</v>
      </c>
      <c r="S30">
        <f>S26/A26</f>
        <v>3.9493853198026083</v>
      </c>
      <c r="T30" t="s">
        <v>6</v>
      </c>
    </row>
  </sheetData>
  <mergeCells count="6">
    <mergeCell ref="A1:L1"/>
    <mergeCell ref="M1:X1"/>
    <mergeCell ref="A2:F2"/>
    <mergeCell ref="G2:L2"/>
    <mergeCell ref="M2:R2"/>
    <mergeCell ref="S2:X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B310-585B-44D7-9F75-81839E961A1F}">
  <dimension ref="A1:X30"/>
  <sheetViews>
    <sheetView workbookViewId="0">
      <selection activeCell="G25" sqref="G25"/>
    </sheetView>
  </sheetViews>
  <sheetFormatPr defaultRowHeight="16.5" x14ac:dyDescent="0.3"/>
  <cols>
    <col min="6" max="6" width="9" style="3"/>
    <col min="12" max="12" width="9" style="3"/>
    <col min="18" max="18" width="9" style="3"/>
    <col min="24" max="24" width="9" style="3"/>
  </cols>
  <sheetData>
    <row r="1" spans="1:24" x14ac:dyDescent="0.3">
      <c r="A1" s="18" t="s">
        <v>39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>
        <v>64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x14ac:dyDescent="0.3">
      <c r="A2" s="15" t="s">
        <v>6</v>
      </c>
      <c r="B2" s="16"/>
      <c r="C2" s="16"/>
      <c r="D2" s="16"/>
      <c r="E2" s="16"/>
      <c r="F2" s="16"/>
      <c r="G2" s="17" t="s">
        <v>7</v>
      </c>
      <c r="H2" s="17"/>
      <c r="I2" s="17"/>
      <c r="J2" s="17"/>
      <c r="K2" s="17"/>
      <c r="L2" s="17"/>
      <c r="M2" s="15" t="s">
        <v>8</v>
      </c>
      <c r="N2" s="16"/>
      <c r="O2" s="16"/>
      <c r="P2" s="16"/>
      <c r="Q2" s="16"/>
      <c r="R2" s="16"/>
      <c r="S2" s="17" t="s">
        <v>9</v>
      </c>
      <c r="T2" s="17"/>
      <c r="U2" s="17"/>
      <c r="V2" s="17"/>
      <c r="W2" s="17"/>
      <c r="X2" s="17"/>
    </row>
    <row r="3" spans="1:24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2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2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</row>
    <row r="4" spans="1:24" x14ac:dyDescent="0.3">
      <c r="A4">
        <v>1255881</v>
      </c>
      <c r="B4">
        <v>73.36</v>
      </c>
      <c r="C4">
        <v>96</v>
      </c>
      <c r="D4">
        <v>546703</v>
      </c>
      <c r="E4">
        <v>72</v>
      </c>
      <c r="F4" s="3" t="s">
        <v>25</v>
      </c>
      <c r="G4" s="5">
        <v>1263914</v>
      </c>
      <c r="H4" s="5">
        <v>62.6</v>
      </c>
      <c r="I4" s="5">
        <v>96</v>
      </c>
      <c r="J4" s="5">
        <v>33864</v>
      </c>
      <c r="K4" s="5">
        <v>24</v>
      </c>
      <c r="L4" s="6" t="s">
        <v>25</v>
      </c>
      <c r="M4" s="5">
        <v>1480994</v>
      </c>
      <c r="N4" s="5">
        <v>80.959999999999994</v>
      </c>
      <c r="O4" s="5">
        <v>96</v>
      </c>
      <c r="P4" s="5">
        <v>1480994</v>
      </c>
      <c r="Q4" s="5">
        <v>96</v>
      </c>
      <c r="R4" s="6" t="s">
        <v>25</v>
      </c>
      <c r="S4" s="4">
        <v>5578408</v>
      </c>
      <c r="T4" s="5">
        <v>93.38</v>
      </c>
      <c r="U4" s="5">
        <v>96</v>
      </c>
      <c r="V4" s="5">
        <v>5578408</v>
      </c>
      <c r="W4" s="5">
        <v>96</v>
      </c>
      <c r="X4" s="6" t="s">
        <v>25</v>
      </c>
    </row>
    <row r="5" spans="1:24" x14ac:dyDescent="0.3">
      <c r="A5">
        <v>201320</v>
      </c>
      <c r="B5">
        <v>11.76</v>
      </c>
      <c r="C5">
        <v>12</v>
      </c>
      <c r="D5">
        <v>201320</v>
      </c>
      <c r="E5">
        <v>12</v>
      </c>
      <c r="F5" s="3" t="s">
        <v>37</v>
      </c>
      <c r="G5" s="8">
        <v>202402</v>
      </c>
      <c r="H5" s="8">
        <v>10.02</v>
      </c>
      <c r="I5" s="8">
        <v>2</v>
      </c>
      <c r="J5" s="8">
        <v>0</v>
      </c>
      <c r="K5" s="8">
        <v>0</v>
      </c>
      <c r="L5" s="3" t="s">
        <v>11</v>
      </c>
      <c r="M5" s="8">
        <v>201455</v>
      </c>
      <c r="N5" s="8">
        <v>11.01</v>
      </c>
      <c r="O5" s="8">
        <v>12</v>
      </c>
      <c r="P5" s="8">
        <v>201455</v>
      </c>
      <c r="Q5" s="8">
        <v>12</v>
      </c>
      <c r="R5" s="3" t="s">
        <v>37</v>
      </c>
      <c r="S5" s="7">
        <v>201412</v>
      </c>
      <c r="T5" s="8">
        <v>3.37</v>
      </c>
      <c r="U5" s="8">
        <v>12</v>
      </c>
      <c r="V5" s="8">
        <v>201412</v>
      </c>
      <c r="W5" s="8">
        <v>12</v>
      </c>
      <c r="X5" s="3" t="s">
        <v>37</v>
      </c>
    </row>
    <row r="6" spans="1:24" x14ac:dyDescent="0.3">
      <c r="A6">
        <v>59842</v>
      </c>
      <c r="B6">
        <v>3.5</v>
      </c>
      <c r="C6">
        <v>33</v>
      </c>
      <c r="D6">
        <v>0</v>
      </c>
      <c r="E6">
        <v>0</v>
      </c>
      <c r="F6" s="3" t="s">
        <v>12</v>
      </c>
      <c r="G6" s="8">
        <v>201376</v>
      </c>
      <c r="H6" s="8">
        <v>9.9700000000000006</v>
      </c>
      <c r="I6" s="8">
        <v>12</v>
      </c>
      <c r="J6" s="8">
        <v>201376</v>
      </c>
      <c r="K6" s="8">
        <v>12</v>
      </c>
      <c r="L6" s="3" t="s">
        <v>37</v>
      </c>
      <c r="M6" s="8">
        <v>49745</v>
      </c>
      <c r="N6" s="8">
        <v>2.72</v>
      </c>
      <c r="O6" s="8">
        <v>172</v>
      </c>
      <c r="P6" s="8">
        <v>49745</v>
      </c>
      <c r="Q6" s="8">
        <v>172</v>
      </c>
      <c r="R6" s="3" t="s">
        <v>19</v>
      </c>
      <c r="S6" s="7">
        <v>58287</v>
      </c>
      <c r="T6" s="8">
        <v>0.98</v>
      </c>
      <c r="U6" s="8">
        <v>172</v>
      </c>
      <c r="V6" s="8">
        <v>58287</v>
      </c>
      <c r="W6" s="8">
        <v>172</v>
      </c>
      <c r="X6" s="3" t="s">
        <v>19</v>
      </c>
    </row>
    <row r="7" spans="1:24" x14ac:dyDescent="0.3">
      <c r="A7">
        <v>50905</v>
      </c>
      <c r="B7">
        <v>2.97</v>
      </c>
      <c r="C7">
        <v>46</v>
      </c>
      <c r="D7">
        <v>0</v>
      </c>
      <c r="E7">
        <v>0</v>
      </c>
      <c r="F7" s="3" t="s">
        <v>13</v>
      </c>
      <c r="G7" s="8">
        <v>119347</v>
      </c>
      <c r="H7" s="8">
        <v>5.91</v>
      </c>
      <c r="I7" s="8">
        <v>125</v>
      </c>
      <c r="J7" s="8">
        <v>0</v>
      </c>
      <c r="K7" s="8">
        <v>0</v>
      </c>
      <c r="L7" s="3" t="s">
        <v>12</v>
      </c>
      <c r="M7" s="8">
        <v>20981</v>
      </c>
      <c r="N7" s="8">
        <v>1.1499999999999999</v>
      </c>
      <c r="O7" s="8">
        <v>49</v>
      </c>
      <c r="P7" s="8">
        <v>20981</v>
      </c>
      <c r="Q7" s="8">
        <v>49</v>
      </c>
      <c r="R7" s="3" t="s">
        <v>15</v>
      </c>
      <c r="S7" s="7">
        <v>30613</v>
      </c>
      <c r="T7" s="8">
        <v>0.51</v>
      </c>
      <c r="U7" s="8">
        <v>49</v>
      </c>
      <c r="V7" s="8">
        <v>30613</v>
      </c>
      <c r="W7" s="8">
        <v>49</v>
      </c>
      <c r="X7" s="3" t="s">
        <v>17</v>
      </c>
    </row>
    <row r="8" spans="1:24" x14ac:dyDescent="0.3">
      <c r="A8">
        <v>48971</v>
      </c>
      <c r="B8">
        <v>2.86</v>
      </c>
      <c r="C8">
        <v>172</v>
      </c>
      <c r="D8">
        <v>43405</v>
      </c>
      <c r="E8">
        <v>162</v>
      </c>
      <c r="F8" s="3" t="s">
        <v>19</v>
      </c>
      <c r="G8" s="8">
        <v>85585</v>
      </c>
      <c r="H8" s="8">
        <v>4.24</v>
      </c>
      <c r="I8" s="8">
        <v>172</v>
      </c>
      <c r="J8" s="8">
        <v>4982</v>
      </c>
      <c r="K8" s="8">
        <v>12</v>
      </c>
      <c r="L8" s="3" t="s">
        <v>19</v>
      </c>
      <c r="M8" s="8">
        <v>20422</v>
      </c>
      <c r="N8" s="8">
        <v>1.1200000000000001</v>
      </c>
      <c r="O8" s="8">
        <v>48</v>
      </c>
      <c r="P8" s="8">
        <v>20422</v>
      </c>
      <c r="Q8" s="8">
        <v>48</v>
      </c>
      <c r="R8" s="3" t="s">
        <v>27</v>
      </c>
      <c r="S8" s="7">
        <v>30423</v>
      </c>
      <c r="T8" s="8">
        <v>0.51</v>
      </c>
      <c r="U8" s="8">
        <v>49</v>
      </c>
      <c r="V8" s="8">
        <v>30423</v>
      </c>
      <c r="W8" s="8">
        <v>49</v>
      </c>
      <c r="X8" s="3" t="s">
        <v>15</v>
      </c>
    </row>
    <row r="9" spans="1:24" x14ac:dyDescent="0.3">
      <c r="A9">
        <v>20644</v>
      </c>
      <c r="B9">
        <v>1.21</v>
      </c>
      <c r="C9">
        <v>48</v>
      </c>
      <c r="D9">
        <v>20644</v>
      </c>
      <c r="E9">
        <v>48</v>
      </c>
      <c r="F9" s="3" t="s">
        <v>27</v>
      </c>
      <c r="G9" s="8">
        <v>41618</v>
      </c>
      <c r="H9" s="8">
        <v>2.06</v>
      </c>
      <c r="I9" s="8">
        <v>102</v>
      </c>
      <c r="J9" s="8">
        <v>0</v>
      </c>
      <c r="K9" s="8">
        <v>0</v>
      </c>
      <c r="L9" s="3" t="s">
        <v>13</v>
      </c>
      <c r="M9" s="8">
        <v>18714</v>
      </c>
      <c r="N9" s="8">
        <v>1.02</v>
      </c>
      <c r="O9" s="8">
        <v>49</v>
      </c>
      <c r="P9" s="8">
        <v>18714</v>
      </c>
      <c r="Q9" s="8">
        <v>49</v>
      </c>
      <c r="R9" s="3" t="s">
        <v>17</v>
      </c>
      <c r="S9" s="7">
        <v>19591</v>
      </c>
      <c r="T9" s="8">
        <v>0.33</v>
      </c>
      <c r="U9" s="8">
        <v>12</v>
      </c>
      <c r="V9" s="8">
        <v>19591</v>
      </c>
      <c r="W9" s="8">
        <v>12</v>
      </c>
      <c r="X9" s="3" t="s">
        <v>29</v>
      </c>
    </row>
    <row r="10" spans="1:24" x14ac:dyDescent="0.3">
      <c r="A10">
        <v>19234</v>
      </c>
      <c r="B10">
        <v>1.1200000000000001</v>
      </c>
      <c r="C10">
        <v>49</v>
      </c>
      <c r="D10">
        <v>7632</v>
      </c>
      <c r="E10">
        <v>27</v>
      </c>
      <c r="F10" s="3" t="s">
        <v>15</v>
      </c>
      <c r="G10" s="8">
        <v>31406</v>
      </c>
      <c r="H10" s="8">
        <v>1.56</v>
      </c>
      <c r="I10" s="8">
        <v>49</v>
      </c>
      <c r="J10" s="8">
        <v>0</v>
      </c>
      <c r="K10" s="8">
        <v>0</v>
      </c>
      <c r="L10" s="3" t="s">
        <v>15</v>
      </c>
      <c r="M10" s="8">
        <v>16863</v>
      </c>
      <c r="N10" s="8">
        <v>0.92</v>
      </c>
      <c r="O10" s="8">
        <v>50</v>
      </c>
      <c r="P10" s="8">
        <v>16863</v>
      </c>
      <c r="Q10" s="8">
        <v>50</v>
      </c>
      <c r="R10" s="3" t="s">
        <v>22</v>
      </c>
      <c r="S10" s="7">
        <v>18516</v>
      </c>
      <c r="T10" s="8">
        <v>0.31</v>
      </c>
      <c r="U10" s="8">
        <v>48</v>
      </c>
      <c r="V10" s="8">
        <v>18516</v>
      </c>
      <c r="W10" s="8">
        <v>48</v>
      </c>
      <c r="X10" s="3" t="s">
        <v>27</v>
      </c>
    </row>
    <row r="11" spans="1:24" x14ac:dyDescent="0.3">
      <c r="A11">
        <v>18151</v>
      </c>
      <c r="B11">
        <v>1.06</v>
      </c>
      <c r="C11">
        <v>49</v>
      </c>
      <c r="D11">
        <v>18151</v>
      </c>
      <c r="E11">
        <v>49</v>
      </c>
      <c r="F11" s="3" t="s">
        <v>17</v>
      </c>
      <c r="G11" s="8">
        <v>18689</v>
      </c>
      <c r="H11" s="8">
        <v>0.93</v>
      </c>
      <c r="I11" s="8">
        <v>49</v>
      </c>
      <c r="J11" s="8">
        <v>18689</v>
      </c>
      <c r="K11" s="8">
        <v>49</v>
      </c>
      <c r="L11" s="3" t="s">
        <v>17</v>
      </c>
      <c r="M11" s="8">
        <v>5333</v>
      </c>
      <c r="N11" s="8">
        <v>0.28999999999999998</v>
      </c>
      <c r="O11" s="8">
        <v>12</v>
      </c>
      <c r="P11" s="8">
        <v>5333</v>
      </c>
      <c r="Q11" s="8">
        <v>12</v>
      </c>
      <c r="R11" s="3" t="s">
        <v>29</v>
      </c>
      <c r="S11" s="7">
        <v>16919</v>
      </c>
      <c r="T11" s="8">
        <v>0.28000000000000003</v>
      </c>
      <c r="U11" s="8">
        <v>50</v>
      </c>
      <c r="V11" s="8">
        <v>16919</v>
      </c>
      <c r="W11" s="8">
        <v>50</v>
      </c>
      <c r="X11" s="3" t="s">
        <v>22</v>
      </c>
    </row>
    <row r="12" spans="1:24" x14ac:dyDescent="0.3">
      <c r="A12">
        <v>17094</v>
      </c>
      <c r="B12">
        <v>1</v>
      </c>
      <c r="C12">
        <v>50</v>
      </c>
      <c r="D12">
        <v>17094</v>
      </c>
      <c r="E12">
        <v>50</v>
      </c>
      <c r="F12" s="3" t="s">
        <v>22</v>
      </c>
      <c r="G12" s="8">
        <v>17239</v>
      </c>
      <c r="H12" s="8">
        <v>0.85</v>
      </c>
      <c r="I12" s="8">
        <v>48</v>
      </c>
      <c r="J12" s="8">
        <v>17239</v>
      </c>
      <c r="K12" s="8">
        <v>48</v>
      </c>
      <c r="L12" s="3" t="s">
        <v>27</v>
      </c>
      <c r="M12" s="8">
        <v>5303</v>
      </c>
      <c r="N12" s="8">
        <v>0.28999999999999998</v>
      </c>
      <c r="O12" s="8">
        <v>25</v>
      </c>
      <c r="P12" s="8">
        <v>5303</v>
      </c>
      <c r="Q12" s="8">
        <v>25</v>
      </c>
      <c r="R12" s="3" t="s">
        <v>26</v>
      </c>
      <c r="S12" s="7">
        <v>6959</v>
      </c>
      <c r="T12" s="8">
        <v>0.12</v>
      </c>
      <c r="U12" s="8">
        <v>2</v>
      </c>
      <c r="V12" s="8">
        <v>6959</v>
      </c>
      <c r="W12" s="8">
        <v>2</v>
      </c>
      <c r="X12" s="3" t="s">
        <v>11</v>
      </c>
    </row>
    <row r="13" spans="1:24" x14ac:dyDescent="0.3">
      <c r="A13">
        <v>5206</v>
      </c>
      <c r="B13">
        <v>0.3</v>
      </c>
      <c r="C13">
        <v>25</v>
      </c>
      <c r="D13">
        <v>5206</v>
      </c>
      <c r="E13">
        <v>25</v>
      </c>
      <c r="F13" s="3" t="s">
        <v>26</v>
      </c>
      <c r="G13" s="8">
        <v>17199</v>
      </c>
      <c r="H13" s="8">
        <v>0.85</v>
      </c>
      <c r="I13" s="8">
        <v>50</v>
      </c>
      <c r="J13" s="8">
        <v>17199</v>
      </c>
      <c r="K13" s="8">
        <v>50</v>
      </c>
      <c r="L13" s="3" t="s">
        <v>22</v>
      </c>
      <c r="M13" s="8">
        <v>5142</v>
      </c>
      <c r="N13" s="8">
        <v>0.28000000000000003</v>
      </c>
      <c r="O13" s="8">
        <v>25</v>
      </c>
      <c r="P13" s="8">
        <v>5142</v>
      </c>
      <c r="Q13" s="8">
        <v>25</v>
      </c>
      <c r="R13" s="3" t="s">
        <v>24</v>
      </c>
      <c r="S13" s="7">
        <v>5163</v>
      </c>
      <c r="T13" s="8">
        <v>0.09</v>
      </c>
      <c r="U13" s="8">
        <v>25</v>
      </c>
      <c r="V13" s="8">
        <v>5163</v>
      </c>
      <c r="W13" s="8">
        <v>25</v>
      </c>
      <c r="X13" s="3" t="s">
        <v>24</v>
      </c>
    </row>
    <row r="14" spans="1:24" x14ac:dyDescent="0.3">
      <c r="A14">
        <v>5194</v>
      </c>
      <c r="B14">
        <v>0.3</v>
      </c>
      <c r="C14">
        <v>12</v>
      </c>
      <c r="D14">
        <v>5194</v>
      </c>
      <c r="E14">
        <v>12</v>
      </c>
      <c r="F14" s="3" t="s">
        <v>29</v>
      </c>
      <c r="G14" s="8">
        <v>7303</v>
      </c>
      <c r="H14" s="8">
        <v>0.36</v>
      </c>
      <c r="I14" s="8">
        <v>25</v>
      </c>
      <c r="J14" s="8">
        <v>0</v>
      </c>
      <c r="K14" s="8">
        <v>0</v>
      </c>
      <c r="L14" s="3" t="s">
        <v>26</v>
      </c>
      <c r="M14" s="8">
        <v>2134</v>
      </c>
      <c r="N14" s="8">
        <v>0.12</v>
      </c>
      <c r="O14" s="8">
        <v>2</v>
      </c>
      <c r="P14" s="8">
        <v>2134</v>
      </c>
      <c r="Q14" s="8">
        <v>2</v>
      </c>
      <c r="R14" s="3" t="s">
        <v>11</v>
      </c>
      <c r="S14" s="7">
        <v>5055</v>
      </c>
      <c r="T14" s="8">
        <v>0.08</v>
      </c>
      <c r="U14" s="8">
        <v>25</v>
      </c>
      <c r="V14" s="8">
        <v>5055</v>
      </c>
      <c r="W14" s="8">
        <v>25</v>
      </c>
      <c r="X14" s="3" t="s">
        <v>26</v>
      </c>
    </row>
    <row r="15" spans="1:24" x14ac:dyDescent="0.3">
      <c r="A15">
        <v>5112</v>
      </c>
      <c r="B15">
        <v>0.3</v>
      </c>
      <c r="C15">
        <v>25</v>
      </c>
      <c r="D15">
        <v>5112</v>
      </c>
      <c r="E15">
        <v>25</v>
      </c>
      <c r="F15" s="3" t="s">
        <v>24</v>
      </c>
      <c r="G15" s="8">
        <v>5597</v>
      </c>
      <c r="H15" s="8">
        <v>0.28000000000000003</v>
      </c>
      <c r="I15" s="8">
        <v>12</v>
      </c>
      <c r="J15" s="8">
        <v>5597</v>
      </c>
      <c r="K15" s="8">
        <v>12</v>
      </c>
      <c r="L15" s="3" t="s">
        <v>29</v>
      </c>
      <c r="M15" s="8">
        <v>1306</v>
      </c>
      <c r="N15" s="8">
        <v>7.0000000000000007E-2</v>
      </c>
      <c r="O15" s="8">
        <v>48</v>
      </c>
      <c r="P15" s="8">
        <v>1306</v>
      </c>
      <c r="Q15" s="8">
        <v>48</v>
      </c>
      <c r="R15" s="3" t="s">
        <v>23</v>
      </c>
      <c r="S15" s="7">
        <v>1313</v>
      </c>
      <c r="T15" s="8">
        <v>0.02</v>
      </c>
      <c r="U15" s="8">
        <v>48</v>
      </c>
      <c r="V15" s="8">
        <v>1313</v>
      </c>
      <c r="W15" s="8">
        <v>48</v>
      </c>
      <c r="X15" s="3" t="s">
        <v>23</v>
      </c>
    </row>
    <row r="16" spans="1:24" x14ac:dyDescent="0.3">
      <c r="A16">
        <v>2267</v>
      </c>
      <c r="B16">
        <v>0.13</v>
      </c>
      <c r="C16">
        <v>2</v>
      </c>
      <c r="D16">
        <v>2267</v>
      </c>
      <c r="E16">
        <v>2</v>
      </c>
      <c r="F16" s="3" t="s">
        <v>11</v>
      </c>
      <c r="G16" s="8">
        <v>5169</v>
      </c>
      <c r="H16" s="8">
        <v>0.26</v>
      </c>
      <c r="I16" s="8">
        <v>25</v>
      </c>
      <c r="J16" s="8">
        <v>5169</v>
      </c>
      <c r="K16" s="8">
        <v>25</v>
      </c>
      <c r="L16" s="3" t="s">
        <v>24</v>
      </c>
      <c r="M16" s="8">
        <v>565</v>
      </c>
      <c r="N16" s="8">
        <v>0.03</v>
      </c>
      <c r="O16" s="8">
        <v>25</v>
      </c>
      <c r="P16" s="8">
        <v>565</v>
      </c>
      <c r="Q16" s="8">
        <v>25</v>
      </c>
      <c r="R16" s="3" t="s">
        <v>31</v>
      </c>
      <c r="S16" s="7">
        <v>767</v>
      </c>
      <c r="T16" s="8">
        <v>0.01</v>
      </c>
      <c r="U16" s="8">
        <v>25</v>
      </c>
      <c r="V16" s="8">
        <v>767</v>
      </c>
      <c r="W16" s="8">
        <v>25</v>
      </c>
      <c r="X16" s="3" t="s">
        <v>31</v>
      </c>
    </row>
    <row r="17" spans="1:24" x14ac:dyDescent="0.3">
      <c r="A17">
        <v>1290</v>
      </c>
      <c r="B17">
        <v>0.08</v>
      </c>
      <c r="C17">
        <v>48</v>
      </c>
      <c r="D17">
        <v>1290</v>
      </c>
      <c r="E17">
        <v>48</v>
      </c>
      <c r="F17" s="3" t="s">
        <v>23</v>
      </c>
      <c r="G17" s="8">
        <v>1310</v>
      </c>
      <c r="H17" s="8">
        <v>0.06</v>
      </c>
      <c r="I17" s="8">
        <v>48</v>
      </c>
      <c r="J17" s="8">
        <v>1310</v>
      </c>
      <c r="K17" s="8">
        <v>48</v>
      </c>
      <c r="L17" s="3" t="s">
        <v>23</v>
      </c>
      <c r="M17" s="8">
        <v>174</v>
      </c>
      <c r="N17" s="8">
        <v>0.01</v>
      </c>
      <c r="O17" s="8">
        <v>2</v>
      </c>
      <c r="P17" s="8">
        <v>174</v>
      </c>
      <c r="Q17" s="8">
        <v>2</v>
      </c>
      <c r="R17" s="3" t="s">
        <v>16</v>
      </c>
      <c r="S17" s="7">
        <v>196</v>
      </c>
      <c r="T17" s="8">
        <v>0</v>
      </c>
      <c r="U17" s="8">
        <v>2</v>
      </c>
      <c r="V17" s="8">
        <v>196</v>
      </c>
      <c r="W17" s="8">
        <v>2</v>
      </c>
      <c r="X17" s="3" t="s">
        <v>16</v>
      </c>
    </row>
    <row r="18" spans="1:24" x14ac:dyDescent="0.3">
      <c r="A18">
        <v>610</v>
      </c>
      <c r="B18">
        <v>0.04</v>
      </c>
      <c r="C18">
        <v>25</v>
      </c>
      <c r="D18">
        <v>610</v>
      </c>
      <c r="E18">
        <v>25</v>
      </c>
      <c r="F18" s="3" t="s">
        <v>31</v>
      </c>
      <c r="G18" s="8">
        <v>739</v>
      </c>
      <c r="H18" s="8">
        <v>0.04</v>
      </c>
      <c r="I18" s="8">
        <v>25</v>
      </c>
      <c r="J18" s="8">
        <v>739</v>
      </c>
      <c r="K18" s="8">
        <v>25</v>
      </c>
      <c r="L18" s="3" t="s">
        <v>31</v>
      </c>
      <c r="M18" s="8">
        <v>77</v>
      </c>
      <c r="N18" s="8">
        <v>0</v>
      </c>
      <c r="O18" s="8">
        <v>1</v>
      </c>
      <c r="P18" s="8">
        <v>77</v>
      </c>
      <c r="Q18" s="8">
        <v>1</v>
      </c>
      <c r="R18" s="3" t="s">
        <v>14</v>
      </c>
      <c r="S18" s="7">
        <v>65</v>
      </c>
      <c r="T18" s="8">
        <v>0</v>
      </c>
      <c r="U18" s="8">
        <v>1</v>
      </c>
      <c r="V18" s="8">
        <v>65</v>
      </c>
      <c r="W18" s="8">
        <v>1</v>
      </c>
      <c r="X18" s="3" t="s">
        <v>14</v>
      </c>
    </row>
    <row r="19" spans="1:24" x14ac:dyDescent="0.3">
      <c r="A19">
        <v>202</v>
      </c>
      <c r="B19">
        <v>0.01</v>
      </c>
      <c r="C19">
        <v>2</v>
      </c>
      <c r="D19">
        <v>202</v>
      </c>
      <c r="E19">
        <v>2</v>
      </c>
      <c r="F19" s="3" t="s">
        <v>16</v>
      </c>
      <c r="G19" s="8">
        <v>188</v>
      </c>
      <c r="H19" s="8">
        <v>0.01</v>
      </c>
      <c r="I19" s="8">
        <v>2</v>
      </c>
      <c r="J19" s="8">
        <v>188</v>
      </c>
      <c r="K19" s="8">
        <v>2</v>
      </c>
      <c r="L19" s="3" t="s">
        <v>16</v>
      </c>
      <c r="M19" s="8"/>
      <c r="N19" s="8"/>
      <c r="O19" s="8"/>
      <c r="P19" s="8"/>
      <c r="Q19" s="8"/>
      <c r="S19" s="7"/>
      <c r="T19" s="8"/>
      <c r="U19" s="8"/>
      <c r="V19" s="8"/>
      <c r="W19" s="8"/>
    </row>
    <row r="20" spans="1:24" x14ac:dyDescent="0.3">
      <c r="A20">
        <v>76</v>
      </c>
      <c r="B20">
        <v>0</v>
      </c>
      <c r="C20">
        <v>1</v>
      </c>
      <c r="D20">
        <v>76</v>
      </c>
      <c r="E20">
        <v>1</v>
      </c>
      <c r="F20" s="3" t="s">
        <v>14</v>
      </c>
      <c r="G20" s="8">
        <v>56</v>
      </c>
      <c r="H20" s="8">
        <v>0</v>
      </c>
      <c r="I20" s="8">
        <v>1</v>
      </c>
      <c r="J20" s="8">
        <v>56</v>
      </c>
      <c r="K20" s="8">
        <v>1</v>
      </c>
      <c r="L20" s="3" t="s">
        <v>14</v>
      </c>
      <c r="M20" s="8"/>
      <c r="N20" s="8"/>
      <c r="O20" s="8"/>
      <c r="P20" s="8"/>
      <c r="Q20" s="8"/>
      <c r="S20" s="7"/>
      <c r="T20" s="8"/>
      <c r="U20" s="8"/>
      <c r="V20" s="8"/>
      <c r="W20" s="8"/>
    </row>
    <row r="21" spans="1:24" x14ac:dyDescent="0.3">
      <c r="A21" s="7"/>
      <c r="B21" s="8"/>
      <c r="C21" s="8"/>
      <c r="D21" s="8"/>
      <c r="E21" s="8"/>
      <c r="G21" s="8"/>
      <c r="H21" s="8"/>
      <c r="I21" s="8"/>
      <c r="J21" s="8"/>
      <c r="K21" s="8"/>
      <c r="M21" s="8"/>
      <c r="N21" s="8"/>
      <c r="O21" s="8"/>
      <c r="P21" s="8"/>
      <c r="Q21" s="8"/>
      <c r="S21" s="8"/>
      <c r="T21" s="8"/>
      <c r="U21" s="8"/>
      <c r="V21" s="8"/>
      <c r="W21" s="8"/>
    </row>
    <row r="22" spans="1:24" x14ac:dyDescent="0.3">
      <c r="A22" s="7"/>
      <c r="B22" s="8"/>
      <c r="C22" s="8"/>
      <c r="D22" s="8"/>
      <c r="E22" s="8"/>
      <c r="G22" s="8"/>
      <c r="H22" s="8"/>
      <c r="I22" s="8"/>
      <c r="J22" s="8"/>
      <c r="K22" s="8"/>
      <c r="M22" s="8"/>
      <c r="N22" s="8"/>
      <c r="O22" s="8"/>
      <c r="P22" s="8"/>
      <c r="Q22" s="8"/>
      <c r="S22" s="8"/>
      <c r="T22" s="8"/>
      <c r="U22" s="8"/>
      <c r="V22" s="8"/>
      <c r="W22" s="8"/>
    </row>
    <row r="23" spans="1:24" x14ac:dyDescent="0.3">
      <c r="A23" s="7"/>
      <c r="B23" s="8"/>
      <c r="C23" s="8"/>
      <c r="D23" s="8"/>
      <c r="E23" s="8"/>
      <c r="G23" s="8"/>
      <c r="H23" s="8"/>
      <c r="I23" s="8"/>
      <c r="J23" s="8"/>
      <c r="K23" s="8"/>
      <c r="M23" s="8"/>
      <c r="N23" s="8"/>
      <c r="O23" s="8"/>
      <c r="P23" s="8"/>
      <c r="Q23" s="8"/>
      <c r="S23" s="8"/>
      <c r="T23" s="8"/>
      <c r="U23" s="8"/>
      <c r="V23" s="8"/>
      <c r="W23" s="8"/>
    </row>
    <row r="24" spans="1:24" x14ac:dyDescent="0.3">
      <c r="A24" s="9"/>
      <c r="B24" s="10"/>
      <c r="C24" s="10"/>
      <c r="D24" s="10"/>
      <c r="E24" s="10"/>
      <c r="F24" s="11"/>
      <c r="G24" s="10"/>
      <c r="H24" s="10"/>
      <c r="I24" s="10"/>
      <c r="J24" s="10"/>
      <c r="K24" s="10"/>
      <c r="L24" s="11"/>
      <c r="M24" s="10"/>
      <c r="N24" s="10"/>
      <c r="O24" s="10"/>
      <c r="P24" s="10"/>
      <c r="Q24" s="10"/>
      <c r="R24" s="11"/>
      <c r="S24" s="10"/>
      <c r="T24" s="10"/>
      <c r="U24" s="10"/>
      <c r="V24" s="10"/>
      <c r="W24" s="10"/>
      <c r="X24" s="11"/>
    </row>
    <row r="25" spans="1:24" x14ac:dyDescent="0.3">
      <c r="A25" s="4" t="s">
        <v>32</v>
      </c>
      <c r="B25" s="5" t="s">
        <v>33</v>
      </c>
      <c r="C25" s="6" t="s">
        <v>36</v>
      </c>
      <c r="D25" s="12" t="s">
        <v>34</v>
      </c>
      <c r="E25" s="12" t="s">
        <v>35</v>
      </c>
      <c r="G25" t="s">
        <v>32</v>
      </c>
      <c r="M25" t="s">
        <v>32</v>
      </c>
      <c r="S25" t="s">
        <v>32</v>
      </c>
    </row>
    <row r="26" spans="1:24" x14ac:dyDescent="0.3">
      <c r="A26" s="9">
        <f>SUM(A4:A24)</f>
        <v>1711999</v>
      </c>
      <c r="B26" s="10"/>
      <c r="C26" s="11">
        <f>(A26-B26)/A26</f>
        <v>1</v>
      </c>
      <c r="D26" s="13"/>
      <c r="E26" s="13"/>
      <c r="G26">
        <f>SUM(G4:G24)</f>
        <v>2019137</v>
      </c>
      <c r="M26">
        <f>SUM(M4:M24)</f>
        <v>1829208</v>
      </c>
      <c r="S26">
        <f>SUM(S4:S24)</f>
        <v>5973687</v>
      </c>
    </row>
    <row r="28" spans="1:24" x14ac:dyDescent="0.3">
      <c r="A28" t="s">
        <v>42</v>
      </c>
      <c r="B28" t="s">
        <v>43</v>
      </c>
      <c r="C28" t="s">
        <v>44</v>
      </c>
      <c r="D28" t="s">
        <v>41</v>
      </c>
      <c r="G28" s="14" t="s">
        <v>44</v>
      </c>
      <c r="H28">
        <f>G26/A26</f>
        <v>1.1794031421747326</v>
      </c>
      <c r="S28">
        <f>S26/M26</f>
        <v>3.2657231982366137</v>
      </c>
      <c r="T28" t="s">
        <v>8</v>
      </c>
    </row>
    <row r="29" spans="1:24" x14ac:dyDescent="0.3">
      <c r="A29">
        <f>S26</f>
        <v>5973687</v>
      </c>
      <c r="B29">
        <f>M26</f>
        <v>1829208</v>
      </c>
      <c r="C29">
        <f>G26</f>
        <v>2019137</v>
      </c>
      <c r="D29">
        <f>A26</f>
        <v>1711999</v>
      </c>
      <c r="G29" t="s">
        <v>43</v>
      </c>
      <c r="H29">
        <f>M26/A26</f>
        <v>1.0684632409247903</v>
      </c>
      <c r="S29">
        <f>S26/G26</f>
        <v>2.9585347601475283</v>
      </c>
      <c r="T29" t="s">
        <v>7</v>
      </c>
    </row>
    <row r="30" spans="1:24" x14ac:dyDescent="0.3">
      <c r="G30" t="s">
        <v>42</v>
      </c>
      <c r="H30">
        <f>S26/A26</f>
        <v>3.4893051923511638</v>
      </c>
      <c r="S30">
        <f>S26/A26</f>
        <v>3.4893051923511638</v>
      </c>
      <c r="T30" t="s">
        <v>6</v>
      </c>
    </row>
  </sheetData>
  <mergeCells count="6">
    <mergeCell ref="A1:L1"/>
    <mergeCell ref="M1:X1"/>
    <mergeCell ref="A2:F2"/>
    <mergeCell ref="G2:L2"/>
    <mergeCell ref="M2:R2"/>
    <mergeCell ref="S2:X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E7AF-F816-4672-A61D-306E598B10B0}">
  <dimension ref="A1:X30"/>
  <sheetViews>
    <sheetView workbookViewId="0">
      <selection activeCell="G4" sqref="G4:L24"/>
    </sheetView>
  </sheetViews>
  <sheetFormatPr defaultRowHeight="16.5" x14ac:dyDescent="0.3"/>
  <cols>
    <col min="6" max="6" width="9" style="3"/>
    <col min="12" max="12" width="9" style="3"/>
    <col min="18" max="18" width="9" style="3"/>
    <col min="24" max="24" width="9" style="3"/>
  </cols>
  <sheetData>
    <row r="1" spans="1:24" x14ac:dyDescent="0.3">
      <c r="A1" s="18" t="s">
        <v>40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>
        <v>8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x14ac:dyDescent="0.3">
      <c r="A2" s="15" t="s">
        <v>6</v>
      </c>
      <c r="B2" s="16"/>
      <c r="C2" s="16"/>
      <c r="D2" s="16"/>
      <c r="E2" s="16"/>
      <c r="F2" s="16"/>
      <c r="G2" s="17" t="s">
        <v>7</v>
      </c>
      <c r="H2" s="17"/>
      <c r="I2" s="17"/>
      <c r="J2" s="17"/>
      <c r="K2" s="17"/>
      <c r="L2" s="17"/>
      <c r="M2" s="15" t="s">
        <v>8</v>
      </c>
      <c r="N2" s="16"/>
      <c r="O2" s="16"/>
      <c r="P2" s="16"/>
      <c r="Q2" s="16"/>
      <c r="R2" s="16"/>
      <c r="S2" s="17" t="s">
        <v>9</v>
      </c>
      <c r="T2" s="17"/>
      <c r="U2" s="17"/>
      <c r="V2" s="17"/>
      <c r="W2" s="17"/>
      <c r="X2" s="17"/>
    </row>
    <row r="3" spans="1:24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2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2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</row>
    <row r="4" spans="1:24" x14ac:dyDescent="0.3">
      <c r="A4">
        <v>149562</v>
      </c>
      <c r="B4">
        <v>61.39</v>
      </c>
      <c r="C4">
        <v>48</v>
      </c>
      <c r="D4">
        <v>0</v>
      </c>
      <c r="E4">
        <v>0</v>
      </c>
      <c r="F4" s="3" t="s">
        <v>11</v>
      </c>
      <c r="G4" s="5">
        <v>150868</v>
      </c>
      <c r="H4" s="5">
        <v>51.55</v>
      </c>
      <c r="I4" s="5">
        <v>48</v>
      </c>
      <c r="J4" s="5">
        <v>0</v>
      </c>
      <c r="K4" s="5">
        <v>0</v>
      </c>
      <c r="L4" s="6" t="s">
        <v>11</v>
      </c>
      <c r="M4" s="5">
        <v>407252</v>
      </c>
      <c r="N4" s="5">
        <v>84.46</v>
      </c>
      <c r="O4" s="5">
        <v>48</v>
      </c>
      <c r="P4" s="5">
        <v>407252</v>
      </c>
      <c r="Q4" s="5">
        <v>48</v>
      </c>
      <c r="R4" s="6" t="s">
        <v>11</v>
      </c>
      <c r="S4" s="4">
        <v>1534630</v>
      </c>
      <c r="T4" s="5">
        <v>94.82</v>
      </c>
      <c r="U4" s="5">
        <v>48</v>
      </c>
      <c r="V4" s="5">
        <v>1534630</v>
      </c>
      <c r="W4" s="5">
        <v>48</v>
      </c>
      <c r="X4" s="6" t="s">
        <v>11</v>
      </c>
    </row>
    <row r="5" spans="1:24" x14ac:dyDescent="0.3">
      <c r="A5">
        <v>12872</v>
      </c>
      <c r="B5">
        <v>5.28</v>
      </c>
      <c r="C5">
        <v>48</v>
      </c>
      <c r="D5">
        <v>0</v>
      </c>
      <c r="E5">
        <v>0</v>
      </c>
      <c r="F5" s="3" t="s">
        <v>12</v>
      </c>
      <c r="G5" s="8">
        <v>34435</v>
      </c>
      <c r="H5" s="8">
        <v>11.77</v>
      </c>
      <c r="I5" s="8">
        <v>172</v>
      </c>
      <c r="J5" s="8">
        <v>0</v>
      </c>
      <c r="K5" s="8">
        <v>0</v>
      </c>
      <c r="L5" s="3" t="s">
        <v>12</v>
      </c>
      <c r="M5" s="8">
        <v>11931</v>
      </c>
      <c r="N5" s="8">
        <v>2.4700000000000002</v>
      </c>
      <c r="O5" s="8">
        <v>12</v>
      </c>
      <c r="P5" s="8">
        <v>11931</v>
      </c>
      <c r="Q5" s="8">
        <v>12</v>
      </c>
      <c r="R5" s="3" t="s">
        <v>14</v>
      </c>
      <c r="S5" s="7">
        <v>11884</v>
      </c>
      <c r="T5" s="8">
        <v>0.73</v>
      </c>
      <c r="U5" s="8">
        <v>12</v>
      </c>
      <c r="V5" s="8">
        <v>11884</v>
      </c>
      <c r="W5" s="8">
        <v>12</v>
      </c>
      <c r="X5" s="3" t="s">
        <v>14</v>
      </c>
    </row>
    <row r="6" spans="1:24" x14ac:dyDescent="0.3">
      <c r="A6">
        <v>11914</v>
      </c>
      <c r="B6">
        <v>4.8899999999999997</v>
      </c>
      <c r="C6">
        <v>12</v>
      </c>
      <c r="D6">
        <v>11914</v>
      </c>
      <c r="E6">
        <v>12</v>
      </c>
      <c r="F6" s="3" t="s">
        <v>14</v>
      </c>
      <c r="G6" s="8">
        <v>20310</v>
      </c>
      <c r="H6" s="8">
        <v>6.94</v>
      </c>
      <c r="I6" s="8">
        <v>184</v>
      </c>
      <c r="J6" s="8">
        <v>0</v>
      </c>
      <c r="K6" s="8">
        <v>0</v>
      </c>
      <c r="L6" s="3" t="s">
        <v>13</v>
      </c>
      <c r="M6" s="8">
        <v>8444</v>
      </c>
      <c r="N6" s="8">
        <v>1.75</v>
      </c>
      <c r="O6" s="8">
        <v>322</v>
      </c>
      <c r="P6" s="8">
        <v>8444</v>
      </c>
      <c r="Q6" s="8">
        <v>322</v>
      </c>
      <c r="R6" s="3" t="s">
        <v>16</v>
      </c>
      <c r="S6" s="7">
        <v>8377</v>
      </c>
      <c r="T6" s="8">
        <v>0.52</v>
      </c>
      <c r="U6" s="8">
        <v>322</v>
      </c>
      <c r="V6" s="8">
        <v>8377</v>
      </c>
      <c r="W6" s="8">
        <v>322</v>
      </c>
      <c r="X6" s="3" t="s">
        <v>16</v>
      </c>
    </row>
    <row r="7" spans="1:24" x14ac:dyDescent="0.3">
      <c r="A7">
        <v>9128</v>
      </c>
      <c r="B7">
        <v>3.75</v>
      </c>
      <c r="C7">
        <v>99</v>
      </c>
      <c r="D7">
        <v>9128</v>
      </c>
      <c r="E7">
        <v>99</v>
      </c>
      <c r="F7" s="3" t="s">
        <v>19</v>
      </c>
      <c r="G7" s="8">
        <v>11941</v>
      </c>
      <c r="H7" s="8">
        <v>4.08</v>
      </c>
      <c r="I7" s="8">
        <v>12</v>
      </c>
      <c r="J7" s="8">
        <v>11941</v>
      </c>
      <c r="K7" s="8">
        <v>12</v>
      </c>
      <c r="L7" s="3" t="s">
        <v>14</v>
      </c>
      <c r="M7" s="8">
        <v>8187</v>
      </c>
      <c r="N7" s="8">
        <v>1.7</v>
      </c>
      <c r="O7" s="8">
        <v>109</v>
      </c>
      <c r="P7" s="8">
        <v>8187</v>
      </c>
      <c r="Q7" s="8">
        <v>109</v>
      </c>
      <c r="R7" s="3" t="s">
        <v>15</v>
      </c>
      <c r="S7" s="7">
        <v>8354</v>
      </c>
      <c r="T7" s="8">
        <v>0.52</v>
      </c>
      <c r="U7" s="8">
        <v>50</v>
      </c>
      <c r="V7" s="8">
        <v>8354</v>
      </c>
      <c r="W7" s="8">
        <v>50</v>
      </c>
      <c r="X7" s="3" t="s">
        <v>22</v>
      </c>
    </row>
    <row r="8" spans="1:24" x14ac:dyDescent="0.3">
      <c r="A8">
        <v>8236</v>
      </c>
      <c r="B8">
        <v>3.38</v>
      </c>
      <c r="C8">
        <v>322</v>
      </c>
      <c r="D8">
        <v>8236</v>
      </c>
      <c r="E8">
        <v>322</v>
      </c>
      <c r="F8" s="3" t="s">
        <v>16</v>
      </c>
      <c r="G8" s="8">
        <v>10377</v>
      </c>
      <c r="H8" s="8">
        <v>3.55</v>
      </c>
      <c r="I8" s="8">
        <v>50</v>
      </c>
      <c r="J8" s="8">
        <v>10377</v>
      </c>
      <c r="K8" s="8">
        <v>50</v>
      </c>
      <c r="L8" s="3" t="s">
        <v>22</v>
      </c>
      <c r="M8" s="8">
        <v>7441</v>
      </c>
      <c r="N8" s="8">
        <v>1.54</v>
      </c>
      <c r="O8" s="8">
        <v>99</v>
      </c>
      <c r="P8" s="8">
        <v>7441</v>
      </c>
      <c r="Q8" s="8">
        <v>99</v>
      </c>
      <c r="R8" s="3" t="s">
        <v>19</v>
      </c>
      <c r="S8" s="7">
        <v>7968</v>
      </c>
      <c r="T8" s="8">
        <v>0.49</v>
      </c>
      <c r="U8" s="8">
        <v>109</v>
      </c>
      <c r="V8" s="8">
        <v>7968</v>
      </c>
      <c r="W8" s="8">
        <v>109</v>
      </c>
      <c r="X8" s="3" t="s">
        <v>15</v>
      </c>
    </row>
    <row r="9" spans="1:24" x14ac:dyDescent="0.3">
      <c r="A9">
        <v>8025</v>
      </c>
      <c r="B9">
        <v>3.29</v>
      </c>
      <c r="C9">
        <v>109</v>
      </c>
      <c r="D9">
        <v>8025</v>
      </c>
      <c r="E9">
        <v>109</v>
      </c>
      <c r="F9" s="3" t="s">
        <v>15</v>
      </c>
      <c r="G9" s="8">
        <v>8425</v>
      </c>
      <c r="H9" s="8">
        <v>2.88</v>
      </c>
      <c r="I9" s="8">
        <v>109</v>
      </c>
      <c r="J9" s="8">
        <v>1037</v>
      </c>
      <c r="K9" s="8">
        <v>36</v>
      </c>
      <c r="L9" s="3" t="s">
        <v>15</v>
      </c>
      <c r="M9" s="8">
        <v>5558</v>
      </c>
      <c r="N9" s="8">
        <v>1.1499999999999999</v>
      </c>
      <c r="O9" s="8">
        <v>345</v>
      </c>
      <c r="P9" s="8">
        <v>5558</v>
      </c>
      <c r="Q9" s="8">
        <v>345</v>
      </c>
      <c r="R9" s="3" t="s">
        <v>18</v>
      </c>
      <c r="S9" s="7">
        <v>7259</v>
      </c>
      <c r="T9" s="8">
        <v>0.45</v>
      </c>
      <c r="U9" s="8">
        <v>99</v>
      </c>
      <c r="V9" s="8">
        <v>7259</v>
      </c>
      <c r="W9" s="8">
        <v>99</v>
      </c>
      <c r="X9" s="3" t="s">
        <v>19</v>
      </c>
    </row>
    <row r="10" spans="1:24" x14ac:dyDescent="0.3">
      <c r="A10">
        <v>6255</v>
      </c>
      <c r="B10">
        <v>2.57</v>
      </c>
      <c r="C10">
        <v>48</v>
      </c>
      <c r="D10">
        <v>0</v>
      </c>
      <c r="E10">
        <v>0</v>
      </c>
      <c r="F10" s="3" t="s">
        <v>13</v>
      </c>
      <c r="G10" s="8">
        <v>8335</v>
      </c>
      <c r="H10" s="8">
        <v>2.85</v>
      </c>
      <c r="I10" s="8">
        <v>322</v>
      </c>
      <c r="J10" s="8">
        <v>8335</v>
      </c>
      <c r="K10" s="8">
        <v>322</v>
      </c>
      <c r="L10" s="3" t="s">
        <v>16</v>
      </c>
      <c r="M10" s="8">
        <v>4443</v>
      </c>
      <c r="N10" s="8">
        <v>0.92</v>
      </c>
      <c r="O10" s="8">
        <v>321</v>
      </c>
      <c r="P10" s="8">
        <v>4443</v>
      </c>
      <c r="Q10" s="8">
        <v>321</v>
      </c>
      <c r="R10" s="3" t="s">
        <v>20</v>
      </c>
      <c r="S10" s="7">
        <v>5583</v>
      </c>
      <c r="T10" s="8">
        <v>0.34</v>
      </c>
      <c r="U10" s="8">
        <v>345</v>
      </c>
      <c r="V10" s="8">
        <v>5583</v>
      </c>
      <c r="W10" s="8">
        <v>345</v>
      </c>
      <c r="X10" s="3" t="s">
        <v>18</v>
      </c>
    </row>
    <row r="11" spans="1:24" x14ac:dyDescent="0.3">
      <c r="A11">
        <v>5521</v>
      </c>
      <c r="B11">
        <v>2.27</v>
      </c>
      <c r="C11">
        <v>345</v>
      </c>
      <c r="D11">
        <v>5521</v>
      </c>
      <c r="E11">
        <v>345</v>
      </c>
      <c r="F11" s="3" t="s">
        <v>18</v>
      </c>
      <c r="G11" s="8">
        <v>7873</v>
      </c>
      <c r="H11" s="8">
        <v>2.69</v>
      </c>
      <c r="I11" s="8">
        <v>73</v>
      </c>
      <c r="J11" s="8">
        <v>7873</v>
      </c>
      <c r="K11" s="8">
        <v>73</v>
      </c>
      <c r="L11" s="3" t="s">
        <v>17</v>
      </c>
      <c r="M11" s="8">
        <v>4010</v>
      </c>
      <c r="N11" s="8">
        <v>0.83</v>
      </c>
      <c r="O11" s="8">
        <v>154</v>
      </c>
      <c r="P11" s="8">
        <v>4010</v>
      </c>
      <c r="Q11" s="8">
        <v>154</v>
      </c>
      <c r="R11" s="3" t="s">
        <v>21</v>
      </c>
      <c r="S11" s="7">
        <v>4417</v>
      </c>
      <c r="T11" s="8">
        <v>0.27</v>
      </c>
      <c r="U11" s="8">
        <v>321</v>
      </c>
      <c r="V11" s="8">
        <v>4417</v>
      </c>
      <c r="W11" s="8">
        <v>321</v>
      </c>
      <c r="X11" s="3" t="s">
        <v>20</v>
      </c>
    </row>
    <row r="12" spans="1:24" x14ac:dyDescent="0.3">
      <c r="A12">
        <v>4603</v>
      </c>
      <c r="B12">
        <v>1.89</v>
      </c>
      <c r="C12">
        <v>321</v>
      </c>
      <c r="D12">
        <v>4603</v>
      </c>
      <c r="E12">
        <v>321</v>
      </c>
      <c r="F12" s="3" t="s">
        <v>20</v>
      </c>
      <c r="G12" s="8">
        <v>7062</v>
      </c>
      <c r="H12" s="8">
        <v>2.41</v>
      </c>
      <c r="I12" s="8">
        <v>99</v>
      </c>
      <c r="J12" s="8">
        <v>0</v>
      </c>
      <c r="K12" s="8">
        <v>0</v>
      </c>
      <c r="L12" s="3" t="s">
        <v>19</v>
      </c>
      <c r="M12" s="8">
        <v>3935</v>
      </c>
      <c r="N12" s="8">
        <v>0.82</v>
      </c>
      <c r="O12" s="8">
        <v>146</v>
      </c>
      <c r="P12" s="8">
        <v>3935</v>
      </c>
      <c r="Q12" s="8">
        <v>146</v>
      </c>
      <c r="R12" s="3" t="s">
        <v>23</v>
      </c>
      <c r="S12" s="7">
        <v>4066</v>
      </c>
      <c r="T12" s="8">
        <v>0.25</v>
      </c>
      <c r="U12" s="8">
        <v>24</v>
      </c>
      <c r="V12" s="8">
        <v>4066</v>
      </c>
      <c r="W12" s="8">
        <v>24</v>
      </c>
      <c r="X12" s="3" t="s">
        <v>25</v>
      </c>
    </row>
    <row r="13" spans="1:24" x14ac:dyDescent="0.3">
      <c r="A13">
        <v>4002</v>
      </c>
      <c r="B13">
        <v>1.64</v>
      </c>
      <c r="C13">
        <v>154</v>
      </c>
      <c r="D13">
        <v>4002</v>
      </c>
      <c r="E13">
        <v>154</v>
      </c>
      <c r="F13" s="3" t="s">
        <v>21</v>
      </c>
      <c r="G13" s="8">
        <v>5550</v>
      </c>
      <c r="H13" s="8">
        <v>1.9</v>
      </c>
      <c r="I13" s="8">
        <v>345</v>
      </c>
      <c r="J13" s="8">
        <v>5550</v>
      </c>
      <c r="K13" s="8">
        <v>345</v>
      </c>
      <c r="L13" s="3" t="s">
        <v>18</v>
      </c>
      <c r="M13" s="8">
        <v>3456</v>
      </c>
      <c r="N13" s="8">
        <v>0.72</v>
      </c>
      <c r="O13" s="8">
        <v>50</v>
      </c>
      <c r="P13" s="8">
        <v>3456</v>
      </c>
      <c r="Q13" s="8">
        <v>50</v>
      </c>
      <c r="R13" s="3" t="s">
        <v>22</v>
      </c>
      <c r="S13" s="7">
        <v>3983</v>
      </c>
      <c r="T13" s="8">
        <v>0.25</v>
      </c>
      <c r="U13" s="8">
        <v>154</v>
      </c>
      <c r="V13" s="8">
        <v>3983</v>
      </c>
      <c r="W13" s="8">
        <v>154</v>
      </c>
      <c r="X13" s="3" t="s">
        <v>21</v>
      </c>
    </row>
    <row r="14" spans="1:24" x14ac:dyDescent="0.3">
      <c r="A14">
        <v>3399</v>
      </c>
      <c r="B14">
        <v>1.4</v>
      </c>
      <c r="C14">
        <v>50</v>
      </c>
      <c r="D14">
        <v>3399</v>
      </c>
      <c r="E14">
        <v>50</v>
      </c>
      <c r="F14" s="3" t="s">
        <v>22</v>
      </c>
      <c r="G14" s="8">
        <v>4667</v>
      </c>
      <c r="H14" s="8">
        <v>1.59</v>
      </c>
      <c r="I14" s="8">
        <v>321</v>
      </c>
      <c r="J14" s="8">
        <v>4667</v>
      </c>
      <c r="K14" s="8">
        <v>321</v>
      </c>
      <c r="L14" s="3" t="s">
        <v>20</v>
      </c>
      <c r="M14" s="8">
        <v>3207</v>
      </c>
      <c r="N14" s="8">
        <v>0.67</v>
      </c>
      <c r="O14" s="8">
        <v>73</v>
      </c>
      <c r="P14" s="8">
        <v>3207</v>
      </c>
      <c r="Q14" s="8">
        <v>73</v>
      </c>
      <c r="R14" s="3" t="s">
        <v>17</v>
      </c>
      <c r="S14" s="7">
        <v>3834</v>
      </c>
      <c r="T14" s="8">
        <v>0.24</v>
      </c>
      <c r="U14" s="8">
        <v>73</v>
      </c>
      <c r="V14" s="8">
        <v>3834</v>
      </c>
      <c r="W14" s="8">
        <v>73</v>
      </c>
      <c r="X14" s="3" t="s">
        <v>17</v>
      </c>
    </row>
    <row r="15" spans="1:24" x14ac:dyDescent="0.3">
      <c r="A15">
        <v>3192</v>
      </c>
      <c r="B15">
        <v>1.31</v>
      </c>
      <c r="C15">
        <v>146</v>
      </c>
      <c r="D15">
        <v>3192</v>
      </c>
      <c r="E15">
        <v>146</v>
      </c>
      <c r="F15" s="3" t="s">
        <v>23</v>
      </c>
      <c r="G15" s="8">
        <v>3945</v>
      </c>
      <c r="H15" s="8">
        <v>1.35</v>
      </c>
      <c r="I15" s="8">
        <v>154</v>
      </c>
      <c r="J15" s="8">
        <v>3945</v>
      </c>
      <c r="K15" s="8">
        <v>154</v>
      </c>
      <c r="L15" s="3" t="s">
        <v>21</v>
      </c>
      <c r="M15" s="8">
        <v>3182</v>
      </c>
      <c r="N15" s="8">
        <v>0.66</v>
      </c>
      <c r="O15" s="8">
        <v>37</v>
      </c>
      <c r="P15" s="8">
        <v>3182</v>
      </c>
      <c r="Q15" s="8">
        <v>37</v>
      </c>
      <c r="R15" s="3" t="s">
        <v>24</v>
      </c>
      <c r="S15" s="7">
        <v>3829</v>
      </c>
      <c r="T15" s="8">
        <v>0.24</v>
      </c>
      <c r="U15" s="8">
        <v>146</v>
      </c>
      <c r="V15" s="8">
        <v>3829</v>
      </c>
      <c r="W15" s="8">
        <v>146</v>
      </c>
      <c r="X15" s="3" t="s">
        <v>23</v>
      </c>
    </row>
    <row r="16" spans="1:24" x14ac:dyDescent="0.3">
      <c r="A16">
        <v>3105</v>
      </c>
      <c r="B16">
        <v>1.27</v>
      </c>
      <c r="C16">
        <v>73</v>
      </c>
      <c r="D16">
        <v>3105</v>
      </c>
      <c r="E16">
        <v>73</v>
      </c>
      <c r="F16" s="3" t="s">
        <v>17</v>
      </c>
      <c r="G16" s="8">
        <v>3257</v>
      </c>
      <c r="H16" s="8">
        <v>1.1100000000000001</v>
      </c>
      <c r="I16" s="8">
        <v>146</v>
      </c>
      <c r="J16" s="8">
        <v>3257</v>
      </c>
      <c r="K16" s="8">
        <v>146</v>
      </c>
      <c r="L16" s="3" t="s">
        <v>23</v>
      </c>
      <c r="M16" s="8">
        <v>2764</v>
      </c>
      <c r="N16" s="8">
        <v>0.56999999999999995</v>
      </c>
      <c r="O16" s="8">
        <v>24</v>
      </c>
      <c r="P16" s="8">
        <v>2764</v>
      </c>
      <c r="Q16" s="8">
        <v>24</v>
      </c>
      <c r="R16" s="3" t="s">
        <v>25</v>
      </c>
      <c r="S16" s="7">
        <v>3197</v>
      </c>
      <c r="T16" s="8">
        <v>0.2</v>
      </c>
      <c r="U16" s="8">
        <v>37</v>
      </c>
      <c r="V16" s="8">
        <v>3197</v>
      </c>
      <c r="W16" s="8">
        <v>37</v>
      </c>
      <c r="X16" s="3" t="s">
        <v>24</v>
      </c>
    </row>
    <row r="17" spans="1:24" x14ac:dyDescent="0.3">
      <c r="A17">
        <v>3034</v>
      </c>
      <c r="B17">
        <v>1.25</v>
      </c>
      <c r="C17">
        <v>37</v>
      </c>
      <c r="D17">
        <v>3034</v>
      </c>
      <c r="E17">
        <v>37</v>
      </c>
      <c r="F17" s="3" t="s">
        <v>24</v>
      </c>
      <c r="G17" s="8">
        <v>3172</v>
      </c>
      <c r="H17" s="8">
        <v>1.08</v>
      </c>
      <c r="I17" s="8">
        <v>37</v>
      </c>
      <c r="J17" s="8">
        <v>3172</v>
      </c>
      <c r="K17" s="8">
        <v>37</v>
      </c>
      <c r="L17" s="3" t="s">
        <v>24</v>
      </c>
      <c r="M17" s="8">
        <v>2686</v>
      </c>
      <c r="N17" s="8">
        <v>0.56000000000000005</v>
      </c>
      <c r="O17" s="8">
        <v>60</v>
      </c>
      <c r="P17" s="8">
        <v>2686</v>
      </c>
      <c r="Q17" s="8">
        <v>60</v>
      </c>
      <c r="R17" s="3" t="s">
        <v>27</v>
      </c>
      <c r="S17" s="7">
        <v>2795</v>
      </c>
      <c r="T17" s="8">
        <v>0.17</v>
      </c>
      <c r="U17" s="8">
        <v>25</v>
      </c>
      <c r="V17" s="8">
        <v>2795</v>
      </c>
      <c r="W17" s="8">
        <v>25</v>
      </c>
      <c r="X17" s="3" t="s">
        <v>31</v>
      </c>
    </row>
    <row r="18" spans="1:24" x14ac:dyDescent="0.3">
      <c r="A18">
        <v>2804</v>
      </c>
      <c r="B18">
        <v>1.1499999999999999</v>
      </c>
      <c r="C18">
        <v>24</v>
      </c>
      <c r="D18">
        <v>2804</v>
      </c>
      <c r="E18">
        <v>24</v>
      </c>
      <c r="F18" s="3" t="s">
        <v>25</v>
      </c>
      <c r="G18" s="8">
        <v>2950</v>
      </c>
      <c r="H18" s="8">
        <v>1.01</v>
      </c>
      <c r="I18" s="8">
        <v>61</v>
      </c>
      <c r="J18" s="8">
        <v>1018</v>
      </c>
      <c r="K18" s="8">
        <v>36</v>
      </c>
      <c r="L18" s="3" t="s">
        <v>26</v>
      </c>
      <c r="M18" s="8">
        <v>2383</v>
      </c>
      <c r="N18" s="8">
        <v>0.49</v>
      </c>
      <c r="O18" s="8">
        <v>61</v>
      </c>
      <c r="P18" s="8">
        <v>2383</v>
      </c>
      <c r="Q18" s="8">
        <v>61</v>
      </c>
      <c r="R18" s="3" t="s">
        <v>26</v>
      </c>
      <c r="S18" s="7">
        <v>2604</v>
      </c>
      <c r="T18" s="8">
        <v>0.16</v>
      </c>
      <c r="U18" s="8">
        <v>60</v>
      </c>
      <c r="V18" s="8">
        <v>2604</v>
      </c>
      <c r="W18" s="8">
        <v>60</v>
      </c>
      <c r="X18" s="3" t="s">
        <v>27</v>
      </c>
    </row>
    <row r="19" spans="1:24" x14ac:dyDescent="0.3">
      <c r="A19">
        <v>2395</v>
      </c>
      <c r="B19">
        <v>0.98</v>
      </c>
      <c r="C19">
        <v>60</v>
      </c>
      <c r="D19">
        <v>2395</v>
      </c>
      <c r="E19">
        <v>60</v>
      </c>
      <c r="F19" s="3" t="s">
        <v>27</v>
      </c>
      <c r="G19" s="8">
        <v>2825</v>
      </c>
      <c r="H19" s="8">
        <v>0.97</v>
      </c>
      <c r="I19" s="8">
        <v>24</v>
      </c>
      <c r="J19" s="8">
        <v>2825</v>
      </c>
      <c r="K19" s="8">
        <v>24</v>
      </c>
      <c r="L19" s="3" t="s">
        <v>25</v>
      </c>
      <c r="M19" s="8">
        <v>1290</v>
      </c>
      <c r="N19" s="8">
        <v>0.27</v>
      </c>
      <c r="O19" s="8">
        <v>24</v>
      </c>
      <c r="P19" s="8">
        <v>1290</v>
      </c>
      <c r="Q19" s="8">
        <v>24</v>
      </c>
      <c r="R19" s="3" t="s">
        <v>28</v>
      </c>
      <c r="S19" s="7">
        <v>2342</v>
      </c>
      <c r="T19" s="8">
        <v>0.14000000000000001</v>
      </c>
      <c r="U19" s="8">
        <v>61</v>
      </c>
      <c r="V19" s="8">
        <v>2342</v>
      </c>
      <c r="W19" s="8">
        <v>61</v>
      </c>
      <c r="X19" s="3" t="s">
        <v>26</v>
      </c>
    </row>
    <row r="20" spans="1:24" x14ac:dyDescent="0.3">
      <c r="A20">
        <v>2322</v>
      </c>
      <c r="B20">
        <v>0.95</v>
      </c>
      <c r="C20">
        <v>61</v>
      </c>
      <c r="D20">
        <v>2322</v>
      </c>
      <c r="E20">
        <v>61</v>
      </c>
      <c r="F20" s="3" t="s">
        <v>26</v>
      </c>
      <c r="G20" s="8">
        <v>2632</v>
      </c>
      <c r="H20" s="8">
        <v>0.9</v>
      </c>
      <c r="I20" s="8">
        <v>60</v>
      </c>
      <c r="J20" s="8">
        <v>2632</v>
      </c>
      <c r="K20" s="8">
        <v>60</v>
      </c>
      <c r="L20" s="3" t="s">
        <v>27</v>
      </c>
      <c r="M20" s="8">
        <v>802</v>
      </c>
      <c r="N20" s="8">
        <v>0.17</v>
      </c>
      <c r="O20" s="8">
        <v>12</v>
      </c>
      <c r="P20" s="8">
        <v>802</v>
      </c>
      <c r="Q20" s="8">
        <v>12</v>
      </c>
      <c r="R20" s="3" t="s">
        <v>30</v>
      </c>
      <c r="S20" s="7">
        <v>1948</v>
      </c>
      <c r="T20" s="8">
        <v>0.12</v>
      </c>
      <c r="U20" s="8">
        <v>24</v>
      </c>
      <c r="V20" s="8">
        <v>1948</v>
      </c>
      <c r="W20" s="8">
        <v>24</v>
      </c>
      <c r="X20" s="3" t="s">
        <v>28</v>
      </c>
    </row>
    <row r="21" spans="1:24" x14ac:dyDescent="0.3">
      <c r="A21" s="7">
        <v>1308</v>
      </c>
      <c r="B21" s="8">
        <v>0.54</v>
      </c>
      <c r="C21" s="8">
        <v>24</v>
      </c>
      <c r="D21" s="8">
        <v>1308</v>
      </c>
      <c r="E21" s="8">
        <v>24</v>
      </c>
      <c r="F21" s="3" t="s">
        <v>28</v>
      </c>
      <c r="G21" s="8">
        <v>1377</v>
      </c>
      <c r="H21" s="8">
        <v>0.47</v>
      </c>
      <c r="I21" s="8">
        <v>24</v>
      </c>
      <c r="J21" s="8">
        <v>1377</v>
      </c>
      <c r="K21" s="8">
        <v>24</v>
      </c>
      <c r="L21" s="3" t="s">
        <v>28</v>
      </c>
      <c r="M21" s="8">
        <v>682</v>
      </c>
      <c r="N21" s="8">
        <v>0.14000000000000001</v>
      </c>
      <c r="O21" s="8">
        <v>12</v>
      </c>
      <c r="P21" s="8">
        <v>682</v>
      </c>
      <c r="Q21" s="8">
        <v>12</v>
      </c>
      <c r="R21" s="3" t="s">
        <v>29</v>
      </c>
      <c r="S21" s="8">
        <v>792</v>
      </c>
      <c r="T21" s="8">
        <v>0.05</v>
      </c>
      <c r="U21" s="8">
        <v>12</v>
      </c>
      <c r="V21" s="8">
        <v>792</v>
      </c>
      <c r="W21" s="8">
        <v>12</v>
      </c>
      <c r="X21" s="3" t="s">
        <v>30</v>
      </c>
    </row>
    <row r="22" spans="1:24" x14ac:dyDescent="0.3">
      <c r="A22" s="7">
        <v>681</v>
      </c>
      <c r="B22" s="8">
        <v>0.28000000000000003</v>
      </c>
      <c r="C22" s="8">
        <v>12</v>
      </c>
      <c r="D22" s="8">
        <v>681</v>
      </c>
      <c r="E22" s="8">
        <v>12</v>
      </c>
      <c r="F22" s="3" t="s">
        <v>29</v>
      </c>
      <c r="G22" s="8">
        <v>1270</v>
      </c>
      <c r="H22" s="8">
        <v>0.43</v>
      </c>
      <c r="I22" s="8">
        <v>25</v>
      </c>
      <c r="J22" s="8">
        <v>1270</v>
      </c>
      <c r="K22" s="8">
        <v>25</v>
      </c>
      <c r="L22" s="3" t="s">
        <v>31</v>
      </c>
      <c r="M22" s="8">
        <v>554</v>
      </c>
      <c r="N22" s="8">
        <v>0.11</v>
      </c>
      <c r="O22" s="8">
        <v>25</v>
      </c>
      <c r="P22" s="8">
        <v>554</v>
      </c>
      <c r="Q22" s="8">
        <v>25</v>
      </c>
      <c r="R22" s="3" t="s">
        <v>31</v>
      </c>
      <c r="S22" s="8">
        <v>686</v>
      </c>
      <c r="T22" s="8">
        <v>0.04</v>
      </c>
      <c r="U22" s="8">
        <v>12</v>
      </c>
      <c r="V22" s="8">
        <v>686</v>
      </c>
      <c r="W22" s="8">
        <v>12</v>
      </c>
      <c r="X22" s="3" t="s">
        <v>29</v>
      </c>
    </row>
    <row r="23" spans="1:24" x14ac:dyDescent="0.3">
      <c r="A23" s="7">
        <v>666</v>
      </c>
      <c r="B23" s="8">
        <v>0.27</v>
      </c>
      <c r="C23" s="8">
        <v>12</v>
      </c>
      <c r="D23" s="8">
        <v>666</v>
      </c>
      <c r="E23" s="8">
        <v>12</v>
      </c>
      <c r="F23" s="3" t="s">
        <v>30</v>
      </c>
      <c r="G23" s="8">
        <v>696</v>
      </c>
      <c r="H23" s="8">
        <v>0.24</v>
      </c>
      <c r="I23" s="8">
        <v>12</v>
      </c>
      <c r="J23" s="8">
        <v>696</v>
      </c>
      <c r="K23" s="8">
        <v>12</v>
      </c>
      <c r="L23" s="3" t="s">
        <v>29</v>
      </c>
      <c r="M23" s="8"/>
      <c r="N23" s="8"/>
      <c r="O23" s="8"/>
      <c r="P23" s="8"/>
      <c r="Q23" s="8"/>
      <c r="S23" s="8"/>
      <c r="T23" s="8"/>
      <c r="U23" s="8"/>
      <c r="V23" s="8"/>
      <c r="W23" s="8"/>
    </row>
    <row r="24" spans="1:24" x14ac:dyDescent="0.3">
      <c r="A24" s="9">
        <v>586</v>
      </c>
      <c r="B24" s="10">
        <v>0.24</v>
      </c>
      <c r="C24" s="10">
        <v>25</v>
      </c>
      <c r="D24" s="10">
        <v>586</v>
      </c>
      <c r="E24" s="10">
        <v>25</v>
      </c>
      <c r="F24" s="11" t="s">
        <v>31</v>
      </c>
      <c r="G24" s="10">
        <v>694</v>
      </c>
      <c r="H24" s="10">
        <v>0.24</v>
      </c>
      <c r="I24" s="10">
        <v>12</v>
      </c>
      <c r="J24" s="10">
        <v>694</v>
      </c>
      <c r="K24" s="10">
        <v>12</v>
      </c>
      <c r="L24" s="11" t="s">
        <v>30</v>
      </c>
      <c r="M24" s="10"/>
      <c r="N24" s="10"/>
      <c r="O24" s="10"/>
      <c r="P24" s="10"/>
      <c r="Q24" s="10"/>
      <c r="R24" s="11"/>
      <c r="S24" s="10"/>
      <c r="T24" s="10"/>
      <c r="U24" s="10"/>
      <c r="V24" s="10"/>
      <c r="W24" s="10"/>
      <c r="X24" s="11"/>
    </row>
    <row r="25" spans="1:24" x14ac:dyDescent="0.3">
      <c r="A25" s="4" t="s">
        <v>32</v>
      </c>
      <c r="B25" s="5" t="s">
        <v>33</v>
      </c>
      <c r="C25" s="6" t="s">
        <v>36</v>
      </c>
      <c r="D25" s="12" t="s">
        <v>34</v>
      </c>
      <c r="E25" s="12" t="s">
        <v>35</v>
      </c>
      <c r="G25" t="s">
        <v>32</v>
      </c>
      <c r="M25" t="s">
        <v>32</v>
      </c>
      <c r="S25" t="s">
        <v>32</v>
      </c>
    </row>
    <row r="26" spans="1:24" x14ac:dyDescent="0.3">
      <c r="A26" s="9">
        <f>SUM(A4:A24)</f>
        <v>243610</v>
      </c>
      <c r="B26" s="10"/>
      <c r="C26" s="11">
        <f>(A26-B26)/A26</f>
        <v>1</v>
      </c>
      <c r="D26" s="13"/>
      <c r="E26" s="13"/>
      <c r="G26">
        <f>SUM(G4:G24)</f>
        <v>292661</v>
      </c>
      <c r="M26">
        <f>SUM(M4:M24)</f>
        <v>482207</v>
      </c>
      <c r="S26">
        <f>SUM(S4:S24)</f>
        <v>1618548</v>
      </c>
    </row>
    <row r="28" spans="1:24" x14ac:dyDescent="0.3">
      <c r="A28" t="s">
        <v>42</v>
      </c>
      <c r="B28" t="s">
        <v>43</v>
      </c>
      <c r="C28" t="s">
        <v>44</v>
      </c>
      <c r="D28" t="s">
        <v>41</v>
      </c>
      <c r="G28" s="14" t="s">
        <v>44</v>
      </c>
      <c r="H28">
        <f>G26/A26</f>
        <v>1.2013505192726079</v>
      </c>
      <c r="S28">
        <f>S26/M26</f>
        <v>3.3565419000553702</v>
      </c>
      <c r="T28" t="s">
        <v>8</v>
      </c>
    </row>
    <row r="29" spans="1:24" x14ac:dyDescent="0.3">
      <c r="A29">
        <f>S26</f>
        <v>1618548</v>
      </c>
      <c r="B29">
        <f>M26</f>
        <v>482207</v>
      </c>
      <c r="C29">
        <f>G26</f>
        <v>292661</v>
      </c>
      <c r="D29">
        <f>A26</f>
        <v>243610</v>
      </c>
      <c r="G29" t="s">
        <v>43</v>
      </c>
      <c r="H29">
        <f>M26/A26</f>
        <v>1.9794220270103855</v>
      </c>
      <c r="S29">
        <f>S26/G26</f>
        <v>5.5304533231281248</v>
      </c>
      <c r="T29" t="s">
        <v>7</v>
      </c>
    </row>
    <row r="30" spans="1:24" x14ac:dyDescent="0.3">
      <c r="G30" t="s">
        <v>42</v>
      </c>
      <c r="H30">
        <f>S26/A26</f>
        <v>6.6440129715528915</v>
      </c>
      <c r="S30">
        <f>S26/A26</f>
        <v>6.6440129715528915</v>
      </c>
      <c r="T30" t="s">
        <v>6</v>
      </c>
    </row>
  </sheetData>
  <mergeCells count="6">
    <mergeCell ref="A1:L1"/>
    <mergeCell ref="M1:X1"/>
    <mergeCell ref="A2:F2"/>
    <mergeCell ref="G2:L2"/>
    <mergeCell ref="M2:R2"/>
    <mergeCell ref="S2:X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bert_8</vt:lpstr>
      <vt:lpstr>bert_16</vt:lpstr>
      <vt:lpstr>bert_32</vt:lpstr>
      <vt:lpstr>bert_64</vt:lpstr>
      <vt:lpstr>roberta_8</vt:lpstr>
      <vt:lpstr>roberta_16</vt:lpstr>
      <vt:lpstr>roberta_32</vt:lpstr>
      <vt:lpstr>roberta_64</vt:lpstr>
      <vt:lpstr>gpt2_8</vt:lpstr>
      <vt:lpstr>gpt2_16</vt:lpstr>
      <vt:lpstr>gpt2_32</vt:lpstr>
      <vt:lpstr>gpt2_64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 Il Min</dc:creator>
  <cp:lastModifiedBy>jaewook</cp:lastModifiedBy>
  <dcterms:created xsi:type="dcterms:W3CDTF">2022-07-27T05:47:52Z</dcterms:created>
  <dcterms:modified xsi:type="dcterms:W3CDTF">2022-08-10T02:18:04Z</dcterms:modified>
</cp:coreProperties>
</file>