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.Source\AVR\Armega64\Timer0_CTC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12" i="1" l="1"/>
  <c r="F2" i="1" l="1"/>
  <c r="F3" i="1" s="1"/>
  <c r="C4" i="1" l="1"/>
  <c r="C5" i="1" s="1"/>
  <c r="C6" i="1" l="1"/>
  <c r="C7" i="1" s="1"/>
</calcChain>
</file>

<file path=xl/sharedStrings.xml><?xml version="1.0" encoding="utf-8"?>
<sst xmlns="http://schemas.openxmlformats.org/spreadsheetml/2006/main" count="18" uniqueCount="16">
  <si>
    <t>F_CPU</t>
    <phoneticPr fontId="1" type="noConversion"/>
  </si>
  <si>
    <t>Hz</t>
    <phoneticPr fontId="1" type="noConversion"/>
  </si>
  <si>
    <t>sec</t>
    <phoneticPr fontId="1" type="noConversion"/>
  </si>
  <si>
    <t>ms</t>
  </si>
  <si>
    <t>Target Period</t>
    <phoneticPr fontId="1" type="noConversion"/>
  </si>
  <si>
    <t>ms</t>
    <phoneticPr fontId="1" type="noConversion"/>
  </si>
  <si>
    <t>us</t>
    <phoneticPr fontId="1" type="noConversion"/>
  </si>
  <si>
    <t>Hz</t>
    <phoneticPr fontId="1" type="noConversion"/>
  </si>
  <si>
    <t>분주된 주파수</t>
    <phoneticPr fontId="1" type="noConversion"/>
  </si>
  <si>
    <t>분주비</t>
    <phoneticPr fontId="1" type="noConversion"/>
  </si>
  <si>
    <t>주기</t>
    <phoneticPr fontId="1" type="noConversion"/>
  </si>
  <si>
    <t>Target Freq</t>
    <phoneticPr fontId="1" type="noConversion"/>
  </si>
  <si>
    <t>주파수 계산기</t>
    <phoneticPr fontId="1" type="noConversion"/>
  </si>
  <si>
    <t>Hz</t>
    <phoneticPr fontId="1" type="noConversion"/>
  </si>
  <si>
    <t>목표 주기</t>
    <phoneticPr fontId="1" type="noConversion"/>
  </si>
  <si>
    <t>OCR0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</si>
</sst>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0000000000000000_ "/>
    <numFmt numFmtId="177" formatCode="0.00000000000000000000_ "/>
    <numFmt numFmtId="178" formatCode="0.0000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1"/>
      <name val="HY중고딕"/>
      <family val="1"/>
      <charset val="129"/>
    </font>
    <font>
      <sz val="10"/>
      <color theme="0" tint="-0.249977111117893"/>
      <name val="HY중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7" fontId="3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0" fontId="3" fillId="0" borderId="9" xfId="0" applyNumberFormat="1" applyFont="1" applyBorder="1">
      <alignment vertical="center"/>
    </xf>
    <xf numFmtId="0" fontId="0" fillId="2" borderId="3" xfId="0" applyFont="1" applyFill="1" applyBorder="1">
      <alignment vertical="center"/>
    </xf>
    <xf numFmtId="0" fontId="2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11" xfId="0" applyFont="1" applyBorder="1">
      <alignment vertical="center"/>
    </xf>
    <xf numFmtId="49" fontId="5" fillId="0" borderId="12" xfId="0" applyNumberFormat="1" applyFont="1" applyBorder="1">
      <alignment vertical="center"/>
    </xf>
    <xf numFmtId="0" fontId="0" fillId="2" borderId="1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0" fillId="2" borderId="18" xfId="0" applyFont="1" applyFill="1" applyBorder="1">
      <alignment vertical="center"/>
    </xf>
    <xf numFmtId="0" fontId="0" fillId="2" borderId="30" xfId="0" applyFont="1" applyFill="1" applyBorder="1">
      <alignment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13" sqref="F13"/>
    </sheetView>
  </sheetViews>
  <sheetFormatPr defaultRowHeight="16.5" x14ac:dyDescent="0.3"/>
  <cols>
    <col min="2" max="2" width="11.875" bestFit="1" customWidth="1"/>
    <col min="3" max="3" width="25.625" customWidth="1"/>
    <col min="4" max="4" width="8.375" bestFit="1" customWidth="1"/>
    <col min="5" max="5" width="13.375" bestFit="1" customWidth="1"/>
    <col min="6" max="6" width="25.625" customWidth="1"/>
    <col min="7" max="7" width="11.875" bestFit="1" customWidth="1"/>
    <col min="8" max="8" width="8.875" bestFit="1" customWidth="1"/>
    <col min="9" max="9" width="8.375" bestFit="1" customWidth="1"/>
    <col min="10" max="10" width="7.875" bestFit="1" customWidth="1"/>
  </cols>
  <sheetData>
    <row r="1" spans="2:10" ht="17.25" thickBot="1" x14ac:dyDescent="0.35"/>
    <row r="2" spans="2:10" ht="17.25" thickBot="1" x14ac:dyDescent="0.35">
      <c r="B2" s="26" t="s">
        <v>0</v>
      </c>
      <c r="C2" s="38">
        <v>14745600</v>
      </c>
      <c r="D2" s="39"/>
      <c r="E2" s="14" t="s">
        <v>11</v>
      </c>
      <c r="F2" s="8">
        <f>C12</f>
        <v>400</v>
      </c>
      <c r="G2" s="15" t="s">
        <v>1</v>
      </c>
      <c r="H2" s="1"/>
      <c r="I2" s="1"/>
      <c r="J2" s="1"/>
    </row>
    <row r="3" spans="2:10" ht="17.25" thickBot="1" x14ac:dyDescent="0.35">
      <c r="B3" s="25" t="s">
        <v>9</v>
      </c>
      <c r="C3" s="40">
        <v>256</v>
      </c>
      <c r="D3" s="41"/>
      <c r="E3" s="11" t="s">
        <v>4</v>
      </c>
      <c r="F3" s="12">
        <f>1/F2</f>
        <v>2.5000000000000001E-3</v>
      </c>
      <c r="G3" s="13" t="s">
        <v>2</v>
      </c>
      <c r="H3" s="2"/>
      <c r="I3" s="3"/>
      <c r="J3" s="4"/>
    </row>
    <row r="4" spans="2:10" x14ac:dyDescent="0.3">
      <c r="B4" s="22" t="s">
        <v>8</v>
      </c>
      <c r="C4" s="23">
        <f>C2/C3</f>
        <v>57600</v>
      </c>
      <c r="D4" s="24" t="s">
        <v>7</v>
      </c>
      <c r="E4" s="42" t="s">
        <v>15</v>
      </c>
      <c r="F4" s="27">
        <f>(C2/(2*C3*F2)-1)</f>
        <v>71</v>
      </c>
      <c r="G4" s="28"/>
      <c r="H4" s="2"/>
      <c r="I4" s="3"/>
      <c r="J4" s="4"/>
    </row>
    <row r="5" spans="2:10" x14ac:dyDescent="0.3">
      <c r="B5" s="36" t="s">
        <v>10</v>
      </c>
      <c r="C5" s="5">
        <f>1/C4</f>
        <v>1.7361111111111111E-5</v>
      </c>
      <c r="D5" s="9" t="s">
        <v>2</v>
      </c>
      <c r="E5" s="43"/>
      <c r="F5" s="29"/>
      <c r="G5" s="30"/>
      <c r="H5" s="2"/>
      <c r="I5" s="3"/>
      <c r="J5" s="4"/>
    </row>
    <row r="6" spans="2:10" x14ac:dyDescent="0.3">
      <c r="B6" s="36"/>
      <c r="C6" s="6">
        <f>C5*1000</f>
        <v>1.7361111111111112E-2</v>
      </c>
      <c r="D6" s="9" t="s">
        <v>5</v>
      </c>
      <c r="E6" s="43"/>
      <c r="F6" s="29"/>
      <c r="G6" s="30"/>
      <c r="H6" s="2"/>
      <c r="I6" s="3"/>
      <c r="J6" s="4"/>
    </row>
    <row r="7" spans="2:10" ht="17.25" thickBot="1" x14ac:dyDescent="0.35">
      <c r="B7" s="37"/>
      <c r="C7" s="7">
        <f>C6*1000</f>
        <v>17.361111111111111</v>
      </c>
      <c r="D7" s="10" t="s">
        <v>6</v>
      </c>
      <c r="E7" s="44"/>
      <c r="F7" s="31"/>
      <c r="G7" s="32"/>
      <c r="H7" s="2"/>
      <c r="I7" s="3"/>
      <c r="J7" s="4"/>
    </row>
    <row r="9" spans="2:10" ht="17.25" thickBot="1" x14ac:dyDescent="0.35"/>
    <row r="10" spans="2:10" x14ac:dyDescent="0.3">
      <c r="B10" s="33" t="s">
        <v>12</v>
      </c>
      <c r="C10" s="34"/>
      <c r="D10" s="35"/>
    </row>
    <row r="11" spans="2:10" x14ac:dyDescent="0.3">
      <c r="B11" s="17" t="s">
        <v>14</v>
      </c>
      <c r="C11" s="16">
        <v>2.5</v>
      </c>
      <c r="D11" s="18" t="s">
        <v>3</v>
      </c>
    </row>
    <row r="12" spans="2:10" ht="17.25" thickBot="1" x14ac:dyDescent="0.35">
      <c r="B12" s="19" t="s">
        <v>11</v>
      </c>
      <c r="C12" s="20">
        <f>IF(D11="sec",(1/C11),IF(D11="ms",((1/C11)*1000),IF(D11="us",((1/C11)*1000000))))</f>
        <v>400</v>
      </c>
      <c r="D12" s="21" t="s">
        <v>13</v>
      </c>
    </row>
  </sheetData>
  <mergeCells count="6">
    <mergeCell ref="F4:G7"/>
    <mergeCell ref="B10:D10"/>
    <mergeCell ref="B5:B7"/>
    <mergeCell ref="C2:D2"/>
    <mergeCell ref="C3:D3"/>
    <mergeCell ref="E4:E7"/>
  </mergeCells>
  <phoneticPr fontId="1" type="noConversion"/>
  <dataValidations count="2">
    <dataValidation type="list" allowBlank="1" showInputMessage="1" showErrorMessage="1" sqref="C3">
      <formula1>"1,8,64,256,1024"</formula1>
    </dataValidation>
    <dataValidation type="list" allowBlank="1" showInputMessage="1" showErrorMessage="1" sqref="D11">
      <formula1>"sec,ms,us"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SEONGWOOK YOON</dc:creator>
  <cp:lastModifiedBy>SEONGWOOK YOON</cp:lastModifiedBy>
  <dcterms:created xsi:type="dcterms:W3CDTF">2019-08-12T02:49:35Z</dcterms:created>
  <dcterms:modified xsi:type="dcterms:W3CDTF">2019-08-13T01:36:08Z</dcterms:modified>
</cp:coreProperties>
</file>