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I\pythonProject7\venv\FP7_prev\경기국면\dataset\"/>
    </mc:Choice>
  </mc:AlternateContent>
  <bookViews>
    <workbookView xWindow="0" yWindow="0" windowWidth="24720" windowHeight="12228" activeTab="1"/>
  </bookViews>
  <sheets>
    <sheet name="NBER Chronology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G43" i="1"/>
  <c r="I40" i="1"/>
  <c r="G40" i="1"/>
  <c r="G38" i="1"/>
  <c r="I38" i="1"/>
  <c r="H37" i="1" l="1"/>
  <c r="H38" i="1"/>
  <c r="H43" i="1" l="1"/>
  <c r="H40" i="1"/>
  <c r="J38" i="1"/>
  <c r="G37" i="1"/>
  <c r="J8" i="1"/>
  <c r="I5" i="1"/>
  <c r="I6" i="1"/>
  <c r="I15" i="1"/>
  <c r="J7" i="1"/>
  <c r="J9" i="1"/>
  <c r="J13" i="1"/>
  <c r="I7" i="1"/>
  <c r="I9" i="1"/>
  <c r="I11" i="1"/>
  <c r="H5" i="1"/>
  <c r="I16" i="1"/>
  <c r="H21" i="1"/>
  <c r="H23" i="1"/>
  <c r="H24" i="1"/>
  <c r="H25" i="1"/>
  <c r="H27" i="1"/>
  <c r="G27" i="1"/>
  <c r="H29" i="1"/>
  <c r="G29" i="1"/>
  <c r="H31" i="1"/>
  <c r="H32" i="1"/>
  <c r="H33" i="1"/>
  <c r="G33" i="1"/>
  <c r="G35" i="1"/>
  <c r="I8" i="1"/>
  <c r="J1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0" i="1"/>
  <c r="J11" i="1"/>
  <c r="J14" i="1"/>
  <c r="J15" i="1"/>
  <c r="I21" i="1"/>
  <c r="I25" i="1"/>
  <c r="I34" i="1"/>
  <c r="H13" i="1"/>
  <c r="G12" i="1"/>
  <c r="G5" i="1"/>
  <c r="J6" i="1"/>
  <c r="I12" i="1"/>
  <c r="H14" i="1"/>
  <c r="G13" i="1"/>
  <c r="H18" i="1"/>
  <c r="G17" i="1"/>
  <c r="H7" i="1"/>
  <c r="G6" i="1"/>
  <c r="H11" i="1"/>
  <c r="G10" i="1"/>
  <c r="I13" i="1"/>
  <c r="H15" i="1"/>
  <c r="G14" i="1"/>
  <c r="I17" i="1"/>
  <c r="H19" i="1"/>
  <c r="G18" i="1"/>
  <c r="H9" i="1"/>
  <c r="G8" i="1"/>
  <c r="H17" i="1"/>
  <c r="G16" i="1"/>
  <c r="H10" i="1"/>
  <c r="G9" i="1"/>
  <c r="H8" i="1"/>
  <c r="G7" i="1"/>
  <c r="I10" i="1"/>
  <c r="H12" i="1"/>
  <c r="G11" i="1"/>
  <c r="I14" i="1"/>
  <c r="H16" i="1"/>
  <c r="G15" i="1"/>
  <c r="I18" i="1"/>
  <c r="G19" i="1"/>
  <c r="I19" i="1"/>
  <c r="H20" i="1"/>
  <c r="I22" i="1"/>
  <c r="I23" i="1"/>
  <c r="I26" i="1"/>
  <c r="I28" i="1"/>
  <c r="I30" i="1"/>
  <c r="I33" i="1"/>
  <c r="I36" i="1"/>
  <c r="G20" i="1"/>
  <c r="G21" i="1"/>
  <c r="G23" i="1"/>
  <c r="G25" i="1"/>
  <c r="G26" i="1"/>
  <c r="G28" i="1"/>
  <c r="G30" i="1"/>
  <c r="G32" i="1"/>
  <c r="G34" i="1"/>
  <c r="G36" i="1"/>
  <c r="H6" i="1"/>
  <c r="H22" i="1"/>
  <c r="H26" i="1"/>
  <c r="H28" i="1"/>
  <c r="H30" i="1"/>
  <c r="H34" i="1"/>
  <c r="H35" i="1"/>
  <c r="H36" i="1"/>
  <c r="I20" i="1"/>
  <c r="I24" i="1"/>
  <c r="I27" i="1"/>
  <c r="I29" i="1"/>
  <c r="I31" i="1"/>
  <c r="I32" i="1"/>
  <c r="I35" i="1"/>
  <c r="I37" i="1"/>
  <c r="G22" i="1"/>
  <c r="G24" i="1"/>
  <c r="G31" i="1"/>
  <c r="J43" i="1" l="1"/>
  <c r="J40" i="1"/>
  <c r="I42" i="1"/>
  <c r="J42" i="1"/>
  <c r="H42" i="1"/>
  <c r="I41" i="1"/>
  <c r="H41" i="1"/>
  <c r="G41" i="1"/>
  <c r="G42" i="1"/>
  <c r="J41" i="1"/>
</calcChain>
</file>

<file path=xl/sharedStrings.xml><?xml version="1.0" encoding="utf-8"?>
<sst xmlns="http://schemas.openxmlformats.org/spreadsheetml/2006/main" count="269" uniqueCount="206">
  <si>
    <t>Peak month number</t>
  </si>
  <si>
    <t>Trough month number</t>
  </si>
  <si>
    <t>Duration, peak to trough</t>
  </si>
  <si>
    <t>Duration, trough to peak</t>
  </si>
  <si>
    <t>Duration, peak to peak</t>
  </si>
  <si>
    <t>Duration, trough to trough</t>
  </si>
  <si>
    <t>Note: Month numbers start in January 1800</t>
  </si>
  <si>
    <t>December 1854 (1854Q4)</t>
  </si>
  <si>
    <t>June 1857 (1857Q2)</t>
  </si>
  <si>
    <t>December 1858 (1858Q4)</t>
  </si>
  <si>
    <t>October 1860 (1860Q3)</t>
  </si>
  <si>
    <t>June 1861 (1861Q3)</t>
  </si>
  <si>
    <t>April 1865 (1865Q1)</t>
  </si>
  <si>
    <t>June 1869 (1869Q2)</t>
  </si>
  <si>
    <t>December 1870 (1870Q4)</t>
  </si>
  <si>
    <t>October 1873 (1873Q3)</t>
  </si>
  <si>
    <t>March 1879 (1879Q1)</t>
  </si>
  <si>
    <t>March 1882 (1882Q1)</t>
  </si>
  <si>
    <t>May 1885 (1885Q2)</t>
  </si>
  <si>
    <t>March 1887 (1887Q2)</t>
  </si>
  <si>
    <t>April 1888 (1888Q1)</t>
  </si>
  <si>
    <t>July 1890 (1890Q3)</t>
  </si>
  <si>
    <t>May 1891 (1891Q2)</t>
  </si>
  <si>
    <t>January 1893 (1893Q1)</t>
  </si>
  <si>
    <t>June 1894 (1894Q2)</t>
  </si>
  <si>
    <t>December 1895 (1895Q4)</t>
  </si>
  <si>
    <t>June 1897 (1897Q2)</t>
  </si>
  <si>
    <t>June 1899 (1899Q3)</t>
  </si>
  <si>
    <t>December 1900 (1900Q4)</t>
  </si>
  <si>
    <t>September 1902 (1902Q4)</t>
  </si>
  <si>
    <t>August 1904 (1904Q3)</t>
  </si>
  <si>
    <t>May 1907 (1907Q2)</t>
  </si>
  <si>
    <t>June 1908 (1908Q2)</t>
  </si>
  <si>
    <t>January 1910 (1910Q1)</t>
  </si>
  <si>
    <t>January 1912 (1911Q4)</t>
  </si>
  <si>
    <t>January 1913 (1913Q1)</t>
  </si>
  <si>
    <t>December 1914 (1914Q4)</t>
  </si>
  <si>
    <t>August 1918 (1918Q3)</t>
  </si>
  <si>
    <t>March 1919 (1919Q1)</t>
  </si>
  <si>
    <t>January 1920 (1920Q1)</t>
  </si>
  <si>
    <t>July 1921 (1921Q3)</t>
  </si>
  <si>
    <t>May 1923 (1923Q2)</t>
  </si>
  <si>
    <t>July 1924 (1924Q3)</t>
  </si>
  <si>
    <t>October 1926 (1926Q3)</t>
  </si>
  <si>
    <t>November 1927 (1927Q4)</t>
  </si>
  <si>
    <t>August 1929 (1929Q3)</t>
  </si>
  <si>
    <t>March 1933 (1933Q1)</t>
  </si>
  <si>
    <t>May 1937 (1937Q2)</t>
  </si>
  <si>
    <t>June 1938 (1938Q2)</t>
  </si>
  <si>
    <t>February 1945 (1945Q1)</t>
  </si>
  <si>
    <t>October 1945 (1945Q4)</t>
  </si>
  <si>
    <t>November 1948 (1948Q4)</t>
  </si>
  <si>
    <t>October 1949 (1949Q4)</t>
  </si>
  <si>
    <t>July 1953 (1953Q2)</t>
  </si>
  <si>
    <t>May 1954 (1954Q2)</t>
  </si>
  <si>
    <t>August 1957 (1957Q3)</t>
  </si>
  <si>
    <t>April 1958 (1958Q2)</t>
  </si>
  <si>
    <t>April 1960 (1960Q2)</t>
  </si>
  <si>
    <t>February 1961 (1961Q1)</t>
  </si>
  <si>
    <t>December 1969 (1969Q4)</t>
  </si>
  <si>
    <t>November 1970 (1970Q4)</t>
  </si>
  <si>
    <t>November 1973 (1973Q4)</t>
  </si>
  <si>
    <t>March 1975 (1975Q1)</t>
  </si>
  <si>
    <t>January 1980 (1980Q1)</t>
  </si>
  <si>
    <t>July 1980 (1980Q3)</t>
  </si>
  <si>
    <t>July 1981 (1981Q3)</t>
  </si>
  <si>
    <t>November 1982 (1982Q4)</t>
  </si>
  <si>
    <t>July 1990 (1990Q3)</t>
  </si>
  <si>
    <t>March 1991 (1991Q1)</t>
  </si>
  <si>
    <t>March 2001 (2001Q1)</t>
  </si>
  <si>
    <t>November 2001 (2001Q4)</t>
  </si>
  <si>
    <t>December 2007 (2007Q4)</t>
  </si>
  <si>
    <t>June 2009 (2009Q2)</t>
  </si>
  <si>
    <t>February 2020 (2019Q4)</t>
  </si>
  <si>
    <t>Peak month (Peak Quarter)</t>
  </si>
  <si>
    <t>Trough month (Trough Quarter)</t>
  </si>
  <si>
    <t>Contraction</t>
  </si>
  <si>
    <t>Expansion</t>
  </si>
  <si>
    <t>Cycle</t>
  </si>
  <si>
    <t>December 1867 (1868Q1)</t>
  </si>
  <si>
    <t>1854-2020</t>
  </si>
  <si>
    <t>1854-1919</t>
  </si>
  <si>
    <t>1919-1945</t>
  </si>
  <si>
    <t>1945-2020</t>
  </si>
  <si>
    <t>April 2020 (2020Q2)</t>
  </si>
  <si>
    <t>Business Cycle Reference Dates</t>
  </si>
  <si>
    <t>Peak Month</t>
  </si>
  <si>
    <t>Peak Year</t>
  </si>
  <si>
    <t>Peak Quarter</t>
  </si>
  <si>
    <t>Trough Month</t>
  </si>
  <si>
    <t>Trough Year</t>
  </si>
  <si>
    <t>Trough Quarter</t>
  </si>
  <si>
    <t>Peak to Trough (Months)</t>
  </si>
  <si>
    <t>Previous Trough to this Peak (Months)</t>
  </si>
  <si>
    <t>Trough from Previous Trough (Months)</t>
  </si>
  <si>
    <t>Peak from Previous Peak (Months)</t>
  </si>
  <si>
    <t>-</t>
  </si>
  <si>
    <t>December</t>
  </si>
  <si>
    <t>June</t>
  </si>
  <si>
    <t>*October</t>
  </si>
  <si>
    <t>*June</t>
  </si>
  <si>
    <t>*April</t>
  </si>
  <si>
    <t>*December</t>
  </si>
  <si>
    <t>Trough occurred 1868Q1</t>
  </si>
  <si>
    <t>March</t>
  </si>
  <si>
    <t>May</t>
  </si>
  <si>
    <t>*March</t>
  </si>
  <si>
    <t>July</t>
  </si>
  <si>
    <t>January</t>
  </si>
  <si>
    <t>August</t>
  </si>
  <si>
    <t>*January</t>
  </si>
  <si>
    <t>Trough occurred 1911Q4</t>
  </si>
  <si>
    <t>November</t>
  </si>
  <si>
    <t>February</t>
  </si>
  <si>
    <t>October</t>
  </si>
  <si>
    <t>*July</t>
  </si>
  <si>
    <t>April</t>
  </si>
  <si>
    <t>Peak</t>
  </si>
  <si>
    <t>occurred</t>
  </si>
  <si>
    <t>2019Q4</t>
  </si>
  <si>
    <t>April </t>
  </si>
  <si>
    <t>2020 </t>
  </si>
  <si>
    <t>2 </t>
  </si>
  <si>
    <t>130 </t>
  </si>
  <si>
    <t>https://www.nber.org/research/data/us-business-cycle-expansions-and-contractions</t>
  </si>
  <si>
    <t>June</t>
    <phoneticPr fontId="13" type="noConversion"/>
  </si>
  <si>
    <t>*October</t>
    <phoneticPr fontId="13" type="noConversion"/>
  </si>
  <si>
    <t>*April</t>
    <phoneticPr fontId="13" type="noConversion"/>
  </si>
  <si>
    <t>*September</t>
    <phoneticPr fontId="13" type="noConversion"/>
  </si>
  <si>
    <t>*February</t>
    <phoneticPr fontId="13" type="noConversion"/>
  </si>
  <si>
    <t>1857-06</t>
    <phoneticPr fontId="13" type="noConversion"/>
  </si>
  <si>
    <t>1860-10</t>
    <phoneticPr fontId="13" type="noConversion"/>
  </si>
  <si>
    <t>1865-04</t>
    <phoneticPr fontId="13" type="noConversion"/>
  </si>
  <si>
    <t>1869-06</t>
    <phoneticPr fontId="13" type="noConversion"/>
  </si>
  <si>
    <t>1873-10</t>
    <phoneticPr fontId="13" type="noConversion"/>
  </si>
  <si>
    <t>1882-03</t>
    <phoneticPr fontId="13" type="noConversion"/>
  </si>
  <si>
    <t>1887-03</t>
    <phoneticPr fontId="13" type="noConversion"/>
  </si>
  <si>
    <t>1890-07</t>
    <phoneticPr fontId="13" type="noConversion"/>
  </si>
  <si>
    <t>1893-01</t>
    <phoneticPr fontId="13" type="noConversion"/>
  </si>
  <si>
    <t>1895-12</t>
    <phoneticPr fontId="13" type="noConversion"/>
  </si>
  <si>
    <t>1899-06</t>
    <phoneticPr fontId="13" type="noConversion"/>
  </si>
  <si>
    <t>1902-09</t>
    <phoneticPr fontId="13" type="noConversion"/>
  </si>
  <si>
    <t>1907-05</t>
    <phoneticPr fontId="13" type="noConversion"/>
  </si>
  <si>
    <t>1910-01</t>
    <phoneticPr fontId="13" type="noConversion"/>
  </si>
  <si>
    <t>1913-01</t>
    <phoneticPr fontId="13" type="noConversion"/>
  </si>
  <si>
    <t>1918-08</t>
    <phoneticPr fontId="13" type="noConversion"/>
  </si>
  <si>
    <t>1920-01</t>
    <phoneticPr fontId="13" type="noConversion"/>
  </si>
  <si>
    <t>1923-05</t>
    <phoneticPr fontId="13" type="noConversion"/>
  </si>
  <si>
    <t>1926-10</t>
    <phoneticPr fontId="13" type="noConversion"/>
  </si>
  <si>
    <t>1929-08</t>
    <phoneticPr fontId="13" type="noConversion"/>
  </si>
  <si>
    <t>1937-05</t>
    <phoneticPr fontId="13" type="noConversion"/>
  </si>
  <si>
    <t>1945-02</t>
    <phoneticPr fontId="13" type="noConversion"/>
  </si>
  <si>
    <t>1948-11</t>
    <phoneticPr fontId="13" type="noConversion"/>
  </si>
  <si>
    <t>1953-07</t>
    <phoneticPr fontId="13" type="noConversion"/>
  </si>
  <si>
    <t>1957-08</t>
    <phoneticPr fontId="13" type="noConversion"/>
  </si>
  <si>
    <t>1960-04</t>
    <phoneticPr fontId="13" type="noConversion"/>
  </si>
  <si>
    <t>1969-12</t>
    <phoneticPr fontId="13" type="noConversion"/>
  </si>
  <si>
    <t>1973-11</t>
    <phoneticPr fontId="13" type="noConversion"/>
  </si>
  <si>
    <t>1980-01</t>
    <phoneticPr fontId="13" type="noConversion"/>
  </si>
  <si>
    <t>1981-07</t>
    <phoneticPr fontId="13" type="noConversion"/>
  </si>
  <si>
    <t>1990-07</t>
    <phoneticPr fontId="13" type="noConversion"/>
  </si>
  <si>
    <t>2001-03</t>
    <phoneticPr fontId="13" type="noConversion"/>
  </si>
  <si>
    <t>2007-12</t>
    <phoneticPr fontId="13" type="noConversion"/>
  </si>
  <si>
    <t>2020-02</t>
    <phoneticPr fontId="13" type="noConversion"/>
  </si>
  <si>
    <t>peak</t>
    <phoneticPr fontId="13" type="noConversion"/>
  </si>
  <si>
    <t>2000.01~2020.12</t>
    <phoneticPr fontId="13" type="noConversion"/>
  </si>
  <si>
    <t>trough</t>
    <phoneticPr fontId="13" type="noConversion"/>
  </si>
  <si>
    <t>1854-12</t>
    <phoneticPr fontId="13" type="noConversion"/>
  </si>
  <si>
    <t>1858-12</t>
    <phoneticPr fontId="13" type="noConversion"/>
  </si>
  <si>
    <t>1861-06</t>
    <phoneticPr fontId="13" type="noConversion"/>
  </si>
  <si>
    <t>1867-12</t>
    <phoneticPr fontId="13" type="noConversion"/>
  </si>
  <si>
    <t>1870-12</t>
    <phoneticPr fontId="13" type="noConversion"/>
  </si>
  <si>
    <t>1879-03</t>
    <phoneticPr fontId="13" type="noConversion"/>
  </si>
  <si>
    <t>1885-05</t>
    <phoneticPr fontId="13" type="noConversion"/>
  </si>
  <si>
    <t>1888-04</t>
    <phoneticPr fontId="13" type="noConversion"/>
  </si>
  <si>
    <t>1891-05</t>
    <phoneticPr fontId="13" type="noConversion"/>
  </si>
  <si>
    <t>1894-06</t>
    <phoneticPr fontId="13" type="noConversion"/>
  </si>
  <si>
    <t>1897-06</t>
    <phoneticPr fontId="13" type="noConversion"/>
  </si>
  <si>
    <t>1900-12</t>
    <phoneticPr fontId="13" type="noConversion"/>
  </si>
  <si>
    <t>1904-08</t>
    <phoneticPr fontId="13" type="noConversion"/>
  </si>
  <si>
    <t>1908-06</t>
    <phoneticPr fontId="13" type="noConversion"/>
  </si>
  <si>
    <t>1912-01</t>
    <phoneticPr fontId="13" type="noConversion"/>
  </si>
  <si>
    <t>1914-12</t>
    <phoneticPr fontId="13" type="noConversion"/>
  </si>
  <si>
    <t>1919-03</t>
    <phoneticPr fontId="13" type="noConversion"/>
  </si>
  <si>
    <t>1921-07</t>
    <phoneticPr fontId="13" type="noConversion"/>
  </si>
  <si>
    <t>1924-07</t>
    <phoneticPr fontId="13" type="noConversion"/>
  </si>
  <si>
    <t>1927-11</t>
    <phoneticPr fontId="13" type="noConversion"/>
  </si>
  <si>
    <t>1933-03</t>
    <phoneticPr fontId="13" type="noConversion"/>
  </si>
  <si>
    <t>1938-06</t>
    <phoneticPr fontId="13" type="noConversion"/>
  </si>
  <si>
    <t>1945-10</t>
    <phoneticPr fontId="13" type="noConversion"/>
  </si>
  <si>
    <t>1949-10</t>
    <phoneticPr fontId="13" type="noConversion"/>
  </si>
  <si>
    <t>1954-05</t>
    <phoneticPr fontId="13" type="noConversion"/>
  </si>
  <si>
    <t>1958-04</t>
    <phoneticPr fontId="13" type="noConversion"/>
  </si>
  <si>
    <t>1961-02</t>
    <phoneticPr fontId="13" type="noConversion"/>
  </si>
  <si>
    <t>1970-11</t>
    <phoneticPr fontId="13" type="noConversion"/>
  </si>
  <si>
    <t>1975-03</t>
    <phoneticPr fontId="13" type="noConversion"/>
  </si>
  <si>
    <t>1980-07</t>
    <phoneticPr fontId="13" type="noConversion"/>
  </si>
  <si>
    <t>1982-11</t>
    <phoneticPr fontId="13" type="noConversion"/>
  </si>
  <si>
    <t>1991-03</t>
    <phoneticPr fontId="13" type="noConversion"/>
  </si>
  <si>
    <t>2001-11</t>
    <phoneticPr fontId="13" type="noConversion"/>
  </si>
  <si>
    <t>2009-06</t>
    <phoneticPr fontId="13" type="noConversion"/>
  </si>
  <si>
    <t>2020-04</t>
    <phoneticPr fontId="13" type="noConversion"/>
  </si>
  <si>
    <t>pp</t>
    <phoneticPr fontId="13" type="noConversion"/>
  </si>
  <si>
    <t>pt</t>
    <phoneticPr fontId="13" type="noConversion"/>
  </si>
  <si>
    <t xml:space="preserve">tp </t>
    <phoneticPr fontId="13" type="noConversion"/>
  </si>
  <si>
    <t>tt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</si>
</sst>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4" x14ac:knownFonts="1">
    <font>
      <sz val="11"/>
      <color theme="1"/>
      <name val="맑은 고딕"/>
      <family val="2"/>
      <scheme val="minor"/>
    </font>
    <font>
      <i/>
      <sz val="12"/>
      <color theme="1"/>
      <name val="Times New Roman"/>
      <family val="1"/>
    </font>
    <font>
      <b/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sz val="10"/>
      <name val="Tahoma"/>
      <family val="2"/>
    </font>
    <font>
      <sz val="11"/>
      <color rgb="FFFF0000"/>
      <name val="맑은 고딕"/>
      <family val="2"/>
      <scheme val="minor"/>
    </font>
    <font>
      <sz val="10"/>
      <color rgb="FFFF0000"/>
      <name val="Tahoma"/>
      <family val="2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4E7E8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1" applyNumberFormat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6" fillId="0" borderId="0" xfId="0" applyFont="1" applyAlignment="1">
      <alignment vertical="top"/>
    </xf>
    <xf numFmtId="17" fontId="5" fillId="0" borderId="0" xfId="0" applyNumberFormat="1" applyFont="1"/>
    <xf numFmtId="0" fontId="2" fillId="0" borderId="0" xfId="0" applyFont="1" applyAlignment="1">
      <alignment horizontal="center"/>
    </xf>
    <xf numFmtId="0" fontId="0" fillId="5" borderId="0" xfId="0" applyFill="1"/>
    <xf numFmtId="0" fontId="10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1" fillId="7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center" vertical="center" wrapText="1"/>
    </xf>
    <xf numFmtId="0" fontId="9" fillId="4" borderId="1" xfId="3" applyAlignment="1">
      <alignment horizontal="left" vertical="center" wrapText="1"/>
    </xf>
    <xf numFmtId="0" fontId="9" fillId="4" borderId="1" xfId="3" applyAlignment="1"/>
    <xf numFmtId="0" fontId="7" fillId="2" borderId="1" xfId="1" applyBorder="1" applyAlignment="1">
      <alignment horizontal="left" vertical="center" wrapText="1"/>
    </xf>
    <xf numFmtId="0" fontId="7" fillId="2" borderId="0" xfId="1" applyAlignment="1">
      <alignment horizontal="left" vertical="center" wrapText="1"/>
    </xf>
    <xf numFmtId="0" fontId="7" fillId="2" borderId="0" xfId="1" applyBorder="1" applyAlignment="1">
      <alignment horizontal="left" vertical="center" wrapText="1"/>
    </xf>
    <xf numFmtId="49" fontId="9" fillId="4" borderId="1" xfId="3" applyNumberFormat="1" applyAlignment="1">
      <alignment horizontal="left" vertical="center" wrapText="1"/>
    </xf>
    <xf numFmtId="49" fontId="8" fillId="3" borderId="1" xfId="2" applyNumberFormat="1" applyBorder="1" applyAlignment="1">
      <alignment horizontal="left" vertical="center" wrapText="1"/>
    </xf>
    <xf numFmtId="0" fontId="7" fillId="2" borderId="0" xfId="1" applyAlignment="1"/>
  </cellXfs>
  <cellStyles count="4">
    <cellStyle name="계산" xfId="3" builtinId="22"/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45"/>
  <sheetViews>
    <sheetView topLeftCell="A19" zoomScaleNormal="100" workbookViewId="0">
      <selection activeCell="C2" sqref="C2:J43"/>
    </sheetView>
  </sheetViews>
  <sheetFormatPr defaultColWidth="8.8984375" defaultRowHeight="17.399999999999999" x14ac:dyDescent="0.4"/>
  <cols>
    <col min="3" max="3" width="23.09765625" customWidth="1"/>
    <col min="4" max="4" width="25.3984375" customWidth="1"/>
    <col min="5" max="5" width="9.09765625" hidden="1" customWidth="1"/>
    <col min="6" max="6" width="8.8984375" hidden="1" customWidth="1"/>
    <col min="7" max="11" width="12.69921875" customWidth="1"/>
    <col min="13" max="13" width="10.69921875" bestFit="1" customWidth="1"/>
  </cols>
  <sheetData>
    <row r="2" spans="3:10" x14ac:dyDescent="0.4">
      <c r="C2" s="7" t="s">
        <v>74</v>
      </c>
      <c r="D2" s="7" t="s">
        <v>75</v>
      </c>
      <c r="G2" s="7" t="s">
        <v>76</v>
      </c>
      <c r="H2" s="7" t="s">
        <v>77</v>
      </c>
      <c r="I2" s="13" t="s">
        <v>78</v>
      </c>
      <c r="J2" s="13"/>
    </row>
    <row r="3" spans="3:10" ht="52.2" x14ac:dyDescent="0.4">
      <c r="E3" s="6" t="s">
        <v>0</v>
      </c>
      <c r="F3" s="6" t="s">
        <v>1</v>
      </c>
      <c r="G3" s="1" t="s">
        <v>2</v>
      </c>
      <c r="H3" s="1" t="s">
        <v>3</v>
      </c>
      <c r="I3" s="1" t="s">
        <v>5</v>
      </c>
      <c r="J3" s="1" t="s">
        <v>4</v>
      </c>
    </row>
    <row r="4" spans="3:10" x14ac:dyDescent="0.4">
      <c r="C4" s="8"/>
      <c r="D4" s="9" t="s">
        <v>7</v>
      </c>
      <c r="F4">
        <v>660</v>
      </c>
      <c r="G4" s="2"/>
      <c r="H4" s="2"/>
    </row>
    <row r="5" spans="3:10" x14ac:dyDescent="0.4">
      <c r="C5" s="9" t="s">
        <v>8</v>
      </c>
      <c r="D5" s="9" t="s">
        <v>9</v>
      </c>
      <c r="E5">
        <v>690</v>
      </c>
      <c r="F5">
        <v>708</v>
      </c>
      <c r="G5" s="2">
        <f>F5-E5</f>
        <v>18</v>
      </c>
      <c r="H5" s="2">
        <f>E5-F4</f>
        <v>30</v>
      </c>
      <c r="I5" s="3">
        <f t="shared" ref="I5:I38" si="0">F5-F4</f>
        <v>48</v>
      </c>
      <c r="J5" s="3"/>
    </row>
    <row r="6" spans="3:10" x14ac:dyDescent="0.4">
      <c r="C6" s="11" t="s">
        <v>10</v>
      </c>
      <c r="D6" s="11" t="s">
        <v>11</v>
      </c>
      <c r="E6">
        <v>730</v>
      </c>
      <c r="F6">
        <v>738</v>
      </c>
      <c r="G6" s="2">
        <f t="shared" ref="G6:G36" si="1">F6-E6</f>
        <v>8</v>
      </c>
      <c r="H6" s="2">
        <f t="shared" ref="H6:H36" si="2">E6-F5</f>
        <v>22</v>
      </c>
      <c r="I6" s="3">
        <f t="shared" si="0"/>
        <v>30</v>
      </c>
      <c r="J6" s="3">
        <f t="shared" ref="J6:J38" si="3">E6-E5</f>
        <v>40</v>
      </c>
    </row>
    <row r="7" spans="3:10" x14ac:dyDescent="0.4">
      <c r="C7" s="11" t="s">
        <v>12</v>
      </c>
      <c r="D7" s="11" t="s">
        <v>79</v>
      </c>
      <c r="E7">
        <v>784</v>
      </c>
      <c r="F7">
        <v>816</v>
      </c>
      <c r="G7" s="2">
        <f t="shared" si="1"/>
        <v>32</v>
      </c>
      <c r="H7" s="2">
        <f t="shared" si="2"/>
        <v>46</v>
      </c>
      <c r="I7" s="3">
        <f t="shared" si="0"/>
        <v>78</v>
      </c>
      <c r="J7" s="3">
        <f t="shared" si="3"/>
        <v>54</v>
      </c>
    </row>
    <row r="8" spans="3:10" x14ac:dyDescent="0.4">
      <c r="C8" s="9" t="s">
        <v>13</v>
      </c>
      <c r="D8" s="9" t="s">
        <v>14</v>
      </c>
      <c r="E8">
        <v>834</v>
      </c>
      <c r="F8">
        <v>852</v>
      </c>
      <c r="G8" s="2">
        <f t="shared" si="1"/>
        <v>18</v>
      </c>
      <c r="H8" s="2">
        <f t="shared" si="2"/>
        <v>18</v>
      </c>
      <c r="I8" s="3">
        <f t="shared" si="0"/>
        <v>36</v>
      </c>
      <c r="J8" s="3">
        <f t="shared" si="3"/>
        <v>50</v>
      </c>
    </row>
    <row r="9" spans="3:10" x14ac:dyDescent="0.4">
      <c r="C9" s="11" t="s">
        <v>15</v>
      </c>
      <c r="D9" s="9" t="s">
        <v>16</v>
      </c>
      <c r="E9">
        <v>886</v>
      </c>
      <c r="F9">
        <v>951</v>
      </c>
      <c r="G9" s="2">
        <f t="shared" si="1"/>
        <v>65</v>
      </c>
      <c r="H9" s="2">
        <f t="shared" si="2"/>
        <v>34</v>
      </c>
      <c r="I9" s="3">
        <f t="shared" si="0"/>
        <v>99</v>
      </c>
      <c r="J9" s="3">
        <f t="shared" si="3"/>
        <v>52</v>
      </c>
    </row>
    <row r="10" spans="3:10" x14ac:dyDescent="0.4">
      <c r="C10" s="9" t="s">
        <v>17</v>
      </c>
      <c r="D10" s="9" t="s">
        <v>18</v>
      </c>
      <c r="E10">
        <v>987</v>
      </c>
      <c r="F10">
        <v>1025</v>
      </c>
      <c r="G10" s="2">
        <f t="shared" si="1"/>
        <v>38</v>
      </c>
      <c r="H10" s="2">
        <f t="shared" si="2"/>
        <v>36</v>
      </c>
      <c r="I10" s="3">
        <f t="shared" si="0"/>
        <v>74</v>
      </c>
      <c r="J10" s="3">
        <f t="shared" si="3"/>
        <v>101</v>
      </c>
    </row>
    <row r="11" spans="3:10" x14ac:dyDescent="0.4">
      <c r="C11" s="11" t="s">
        <v>19</v>
      </c>
      <c r="D11" s="11" t="s">
        <v>20</v>
      </c>
      <c r="E11">
        <v>1047</v>
      </c>
      <c r="F11">
        <v>1060</v>
      </c>
      <c r="G11" s="2">
        <f t="shared" si="1"/>
        <v>13</v>
      </c>
      <c r="H11" s="2">
        <f t="shared" si="2"/>
        <v>22</v>
      </c>
      <c r="I11" s="3">
        <f t="shared" si="0"/>
        <v>35</v>
      </c>
      <c r="J11" s="3">
        <f t="shared" si="3"/>
        <v>60</v>
      </c>
    </row>
    <row r="12" spans="3:10" x14ac:dyDescent="0.4">
      <c r="C12" s="9" t="s">
        <v>21</v>
      </c>
      <c r="D12" s="9" t="s">
        <v>22</v>
      </c>
      <c r="E12">
        <v>1087</v>
      </c>
      <c r="F12">
        <v>1097</v>
      </c>
      <c r="G12" s="2">
        <f t="shared" si="1"/>
        <v>10</v>
      </c>
      <c r="H12" s="2">
        <f t="shared" si="2"/>
        <v>27</v>
      </c>
      <c r="I12" s="3">
        <f t="shared" si="0"/>
        <v>37</v>
      </c>
      <c r="J12" s="3">
        <f t="shared" si="3"/>
        <v>40</v>
      </c>
    </row>
    <row r="13" spans="3:10" x14ac:dyDescent="0.4">
      <c r="C13" s="9" t="s">
        <v>23</v>
      </c>
      <c r="D13" s="9" t="s">
        <v>24</v>
      </c>
      <c r="E13">
        <v>1117</v>
      </c>
      <c r="F13">
        <v>1134</v>
      </c>
      <c r="G13" s="2">
        <f t="shared" si="1"/>
        <v>17</v>
      </c>
      <c r="H13" s="2">
        <f t="shared" si="2"/>
        <v>20</v>
      </c>
      <c r="I13" s="3">
        <f t="shared" si="0"/>
        <v>37</v>
      </c>
      <c r="J13" s="3">
        <f t="shared" si="3"/>
        <v>30</v>
      </c>
    </row>
    <row r="14" spans="3:10" x14ac:dyDescent="0.4">
      <c r="C14" s="9" t="s">
        <v>25</v>
      </c>
      <c r="D14" s="9" t="s">
        <v>26</v>
      </c>
      <c r="E14">
        <v>1152</v>
      </c>
      <c r="F14">
        <v>1170</v>
      </c>
      <c r="G14" s="2">
        <f t="shared" si="1"/>
        <v>18</v>
      </c>
      <c r="H14" s="2">
        <f t="shared" si="2"/>
        <v>18</v>
      </c>
      <c r="I14" s="3">
        <f t="shared" si="0"/>
        <v>36</v>
      </c>
      <c r="J14" s="3">
        <f t="shared" si="3"/>
        <v>35</v>
      </c>
    </row>
    <row r="15" spans="3:10" x14ac:dyDescent="0.4">
      <c r="C15" s="11" t="s">
        <v>27</v>
      </c>
      <c r="D15" s="9" t="s">
        <v>28</v>
      </c>
      <c r="E15">
        <v>1194</v>
      </c>
      <c r="F15">
        <v>1212</v>
      </c>
      <c r="G15" s="2">
        <f t="shared" si="1"/>
        <v>18</v>
      </c>
      <c r="H15" s="2">
        <f t="shared" si="2"/>
        <v>24</v>
      </c>
      <c r="I15" s="3">
        <f t="shared" si="0"/>
        <v>42</v>
      </c>
      <c r="J15" s="3">
        <f t="shared" si="3"/>
        <v>42</v>
      </c>
    </row>
    <row r="16" spans="3:10" x14ac:dyDescent="0.4">
      <c r="C16" s="11" t="s">
        <v>29</v>
      </c>
      <c r="D16" s="9" t="s">
        <v>30</v>
      </c>
      <c r="E16">
        <v>1233</v>
      </c>
      <c r="F16">
        <v>1256</v>
      </c>
      <c r="G16" s="2">
        <f t="shared" si="1"/>
        <v>23</v>
      </c>
      <c r="H16" s="2">
        <f t="shared" si="2"/>
        <v>21</v>
      </c>
      <c r="I16" s="3">
        <f t="shared" si="0"/>
        <v>44</v>
      </c>
      <c r="J16" s="3">
        <f t="shared" si="3"/>
        <v>39</v>
      </c>
    </row>
    <row r="17" spans="3:10" x14ac:dyDescent="0.4">
      <c r="C17" s="9" t="s">
        <v>31</v>
      </c>
      <c r="D17" s="9" t="s">
        <v>32</v>
      </c>
      <c r="E17">
        <v>1289</v>
      </c>
      <c r="F17">
        <v>1302</v>
      </c>
      <c r="G17" s="2">
        <f t="shared" si="1"/>
        <v>13</v>
      </c>
      <c r="H17" s="2">
        <f t="shared" si="2"/>
        <v>33</v>
      </c>
      <c r="I17" s="3">
        <f t="shared" si="0"/>
        <v>46</v>
      </c>
      <c r="J17" s="3">
        <f t="shared" si="3"/>
        <v>56</v>
      </c>
    </row>
    <row r="18" spans="3:10" x14ac:dyDescent="0.4">
      <c r="C18" s="9" t="s">
        <v>33</v>
      </c>
      <c r="D18" s="11" t="s">
        <v>34</v>
      </c>
      <c r="E18">
        <v>1321</v>
      </c>
      <c r="F18">
        <v>1345</v>
      </c>
      <c r="G18" s="2">
        <f t="shared" si="1"/>
        <v>24</v>
      </c>
      <c r="H18" s="2">
        <f t="shared" si="2"/>
        <v>19</v>
      </c>
      <c r="I18" s="3">
        <f t="shared" si="0"/>
        <v>43</v>
      </c>
      <c r="J18" s="3">
        <f t="shared" si="3"/>
        <v>32</v>
      </c>
    </row>
    <row r="19" spans="3:10" x14ac:dyDescent="0.4">
      <c r="C19" s="9" t="s">
        <v>35</v>
      </c>
      <c r="D19" s="9" t="s">
        <v>36</v>
      </c>
      <c r="E19">
        <v>1357</v>
      </c>
      <c r="F19">
        <v>1380</v>
      </c>
      <c r="G19" s="2">
        <f t="shared" si="1"/>
        <v>23</v>
      </c>
      <c r="H19" s="2">
        <f t="shared" si="2"/>
        <v>12</v>
      </c>
      <c r="I19" s="3">
        <f t="shared" si="0"/>
        <v>35</v>
      </c>
      <c r="J19" s="3">
        <f t="shared" si="3"/>
        <v>36</v>
      </c>
    </row>
    <row r="20" spans="3:10" x14ac:dyDescent="0.4">
      <c r="C20" s="9" t="s">
        <v>37</v>
      </c>
      <c r="D20" s="9" t="s">
        <v>38</v>
      </c>
      <c r="E20">
        <v>1424</v>
      </c>
      <c r="F20">
        <v>1431</v>
      </c>
      <c r="G20" s="2">
        <f t="shared" si="1"/>
        <v>7</v>
      </c>
      <c r="H20" s="2">
        <f t="shared" si="2"/>
        <v>44</v>
      </c>
      <c r="I20" s="3">
        <f t="shared" si="0"/>
        <v>51</v>
      </c>
      <c r="J20" s="3">
        <f t="shared" si="3"/>
        <v>67</v>
      </c>
    </row>
    <row r="21" spans="3:10" x14ac:dyDescent="0.4">
      <c r="C21" s="9" t="s">
        <v>39</v>
      </c>
      <c r="D21" s="9" t="s">
        <v>40</v>
      </c>
      <c r="E21">
        <v>1441</v>
      </c>
      <c r="F21">
        <v>1459</v>
      </c>
      <c r="G21" s="2">
        <f t="shared" si="1"/>
        <v>18</v>
      </c>
      <c r="H21" s="2">
        <f t="shared" si="2"/>
        <v>10</v>
      </c>
      <c r="I21" s="3">
        <f t="shared" si="0"/>
        <v>28</v>
      </c>
      <c r="J21" s="3">
        <f t="shared" si="3"/>
        <v>17</v>
      </c>
    </row>
    <row r="22" spans="3:10" x14ac:dyDescent="0.4">
      <c r="C22" s="9" t="s">
        <v>41</v>
      </c>
      <c r="D22" s="9" t="s">
        <v>42</v>
      </c>
      <c r="E22">
        <v>1481</v>
      </c>
      <c r="F22">
        <v>1495</v>
      </c>
      <c r="G22" s="2">
        <f t="shared" si="1"/>
        <v>14</v>
      </c>
      <c r="H22" s="2">
        <f t="shared" si="2"/>
        <v>22</v>
      </c>
      <c r="I22" s="3">
        <f t="shared" si="0"/>
        <v>36</v>
      </c>
      <c r="J22" s="3">
        <f t="shared" si="3"/>
        <v>40</v>
      </c>
    </row>
    <row r="23" spans="3:10" x14ac:dyDescent="0.4">
      <c r="C23" s="11" t="s">
        <v>43</v>
      </c>
      <c r="D23" s="9" t="s">
        <v>44</v>
      </c>
      <c r="E23">
        <v>1522</v>
      </c>
      <c r="F23">
        <v>1535</v>
      </c>
      <c r="G23" s="2">
        <f t="shared" si="1"/>
        <v>13</v>
      </c>
      <c r="H23" s="2">
        <f t="shared" si="2"/>
        <v>27</v>
      </c>
      <c r="I23" s="3">
        <f t="shared" si="0"/>
        <v>40</v>
      </c>
      <c r="J23" s="3">
        <f t="shared" si="3"/>
        <v>41</v>
      </c>
    </row>
    <row r="24" spans="3:10" x14ac:dyDescent="0.4">
      <c r="C24" s="9" t="s">
        <v>45</v>
      </c>
      <c r="D24" s="9" t="s">
        <v>46</v>
      </c>
      <c r="E24">
        <v>1556</v>
      </c>
      <c r="F24">
        <v>1599</v>
      </c>
      <c r="G24" s="2">
        <f t="shared" si="1"/>
        <v>43</v>
      </c>
      <c r="H24" s="2">
        <f t="shared" si="2"/>
        <v>21</v>
      </c>
      <c r="I24" s="3">
        <f t="shared" si="0"/>
        <v>64</v>
      </c>
      <c r="J24" s="3">
        <f t="shared" si="3"/>
        <v>34</v>
      </c>
    </row>
    <row r="25" spans="3:10" x14ac:dyDescent="0.4">
      <c r="C25" s="9" t="s">
        <v>47</v>
      </c>
      <c r="D25" s="9" t="s">
        <v>48</v>
      </c>
      <c r="E25">
        <v>1649</v>
      </c>
      <c r="F25">
        <v>1662</v>
      </c>
      <c r="G25" s="2">
        <f t="shared" si="1"/>
        <v>13</v>
      </c>
      <c r="H25" s="2">
        <f t="shared" si="2"/>
        <v>50</v>
      </c>
      <c r="I25" s="3">
        <f t="shared" si="0"/>
        <v>63</v>
      </c>
      <c r="J25" s="3">
        <f t="shared" si="3"/>
        <v>93</v>
      </c>
    </row>
    <row r="26" spans="3:10" x14ac:dyDescent="0.4">
      <c r="C26" s="9" t="s">
        <v>49</v>
      </c>
      <c r="D26" s="9" t="s">
        <v>50</v>
      </c>
      <c r="E26">
        <v>1742</v>
      </c>
      <c r="F26">
        <v>1750</v>
      </c>
      <c r="G26" s="2">
        <f t="shared" si="1"/>
        <v>8</v>
      </c>
      <c r="H26" s="2">
        <f t="shared" si="2"/>
        <v>80</v>
      </c>
      <c r="I26" s="3">
        <f t="shared" si="0"/>
        <v>88</v>
      </c>
      <c r="J26" s="3">
        <f t="shared" si="3"/>
        <v>93</v>
      </c>
    </row>
    <row r="27" spans="3:10" x14ac:dyDescent="0.4">
      <c r="C27" s="9" t="s">
        <v>51</v>
      </c>
      <c r="D27" s="9" t="s">
        <v>52</v>
      </c>
      <c r="E27">
        <v>1787</v>
      </c>
      <c r="F27">
        <v>1798</v>
      </c>
      <c r="G27" s="2">
        <f t="shared" si="1"/>
        <v>11</v>
      </c>
      <c r="H27" s="2">
        <f t="shared" si="2"/>
        <v>37</v>
      </c>
      <c r="I27" s="3">
        <f t="shared" si="0"/>
        <v>48</v>
      </c>
      <c r="J27" s="3">
        <f t="shared" si="3"/>
        <v>45</v>
      </c>
    </row>
    <row r="28" spans="3:10" x14ac:dyDescent="0.4">
      <c r="C28" s="11" t="s">
        <v>53</v>
      </c>
      <c r="D28" s="9" t="s">
        <v>54</v>
      </c>
      <c r="E28">
        <v>1843</v>
      </c>
      <c r="F28">
        <v>1853</v>
      </c>
      <c r="G28" s="2">
        <f t="shared" si="1"/>
        <v>10</v>
      </c>
      <c r="H28" s="2">
        <f t="shared" si="2"/>
        <v>45</v>
      </c>
      <c r="I28" s="3">
        <f t="shared" si="0"/>
        <v>55</v>
      </c>
      <c r="J28" s="3">
        <f t="shared" si="3"/>
        <v>56</v>
      </c>
    </row>
    <row r="29" spans="3:10" x14ac:dyDescent="0.4">
      <c r="C29" s="9" t="s">
        <v>55</v>
      </c>
      <c r="D29" s="9" t="s">
        <v>56</v>
      </c>
      <c r="E29">
        <v>1892</v>
      </c>
      <c r="F29">
        <v>1900</v>
      </c>
      <c r="G29" s="2">
        <f t="shared" si="1"/>
        <v>8</v>
      </c>
      <c r="H29" s="2">
        <f t="shared" si="2"/>
        <v>39</v>
      </c>
      <c r="I29" s="3">
        <f t="shared" si="0"/>
        <v>47</v>
      </c>
      <c r="J29" s="3">
        <f t="shared" si="3"/>
        <v>49</v>
      </c>
    </row>
    <row r="30" spans="3:10" x14ac:dyDescent="0.4">
      <c r="C30" s="9" t="s">
        <v>57</v>
      </c>
      <c r="D30" s="9" t="s">
        <v>58</v>
      </c>
      <c r="E30">
        <v>1924</v>
      </c>
      <c r="F30">
        <v>1934</v>
      </c>
      <c r="G30" s="2">
        <f t="shared" si="1"/>
        <v>10</v>
      </c>
      <c r="H30" s="2">
        <f t="shared" si="2"/>
        <v>24</v>
      </c>
      <c r="I30" s="3">
        <f t="shared" si="0"/>
        <v>34</v>
      </c>
      <c r="J30" s="3">
        <f t="shared" si="3"/>
        <v>32</v>
      </c>
    </row>
    <row r="31" spans="3:10" x14ac:dyDescent="0.4">
      <c r="C31" s="9" t="s">
        <v>59</v>
      </c>
      <c r="D31" s="9" t="s">
        <v>60</v>
      </c>
      <c r="E31">
        <v>2040</v>
      </c>
      <c r="F31">
        <v>2051</v>
      </c>
      <c r="G31" s="2">
        <f t="shared" si="1"/>
        <v>11</v>
      </c>
      <c r="H31" s="2">
        <f t="shared" si="2"/>
        <v>106</v>
      </c>
      <c r="I31" s="3">
        <f t="shared" si="0"/>
        <v>117</v>
      </c>
      <c r="J31" s="3">
        <f t="shared" si="3"/>
        <v>116</v>
      </c>
    </row>
    <row r="32" spans="3:10" x14ac:dyDescent="0.4">
      <c r="C32" s="9" t="s">
        <v>61</v>
      </c>
      <c r="D32" s="9" t="s">
        <v>62</v>
      </c>
      <c r="E32">
        <v>2087</v>
      </c>
      <c r="F32">
        <v>2103</v>
      </c>
      <c r="G32" s="2">
        <f t="shared" si="1"/>
        <v>16</v>
      </c>
      <c r="H32" s="2">
        <f t="shared" si="2"/>
        <v>36</v>
      </c>
      <c r="I32" s="3">
        <f t="shared" si="0"/>
        <v>52</v>
      </c>
      <c r="J32" s="3">
        <f t="shared" si="3"/>
        <v>47</v>
      </c>
    </row>
    <row r="33" spans="3:13" x14ac:dyDescent="0.4">
      <c r="C33" s="9" t="s">
        <v>63</v>
      </c>
      <c r="D33" s="9" t="s">
        <v>64</v>
      </c>
      <c r="E33">
        <v>2161</v>
      </c>
      <c r="F33">
        <v>2167</v>
      </c>
      <c r="G33" s="2">
        <f t="shared" si="1"/>
        <v>6</v>
      </c>
      <c r="H33" s="2">
        <f t="shared" si="2"/>
        <v>58</v>
      </c>
      <c r="I33" s="3">
        <f t="shared" si="0"/>
        <v>64</v>
      </c>
      <c r="J33" s="3">
        <f t="shared" si="3"/>
        <v>74</v>
      </c>
    </row>
    <row r="34" spans="3:13" x14ac:dyDescent="0.4">
      <c r="C34" s="9" t="s">
        <v>65</v>
      </c>
      <c r="D34" s="9" t="s">
        <v>66</v>
      </c>
      <c r="E34">
        <v>2179</v>
      </c>
      <c r="F34">
        <v>2195</v>
      </c>
      <c r="G34" s="2">
        <f t="shared" si="1"/>
        <v>16</v>
      </c>
      <c r="H34" s="2">
        <f t="shared" si="2"/>
        <v>12</v>
      </c>
      <c r="I34" s="3">
        <f t="shared" si="0"/>
        <v>28</v>
      </c>
      <c r="J34" s="3">
        <f t="shared" si="3"/>
        <v>18</v>
      </c>
    </row>
    <row r="35" spans="3:13" x14ac:dyDescent="0.4">
      <c r="C35" s="9" t="s">
        <v>67</v>
      </c>
      <c r="D35" s="10" t="s">
        <v>68</v>
      </c>
      <c r="E35">
        <v>2287</v>
      </c>
      <c r="F35">
        <v>2295</v>
      </c>
      <c r="G35" s="2">
        <f t="shared" si="1"/>
        <v>8</v>
      </c>
      <c r="H35" s="2">
        <f t="shared" si="2"/>
        <v>92</v>
      </c>
      <c r="I35" s="3">
        <f t="shared" si="0"/>
        <v>100</v>
      </c>
      <c r="J35" s="3">
        <f t="shared" si="3"/>
        <v>108</v>
      </c>
    </row>
    <row r="36" spans="3:13" x14ac:dyDescent="0.4">
      <c r="C36" s="10" t="s">
        <v>69</v>
      </c>
      <c r="D36" s="10" t="s">
        <v>70</v>
      </c>
      <c r="E36">
        <v>2415</v>
      </c>
      <c r="F36">
        <v>2423</v>
      </c>
      <c r="G36" s="2">
        <f t="shared" si="1"/>
        <v>8</v>
      </c>
      <c r="H36" s="2">
        <f t="shared" si="2"/>
        <v>120</v>
      </c>
      <c r="I36" s="3">
        <f t="shared" si="0"/>
        <v>128</v>
      </c>
      <c r="J36" s="3">
        <f t="shared" si="3"/>
        <v>128</v>
      </c>
    </row>
    <row r="37" spans="3:13" x14ac:dyDescent="0.4">
      <c r="C37" s="10" t="s">
        <v>71</v>
      </c>
      <c r="D37" s="10" t="s">
        <v>72</v>
      </c>
      <c r="E37">
        <v>2496</v>
      </c>
      <c r="F37">
        <v>2514</v>
      </c>
      <c r="G37" s="2">
        <f>F37-E37</f>
        <v>18</v>
      </c>
      <c r="H37" s="2">
        <f>E37-F36</f>
        <v>73</v>
      </c>
      <c r="I37" s="3">
        <f t="shared" si="0"/>
        <v>91</v>
      </c>
      <c r="J37" s="3">
        <f t="shared" si="3"/>
        <v>81</v>
      </c>
      <c r="M37" s="5"/>
    </row>
    <row r="38" spans="3:13" x14ac:dyDescent="0.4">
      <c r="C38" s="12" t="s">
        <v>73</v>
      </c>
      <c r="D38" s="10" t="s">
        <v>84</v>
      </c>
      <c r="E38">
        <v>2642</v>
      </c>
      <c r="F38">
        <v>2644</v>
      </c>
      <c r="G38" s="2">
        <f>F38-E38</f>
        <v>2</v>
      </c>
      <c r="H38" s="2">
        <f>E38-F37</f>
        <v>128</v>
      </c>
      <c r="I38" s="3">
        <f t="shared" si="0"/>
        <v>130</v>
      </c>
      <c r="J38" s="3">
        <f t="shared" si="3"/>
        <v>146</v>
      </c>
    </row>
    <row r="39" spans="3:13" x14ac:dyDescent="0.4">
      <c r="G39" s="2"/>
      <c r="H39" s="2"/>
    </row>
    <row r="40" spans="3:13" x14ac:dyDescent="0.4">
      <c r="C40" t="s">
        <v>80</v>
      </c>
      <c r="G40" s="4">
        <f>AVERAGE(G5:G38)</f>
        <v>17</v>
      </c>
      <c r="H40" s="4">
        <f>AVERAGE(H5:H38)</f>
        <v>41.352941176470587</v>
      </c>
      <c r="I40" s="4">
        <f>AVERAGE(I5:I38)</f>
        <v>58.352941176470587</v>
      </c>
      <c r="J40" s="4">
        <f>AVERAGE(J5:J38)</f>
        <v>59.151515151515149</v>
      </c>
    </row>
    <row r="41" spans="3:13" x14ac:dyDescent="0.4">
      <c r="C41" t="s">
        <v>81</v>
      </c>
      <c r="G41" s="4">
        <f>AVERAGE(G5:G20)</f>
        <v>21.5625</v>
      </c>
      <c r="H41" s="4">
        <f t="shared" ref="H41:J41" si="4">AVERAGE(H5:H20)</f>
        <v>26.625</v>
      </c>
      <c r="I41" s="4">
        <f>AVERAGE(I5:I20)</f>
        <v>48.1875</v>
      </c>
      <c r="J41" s="4">
        <f t="shared" si="4"/>
        <v>48.93333333333333</v>
      </c>
    </row>
    <row r="42" spans="3:13" x14ac:dyDescent="0.4">
      <c r="C42" t="s">
        <v>82</v>
      </c>
      <c r="G42" s="4">
        <f>AVERAGE(G21:G26)</f>
        <v>18.166666666666668</v>
      </c>
      <c r="H42" s="4">
        <f t="shared" ref="H42:J42" si="5">AVERAGE(H21:H26)</f>
        <v>35</v>
      </c>
      <c r="I42" s="4">
        <f>AVERAGE(I21:I26)</f>
        <v>53.166666666666664</v>
      </c>
      <c r="J42" s="4">
        <f t="shared" si="5"/>
        <v>53</v>
      </c>
    </row>
    <row r="43" spans="3:13" x14ac:dyDescent="0.4">
      <c r="C43" t="s">
        <v>83</v>
      </c>
      <c r="G43" s="4">
        <f>AVERAGE(G27:G38)</f>
        <v>10.333333333333334</v>
      </c>
      <c r="H43" s="4">
        <f>AVERAGE(H27:H38)</f>
        <v>64.166666666666671</v>
      </c>
      <c r="I43" s="4">
        <f>AVERAGE(I27:I38)</f>
        <v>74.5</v>
      </c>
      <c r="J43" s="4">
        <f>AVERAGE(J27:J38)</f>
        <v>75</v>
      </c>
    </row>
    <row r="44" spans="3:13" x14ac:dyDescent="0.4">
      <c r="G44" s="2"/>
      <c r="H44" s="2"/>
      <c r="I44" s="2"/>
    </row>
    <row r="45" spans="3:13" hidden="1" x14ac:dyDescent="0.4">
      <c r="C45" t="s">
        <v>6</v>
      </c>
      <c r="G45" s="2"/>
      <c r="H45" s="2"/>
      <c r="I45" s="2"/>
    </row>
  </sheetData>
  <mergeCells count="1">
    <mergeCell ref="I2:J2"/>
  </mergeCells>
  <phoneticPr fontId="1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13" workbookViewId="0">
      <selection activeCell="O42" sqref="O42"/>
    </sheetView>
  </sheetViews>
  <sheetFormatPr defaultRowHeight="17.399999999999999" x14ac:dyDescent="0.4"/>
  <cols>
    <col min="1" max="2" width="25" style="23" customWidth="1"/>
    <col min="3" max="3" width="5.3984375" style="23" bestFit="1" customWidth="1"/>
    <col min="4" max="4" width="8.796875" customWidth="1"/>
    <col min="5" max="5" width="19.09765625" style="23" customWidth="1"/>
    <col min="6" max="7" width="8.796875" style="23"/>
    <col min="15" max="15" width="17.59765625" customWidth="1"/>
    <col min="16" max="16" width="13" customWidth="1"/>
  </cols>
  <sheetData>
    <row r="1" spans="1:20" ht="26.4" x14ac:dyDescent="0.4">
      <c r="A1" s="21" t="s">
        <v>85</v>
      </c>
      <c r="B1" s="21"/>
      <c r="C1" s="21"/>
      <c r="D1" s="21"/>
      <c r="E1" s="21"/>
      <c r="F1" s="21"/>
      <c r="G1" s="21"/>
      <c r="H1" s="21"/>
      <c r="I1" s="15" t="s">
        <v>76</v>
      </c>
      <c r="J1" s="15" t="s">
        <v>77</v>
      </c>
      <c r="K1" s="21" t="s">
        <v>78</v>
      </c>
      <c r="L1" s="21"/>
      <c r="M1" s="21"/>
    </row>
    <row r="2" spans="1:20" ht="87" x14ac:dyDescent="0.4">
      <c r="A2" s="24" t="s">
        <v>86</v>
      </c>
      <c r="B2" s="24"/>
      <c r="C2" s="24" t="s">
        <v>87</v>
      </c>
      <c r="D2" s="25" t="s">
        <v>88</v>
      </c>
      <c r="E2" s="24" t="s">
        <v>89</v>
      </c>
      <c r="F2" s="24" t="s">
        <v>90</v>
      </c>
      <c r="G2" s="26"/>
      <c r="H2" s="25" t="s">
        <v>91</v>
      </c>
      <c r="I2" s="25" t="s">
        <v>92</v>
      </c>
      <c r="J2" s="25" t="s">
        <v>93</v>
      </c>
      <c r="K2" s="25" t="s">
        <v>94</v>
      </c>
      <c r="L2" s="25" t="s">
        <v>95</v>
      </c>
      <c r="M2" s="14"/>
      <c r="P2" t="s">
        <v>124</v>
      </c>
    </row>
    <row r="3" spans="1:20" x14ac:dyDescent="0.4">
      <c r="A3" s="22" t="s">
        <v>96</v>
      </c>
      <c r="B3" s="22"/>
      <c r="C3" s="22" t="s">
        <v>96</v>
      </c>
      <c r="D3" s="16" t="s">
        <v>96</v>
      </c>
      <c r="E3" s="22" t="s">
        <v>97</v>
      </c>
      <c r="F3" s="22">
        <v>1854</v>
      </c>
      <c r="G3" s="22">
        <v>12</v>
      </c>
      <c r="H3" s="16">
        <v>4</v>
      </c>
      <c r="I3" s="16" t="s">
        <v>96</v>
      </c>
      <c r="J3" s="16" t="s">
        <v>96</v>
      </c>
      <c r="K3" s="16" t="s">
        <v>96</v>
      </c>
      <c r="L3" s="16" t="s">
        <v>96</v>
      </c>
      <c r="M3" s="14"/>
      <c r="O3" s="16" t="s">
        <v>165</v>
      </c>
    </row>
    <row r="4" spans="1:20" x14ac:dyDescent="0.4">
      <c r="A4" s="22" t="s">
        <v>125</v>
      </c>
      <c r="B4" s="22">
        <v>6</v>
      </c>
      <c r="C4" s="22">
        <v>1857</v>
      </c>
      <c r="D4" s="17">
        <v>2</v>
      </c>
      <c r="E4" s="22" t="s">
        <v>97</v>
      </c>
      <c r="F4" s="22">
        <v>1858</v>
      </c>
      <c r="G4" s="22">
        <v>12</v>
      </c>
      <c r="H4" s="17">
        <v>4</v>
      </c>
      <c r="I4" s="17">
        <v>18</v>
      </c>
      <c r="J4" s="17">
        <v>30</v>
      </c>
      <c r="K4" s="17">
        <v>48</v>
      </c>
      <c r="L4" s="17" t="s">
        <v>96</v>
      </c>
      <c r="M4" s="14"/>
    </row>
    <row r="5" spans="1:20" x14ac:dyDescent="0.4">
      <c r="A5" s="22" t="s">
        <v>126</v>
      </c>
      <c r="B5" s="22">
        <v>10</v>
      </c>
      <c r="C5" s="22">
        <v>1860</v>
      </c>
      <c r="D5" s="18">
        <v>3</v>
      </c>
      <c r="E5" s="22" t="s">
        <v>100</v>
      </c>
      <c r="F5" s="22">
        <v>1861</v>
      </c>
      <c r="G5" s="22">
        <v>6</v>
      </c>
      <c r="H5" s="18">
        <v>3</v>
      </c>
      <c r="I5" s="16">
        <v>8</v>
      </c>
      <c r="J5" s="16">
        <v>22</v>
      </c>
      <c r="K5" s="16">
        <v>30</v>
      </c>
      <c r="L5" s="16">
        <v>40</v>
      </c>
      <c r="M5" s="14"/>
      <c r="O5" s="24" t="s">
        <v>164</v>
      </c>
      <c r="P5" s="29" t="s">
        <v>166</v>
      </c>
      <c r="Q5" s="25" t="s">
        <v>203</v>
      </c>
      <c r="R5" s="25" t="s">
        <v>204</v>
      </c>
      <c r="S5" s="25" t="s">
        <v>205</v>
      </c>
      <c r="T5" s="25" t="s">
        <v>202</v>
      </c>
    </row>
    <row r="6" spans="1:20" ht="39.6" x14ac:dyDescent="0.4">
      <c r="A6" s="22" t="s">
        <v>127</v>
      </c>
      <c r="B6" s="22">
        <v>4</v>
      </c>
      <c r="C6" s="22">
        <v>1865</v>
      </c>
      <c r="D6" s="19">
        <v>1</v>
      </c>
      <c r="E6" s="22" t="s">
        <v>102</v>
      </c>
      <c r="F6" s="22">
        <v>1867</v>
      </c>
      <c r="G6" s="22">
        <v>12</v>
      </c>
      <c r="H6" s="19" t="s">
        <v>103</v>
      </c>
      <c r="I6" s="17">
        <v>32</v>
      </c>
      <c r="J6" s="17">
        <v>46</v>
      </c>
      <c r="K6" s="17">
        <v>78</v>
      </c>
      <c r="L6" s="17">
        <v>54</v>
      </c>
      <c r="M6" s="14"/>
      <c r="O6" s="22" t="s">
        <v>96</v>
      </c>
      <c r="P6" s="22" t="s">
        <v>167</v>
      </c>
      <c r="Q6" s="16" t="s">
        <v>96</v>
      </c>
      <c r="R6" s="16" t="s">
        <v>96</v>
      </c>
      <c r="S6" s="16" t="s">
        <v>96</v>
      </c>
      <c r="T6" s="16" t="s">
        <v>96</v>
      </c>
    </row>
    <row r="7" spans="1:20" x14ac:dyDescent="0.4">
      <c r="A7" s="22" t="s">
        <v>98</v>
      </c>
      <c r="B7" s="22">
        <v>6</v>
      </c>
      <c r="C7" s="22">
        <v>1869</v>
      </c>
      <c r="D7" s="16">
        <v>2</v>
      </c>
      <c r="E7" s="22" t="s">
        <v>97</v>
      </c>
      <c r="F7" s="22">
        <v>1870</v>
      </c>
      <c r="G7" s="22">
        <v>12</v>
      </c>
      <c r="H7" s="16">
        <v>4</v>
      </c>
      <c r="I7" s="16">
        <v>18</v>
      </c>
      <c r="J7" s="16">
        <v>18</v>
      </c>
      <c r="K7" s="16">
        <v>36</v>
      </c>
      <c r="L7" s="16">
        <v>50</v>
      </c>
      <c r="M7" s="14"/>
      <c r="O7" s="22" t="s">
        <v>130</v>
      </c>
      <c r="P7" s="22" t="s">
        <v>168</v>
      </c>
      <c r="Q7" s="17">
        <v>18</v>
      </c>
      <c r="R7" s="17">
        <v>30</v>
      </c>
      <c r="S7" s="17">
        <v>48</v>
      </c>
      <c r="T7" s="17" t="s">
        <v>96</v>
      </c>
    </row>
    <row r="8" spans="1:20" x14ac:dyDescent="0.4">
      <c r="A8" s="22" t="s">
        <v>99</v>
      </c>
      <c r="B8" s="22">
        <v>10</v>
      </c>
      <c r="C8" s="22">
        <v>1873</v>
      </c>
      <c r="D8" s="19">
        <v>3</v>
      </c>
      <c r="E8" s="22" t="s">
        <v>104</v>
      </c>
      <c r="F8" s="22">
        <v>1879</v>
      </c>
      <c r="G8" s="22">
        <v>3</v>
      </c>
      <c r="H8" s="17">
        <v>1</v>
      </c>
      <c r="I8" s="17">
        <v>65</v>
      </c>
      <c r="J8" s="17">
        <v>34</v>
      </c>
      <c r="K8" s="17">
        <v>99</v>
      </c>
      <c r="L8" s="17">
        <v>52</v>
      </c>
      <c r="M8" s="14"/>
      <c r="O8" s="22" t="s">
        <v>131</v>
      </c>
      <c r="P8" s="22" t="s">
        <v>169</v>
      </c>
      <c r="Q8" s="16">
        <v>8</v>
      </c>
      <c r="R8" s="16">
        <v>22</v>
      </c>
      <c r="S8" s="16">
        <v>30</v>
      </c>
      <c r="T8" s="16">
        <v>40</v>
      </c>
    </row>
    <row r="9" spans="1:20" x14ac:dyDescent="0.4">
      <c r="A9" s="22" t="s">
        <v>104</v>
      </c>
      <c r="B9" s="22">
        <v>3</v>
      </c>
      <c r="C9" s="22">
        <v>1882</v>
      </c>
      <c r="D9" s="16">
        <v>1</v>
      </c>
      <c r="E9" s="22" t="s">
        <v>105</v>
      </c>
      <c r="F9" s="22">
        <v>1885</v>
      </c>
      <c r="G9" s="22">
        <v>5</v>
      </c>
      <c r="H9" s="16">
        <v>2</v>
      </c>
      <c r="I9" s="16">
        <v>38</v>
      </c>
      <c r="J9" s="16">
        <v>36</v>
      </c>
      <c r="K9" s="16">
        <v>74</v>
      </c>
      <c r="L9" s="16">
        <v>101</v>
      </c>
      <c r="M9" s="14"/>
      <c r="O9" s="22" t="s">
        <v>132</v>
      </c>
      <c r="P9" s="22" t="s">
        <v>170</v>
      </c>
      <c r="Q9" s="17">
        <v>32</v>
      </c>
      <c r="R9" s="17">
        <v>46</v>
      </c>
      <c r="S9" s="17">
        <v>78</v>
      </c>
      <c r="T9" s="17">
        <v>54</v>
      </c>
    </row>
    <row r="10" spans="1:20" x14ac:dyDescent="0.4">
      <c r="A10" s="22" t="s">
        <v>106</v>
      </c>
      <c r="B10" s="22">
        <v>3</v>
      </c>
      <c r="C10" s="22">
        <v>1887</v>
      </c>
      <c r="D10" s="19">
        <v>2</v>
      </c>
      <c r="E10" s="22" t="s">
        <v>101</v>
      </c>
      <c r="F10" s="22">
        <v>1888</v>
      </c>
      <c r="G10" s="22">
        <v>4</v>
      </c>
      <c r="H10" s="19">
        <v>1</v>
      </c>
      <c r="I10" s="17">
        <v>13</v>
      </c>
      <c r="J10" s="17">
        <v>22</v>
      </c>
      <c r="K10" s="17">
        <v>35</v>
      </c>
      <c r="L10" s="17">
        <v>60</v>
      </c>
      <c r="M10" s="14"/>
      <c r="O10" s="22" t="s">
        <v>133</v>
      </c>
      <c r="P10" s="22" t="s">
        <v>171</v>
      </c>
      <c r="Q10" s="16">
        <v>18</v>
      </c>
      <c r="R10" s="16">
        <v>18</v>
      </c>
      <c r="S10" s="16">
        <v>36</v>
      </c>
      <c r="T10" s="16">
        <v>50</v>
      </c>
    </row>
    <row r="11" spans="1:20" x14ac:dyDescent="0.4">
      <c r="A11" s="22" t="s">
        <v>107</v>
      </c>
      <c r="B11" s="22">
        <v>7</v>
      </c>
      <c r="C11" s="22">
        <v>1890</v>
      </c>
      <c r="D11" s="16">
        <v>3</v>
      </c>
      <c r="E11" s="22" t="s">
        <v>105</v>
      </c>
      <c r="F11" s="22">
        <v>1891</v>
      </c>
      <c r="G11" s="22">
        <v>5</v>
      </c>
      <c r="H11" s="16">
        <v>2</v>
      </c>
      <c r="I11" s="16">
        <v>10</v>
      </c>
      <c r="J11" s="16">
        <v>27</v>
      </c>
      <c r="K11" s="16">
        <v>37</v>
      </c>
      <c r="L11" s="16">
        <v>40</v>
      </c>
      <c r="M11" s="14"/>
      <c r="O11" s="22" t="s">
        <v>134</v>
      </c>
      <c r="P11" s="22" t="s">
        <v>172</v>
      </c>
      <c r="Q11" s="17">
        <v>65</v>
      </c>
      <c r="R11" s="17">
        <v>34</v>
      </c>
      <c r="S11" s="17">
        <v>99</v>
      </c>
      <c r="T11" s="17">
        <v>52</v>
      </c>
    </row>
    <row r="12" spans="1:20" x14ac:dyDescent="0.4">
      <c r="A12" s="22" t="s">
        <v>108</v>
      </c>
      <c r="B12" s="22">
        <v>1</v>
      </c>
      <c r="C12" s="22">
        <v>1893</v>
      </c>
      <c r="D12" s="17">
        <v>1</v>
      </c>
      <c r="E12" s="22" t="s">
        <v>98</v>
      </c>
      <c r="F12" s="22">
        <v>1894</v>
      </c>
      <c r="G12" s="22">
        <v>6</v>
      </c>
      <c r="H12" s="17">
        <v>2</v>
      </c>
      <c r="I12" s="17">
        <v>17</v>
      </c>
      <c r="J12" s="17">
        <v>20</v>
      </c>
      <c r="K12" s="17">
        <v>37</v>
      </c>
      <c r="L12" s="17">
        <v>30</v>
      </c>
      <c r="M12" s="14"/>
      <c r="O12" s="22" t="s">
        <v>135</v>
      </c>
      <c r="P12" s="22" t="s">
        <v>173</v>
      </c>
      <c r="Q12" s="16">
        <v>38</v>
      </c>
      <c r="R12" s="16">
        <v>36</v>
      </c>
      <c r="S12" s="16">
        <v>74</v>
      </c>
      <c r="T12" s="16">
        <v>101</v>
      </c>
    </row>
    <row r="13" spans="1:20" x14ac:dyDescent="0.4">
      <c r="A13" s="22" t="s">
        <v>97</v>
      </c>
      <c r="B13" s="22">
        <v>12</v>
      </c>
      <c r="C13" s="22">
        <v>1895</v>
      </c>
      <c r="D13" s="16">
        <v>4</v>
      </c>
      <c r="E13" s="22" t="s">
        <v>98</v>
      </c>
      <c r="F13" s="22">
        <v>1897</v>
      </c>
      <c r="G13" s="22">
        <v>6</v>
      </c>
      <c r="H13" s="16">
        <v>2</v>
      </c>
      <c r="I13" s="16">
        <v>18</v>
      </c>
      <c r="J13" s="16">
        <v>18</v>
      </c>
      <c r="K13" s="16">
        <v>36</v>
      </c>
      <c r="L13" s="16">
        <v>35</v>
      </c>
      <c r="M13" s="14"/>
      <c r="O13" s="22" t="s">
        <v>136</v>
      </c>
      <c r="P13" s="22" t="s">
        <v>174</v>
      </c>
      <c r="Q13" s="17">
        <v>13</v>
      </c>
      <c r="R13" s="17">
        <v>22</v>
      </c>
      <c r="S13" s="17">
        <v>35</v>
      </c>
      <c r="T13" s="17">
        <v>60</v>
      </c>
    </row>
    <row r="14" spans="1:20" x14ac:dyDescent="0.4">
      <c r="A14" s="22" t="s">
        <v>100</v>
      </c>
      <c r="B14" s="22">
        <v>6</v>
      </c>
      <c r="C14" s="22">
        <v>1899</v>
      </c>
      <c r="D14" s="19">
        <v>3</v>
      </c>
      <c r="E14" s="22" t="s">
        <v>97</v>
      </c>
      <c r="F14" s="22">
        <v>1900</v>
      </c>
      <c r="G14" s="22">
        <v>12</v>
      </c>
      <c r="H14" s="17">
        <v>4</v>
      </c>
      <c r="I14" s="17">
        <v>18</v>
      </c>
      <c r="J14" s="17">
        <v>24</v>
      </c>
      <c r="K14" s="17">
        <v>42</v>
      </c>
      <c r="L14" s="17">
        <v>42</v>
      </c>
      <c r="M14" s="14"/>
      <c r="O14" s="27" t="s">
        <v>137</v>
      </c>
      <c r="P14" s="22" t="s">
        <v>175</v>
      </c>
      <c r="Q14" s="16">
        <v>10</v>
      </c>
      <c r="R14" s="16">
        <v>27</v>
      </c>
      <c r="S14" s="16">
        <v>37</v>
      </c>
      <c r="T14" s="16">
        <v>40</v>
      </c>
    </row>
    <row r="15" spans="1:20" x14ac:dyDescent="0.4">
      <c r="A15" s="22" t="s">
        <v>128</v>
      </c>
      <c r="B15" s="22">
        <v>9</v>
      </c>
      <c r="C15" s="22">
        <v>1902</v>
      </c>
      <c r="D15" s="18">
        <v>4</v>
      </c>
      <c r="E15" s="22" t="s">
        <v>109</v>
      </c>
      <c r="F15" s="22">
        <v>1904</v>
      </c>
      <c r="G15" s="22">
        <v>8</v>
      </c>
      <c r="H15" s="16">
        <v>3</v>
      </c>
      <c r="I15" s="16">
        <v>23</v>
      </c>
      <c r="J15" s="16">
        <v>21</v>
      </c>
      <c r="K15" s="16">
        <v>44</v>
      </c>
      <c r="L15" s="16">
        <v>39</v>
      </c>
      <c r="M15" s="14"/>
      <c r="O15" s="27" t="s">
        <v>138</v>
      </c>
      <c r="P15" s="22" t="s">
        <v>176</v>
      </c>
      <c r="Q15" s="17">
        <v>17</v>
      </c>
      <c r="R15" s="17">
        <v>20</v>
      </c>
      <c r="S15" s="17">
        <v>37</v>
      </c>
      <c r="T15" s="17">
        <v>30</v>
      </c>
    </row>
    <row r="16" spans="1:20" x14ac:dyDescent="0.4">
      <c r="A16" s="22" t="s">
        <v>105</v>
      </c>
      <c r="B16" s="22">
        <v>5</v>
      </c>
      <c r="C16" s="22">
        <v>1907</v>
      </c>
      <c r="D16" s="17">
        <v>2</v>
      </c>
      <c r="E16" s="22" t="s">
        <v>98</v>
      </c>
      <c r="F16" s="22">
        <v>1908</v>
      </c>
      <c r="G16" s="22">
        <v>6</v>
      </c>
      <c r="H16" s="17">
        <v>2</v>
      </c>
      <c r="I16" s="17">
        <v>13</v>
      </c>
      <c r="J16" s="17">
        <v>33</v>
      </c>
      <c r="K16" s="17">
        <v>46</v>
      </c>
      <c r="L16" s="17">
        <v>56</v>
      </c>
      <c r="M16" s="14"/>
      <c r="O16" s="27" t="s">
        <v>139</v>
      </c>
      <c r="P16" s="22" t="s">
        <v>177</v>
      </c>
      <c r="Q16" s="16">
        <v>18</v>
      </c>
      <c r="R16" s="16">
        <v>18</v>
      </c>
      <c r="S16" s="16">
        <v>36</v>
      </c>
      <c r="T16" s="16">
        <v>35</v>
      </c>
    </row>
    <row r="17" spans="1:20" ht="39.6" x14ac:dyDescent="0.4">
      <c r="A17" s="22" t="s">
        <v>108</v>
      </c>
      <c r="B17" s="22">
        <v>1</v>
      </c>
      <c r="C17" s="22">
        <v>1910</v>
      </c>
      <c r="D17" s="16">
        <v>1</v>
      </c>
      <c r="E17" s="22" t="s">
        <v>110</v>
      </c>
      <c r="F17" s="22">
        <v>1912</v>
      </c>
      <c r="G17" s="22">
        <v>1</v>
      </c>
      <c r="H17" s="18" t="s">
        <v>111</v>
      </c>
      <c r="I17" s="16">
        <v>24</v>
      </c>
      <c r="J17" s="16">
        <v>19</v>
      </c>
      <c r="K17" s="16">
        <v>43</v>
      </c>
      <c r="L17" s="16">
        <v>32</v>
      </c>
      <c r="M17" s="14"/>
      <c r="O17" s="27" t="s">
        <v>140</v>
      </c>
      <c r="P17" s="27" t="s">
        <v>178</v>
      </c>
      <c r="Q17" s="17">
        <v>18</v>
      </c>
      <c r="R17" s="17">
        <v>24</v>
      </c>
      <c r="S17" s="17">
        <v>42</v>
      </c>
      <c r="T17" s="17">
        <v>42</v>
      </c>
    </row>
    <row r="18" spans="1:20" x14ac:dyDescent="0.4">
      <c r="A18" s="22" t="s">
        <v>108</v>
      </c>
      <c r="B18" s="22">
        <v>1</v>
      </c>
      <c r="C18" s="22">
        <v>1913</v>
      </c>
      <c r="D18" s="17">
        <v>1</v>
      </c>
      <c r="E18" s="22" t="s">
        <v>97</v>
      </c>
      <c r="F18" s="22">
        <v>1914</v>
      </c>
      <c r="G18" s="22">
        <v>12</v>
      </c>
      <c r="H18" s="17">
        <v>4</v>
      </c>
      <c r="I18" s="17">
        <v>23</v>
      </c>
      <c r="J18" s="17">
        <v>12</v>
      </c>
      <c r="K18" s="17">
        <v>35</v>
      </c>
      <c r="L18" s="17">
        <v>36</v>
      </c>
      <c r="M18" s="14"/>
      <c r="O18" s="27" t="s">
        <v>141</v>
      </c>
      <c r="P18" s="27" t="s">
        <v>179</v>
      </c>
      <c r="Q18" s="16">
        <v>23</v>
      </c>
      <c r="R18" s="16">
        <v>21</v>
      </c>
      <c r="S18" s="16">
        <v>44</v>
      </c>
      <c r="T18" s="16">
        <v>39</v>
      </c>
    </row>
    <row r="19" spans="1:20" x14ac:dyDescent="0.4">
      <c r="A19" s="22" t="s">
        <v>109</v>
      </c>
      <c r="B19" s="22">
        <v>8</v>
      </c>
      <c r="C19" s="22">
        <v>1918</v>
      </c>
      <c r="D19" s="16">
        <v>3</v>
      </c>
      <c r="E19" s="22" t="s">
        <v>104</v>
      </c>
      <c r="F19" s="22">
        <v>1919</v>
      </c>
      <c r="G19" s="22">
        <v>3</v>
      </c>
      <c r="H19" s="16">
        <v>1</v>
      </c>
      <c r="I19" s="16">
        <v>7</v>
      </c>
      <c r="J19" s="16">
        <v>44</v>
      </c>
      <c r="K19" s="16">
        <v>51</v>
      </c>
      <c r="L19" s="16">
        <v>67</v>
      </c>
      <c r="M19" s="14"/>
      <c r="O19" s="27" t="s">
        <v>142</v>
      </c>
      <c r="P19" s="27" t="s">
        <v>180</v>
      </c>
      <c r="Q19" s="17">
        <v>13</v>
      </c>
      <c r="R19" s="17">
        <v>33</v>
      </c>
      <c r="S19" s="17">
        <v>46</v>
      </c>
      <c r="T19" s="17">
        <v>56</v>
      </c>
    </row>
    <row r="20" spans="1:20" x14ac:dyDescent="0.4">
      <c r="A20" s="22" t="s">
        <v>108</v>
      </c>
      <c r="B20" s="22">
        <v>1</v>
      </c>
      <c r="C20" s="22">
        <v>1920</v>
      </c>
      <c r="D20" s="17">
        <v>1</v>
      </c>
      <c r="E20" s="22" t="s">
        <v>107</v>
      </c>
      <c r="F20" s="22">
        <v>1921</v>
      </c>
      <c r="G20" s="22">
        <v>7</v>
      </c>
      <c r="H20" s="17">
        <v>3</v>
      </c>
      <c r="I20" s="17">
        <v>18</v>
      </c>
      <c r="J20" s="17">
        <v>10</v>
      </c>
      <c r="K20" s="17">
        <v>28</v>
      </c>
      <c r="L20" s="17">
        <v>17</v>
      </c>
      <c r="M20" s="14"/>
      <c r="O20" s="27" t="s">
        <v>143</v>
      </c>
      <c r="P20" s="27" t="s">
        <v>181</v>
      </c>
      <c r="Q20" s="16">
        <v>24</v>
      </c>
      <c r="R20" s="16">
        <v>19</v>
      </c>
      <c r="S20" s="16">
        <v>43</v>
      </c>
      <c r="T20" s="16">
        <v>32</v>
      </c>
    </row>
    <row r="21" spans="1:20" x14ac:dyDescent="0.4">
      <c r="A21" s="22" t="s">
        <v>105</v>
      </c>
      <c r="B21" s="22">
        <v>5</v>
      </c>
      <c r="C21" s="22">
        <v>1923</v>
      </c>
      <c r="D21" s="16">
        <v>2</v>
      </c>
      <c r="E21" s="22" t="s">
        <v>107</v>
      </c>
      <c r="F21" s="22">
        <v>1924</v>
      </c>
      <c r="G21" s="22">
        <v>7</v>
      </c>
      <c r="H21" s="16">
        <v>3</v>
      </c>
      <c r="I21" s="16">
        <v>14</v>
      </c>
      <c r="J21" s="16">
        <v>22</v>
      </c>
      <c r="K21" s="16">
        <v>36</v>
      </c>
      <c r="L21" s="16">
        <v>40</v>
      </c>
      <c r="M21" s="14"/>
      <c r="O21" s="27" t="s">
        <v>144</v>
      </c>
      <c r="P21" s="27" t="s">
        <v>182</v>
      </c>
      <c r="Q21" s="17">
        <v>23</v>
      </c>
      <c r="R21" s="17">
        <v>12</v>
      </c>
      <c r="S21" s="17">
        <v>35</v>
      </c>
      <c r="T21" s="17">
        <v>36</v>
      </c>
    </row>
    <row r="22" spans="1:20" x14ac:dyDescent="0.4">
      <c r="A22" s="22" t="s">
        <v>99</v>
      </c>
      <c r="B22" s="22">
        <v>10</v>
      </c>
      <c r="C22" s="22">
        <v>1926</v>
      </c>
      <c r="D22" s="19">
        <v>3</v>
      </c>
      <c r="E22" s="22" t="s">
        <v>112</v>
      </c>
      <c r="F22" s="22">
        <v>1927</v>
      </c>
      <c r="G22" s="22">
        <v>11</v>
      </c>
      <c r="H22" s="17">
        <v>4</v>
      </c>
      <c r="I22" s="17">
        <v>13</v>
      </c>
      <c r="J22" s="17">
        <v>27</v>
      </c>
      <c r="K22" s="17">
        <v>40</v>
      </c>
      <c r="L22" s="17">
        <v>41</v>
      </c>
      <c r="M22" s="14"/>
      <c r="O22" s="27" t="s">
        <v>145</v>
      </c>
      <c r="P22" s="27" t="s">
        <v>183</v>
      </c>
      <c r="Q22" s="16">
        <v>7</v>
      </c>
      <c r="R22" s="16">
        <v>44</v>
      </c>
      <c r="S22" s="16">
        <v>51</v>
      </c>
      <c r="T22" s="16">
        <v>67</v>
      </c>
    </row>
    <row r="23" spans="1:20" x14ac:dyDescent="0.4">
      <c r="A23" s="22" t="s">
        <v>109</v>
      </c>
      <c r="B23" s="22">
        <v>8</v>
      </c>
      <c r="C23" s="22">
        <v>1929</v>
      </c>
      <c r="D23" s="16">
        <v>3</v>
      </c>
      <c r="E23" s="22" t="s">
        <v>104</v>
      </c>
      <c r="F23" s="22">
        <v>1933</v>
      </c>
      <c r="G23" s="22">
        <v>3</v>
      </c>
      <c r="H23" s="16">
        <v>1</v>
      </c>
      <c r="I23" s="16">
        <v>43</v>
      </c>
      <c r="J23" s="16">
        <v>21</v>
      </c>
      <c r="K23" s="16">
        <v>64</v>
      </c>
      <c r="L23" s="16">
        <v>34</v>
      </c>
      <c r="M23" s="14"/>
      <c r="O23" s="27" t="s">
        <v>146</v>
      </c>
      <c r="P23" s="27" t="s">
        <v>184</v>
      </c>
      <c r="Q23" s="17">
        <v>18</v>
      </c>
      <c r="R23" s="17">
        <v>10</v>
      </c>
      <c r="S23" s="17">
        <v>28</v>
      </c>
      <c r="T23" s="17">
        <v>17</v>
      </c>
    </row>
    <row r="24" spans="1:20" x14ac:dyDescent="0.4">
      <c r="A24" s="22" t="s">
        <v>105</v>
      </c>
      <c r="B24" s="22">
        <v>5</v>
      </c>
      <c r="C24" s="22">
        <v>1937</v>
      </c>
      <c r="D24" s="17">
        <v>2</v>
      </c>
      <c r="E24" s="22" t="s">
        <v>98</v>
      </c>
      <c r="F24" s="22">
        <v>1938</v>
      </c>
      <c r="G24" s="22">
        <v>6</v>
      </c>
      <c r="H24" s="17">
        <v>2</v>
      </c>
      <c r="I24" s="17">
        <v>13</v>
      </c>
      <c r="J24" s="17">
        <v>50</v>
      </c>
      <c r="K24" s="17">
        <v>63</v>
      </c>
      <c r="L24" s="17">
        <v>93</v>
      </c>
      <c r="M24" s="14"/>
      <c r="O24" s="27" t="s">
        <v>147</v>
      </c>
      <c r="P24" s="27" t="s">
        <v>185</v>
      </c>
      <c r="Q24" s="16">
        <v>14</v>
      </c>
      <c r="R24" s="16">
        <v>22</v>
      </c>
      <c r="S24" s="16">
        <v>36</v>
      </c>
      <c r="T24" s="16">
        <v>40</v>
      </c>
    </row>
    <row r="25" spans="1:20" x14ac:dyDescent="0.4">
      <c r="A25" s="22" t="s">
        <v>113</v>
      </c>
      <c r="B25" s="22">
        <v>2</v>
      </c>
      <c r="C25" s="22">
        <v>1945</v>
      </c>
      <c r="D25" s="16">
        <v>1</v>
      </c>
      <c r="E25" s="22" t="s">
        <v>114</v>
      </c>
      <c r="F25" s="22">
        <v>1945</v>
      </c>
      <c r="G25" s="22">
        <v>10</v>
      </c>
      <c r="H25" s="16">
        <v>4</v>
      </c>
      <c r="I25" s="16">
        <v>8</v>
      </c>
      <c r="J25" s="16">
        <v>80</v>
      </c>
      <c r="K25" s="16">
        <v>88</v>
      </c>
      <c r="L25" s="16">
        <v>93</v>
      </c>
      <c r="M25" s="14"/>
      <c r="O25" s="27" t="s">
        <v>148</v>
      </c>
      <c r="P25" s="27" t="s">
        <v>186</v>
      </c>
      <c r="Q25" s="17">
        <v>13</v>
      </c>
      <c r="R25" s="17">
        <v>27</v>
      </c>
      <c r="S25" s="17">
        <v>40</v>
      </c>
      <c r="T25" s="17">
        <v>41</v>
      </c>
    </row>
    <row r="26" spans="1:20" x14ac:dyDescent="0.4">
      <c r="A26" s="22" t="s">
        <v>112</v>
      </c>
      <c r="B26" s="22">
        <v>11</v>
      </c>
      <c r="C26" s="22">
        <v>1948</v>
      </c>
      <c r="D26" s="17">
        <v>4</v>
      </c>
      <c r="E26" s="22" t="s">
        <v>114</v>
      </c>
      <c r="F26" s="22">
        <v>1949</v>
      </c>
      <c r="G26" s="22">
        <v>10</v>
      </c>
      <c r="H26" s="17">
        <v>4</v>
      </c>
      <c r="I26" s="17">
        <v>11</v>
      </c>
      <c r="J26" s="17">
        <v>37</v>
      </c>
      <c r="K26" s="17">
        <v>48</v>
      </c>
      <c r="L26" s="17">
        <v>45</v>
      </c>
      <c r="M26" s="14"/>
      <c r="O26" s="27" t="s">
        <v>149</v>
      </c>
      <c r="P26" s="27" t="s">
        <v>187</v>
      </c>
      <c r="Q26" s="16">
        <v>43</v>
      </c>
      <c r="R26" s="16">
        <v>21</v>
      </c>
      <c r="S26" s="16">
        <v>64</v>
      </c>
      <c r="T26" s="16">
        <v>34</v>
      </c>
    </row>
    <row r="27" spans="1:20" x14ac:dyDescent="0.4">
      <c r="A27" s="22" t="s">
        <v>115</v>
      </c>
      <c r="B27" s="22">
        <v>7</v>
      </c>
      <c r="C27" s="22">
        <v>1953</v>
      </c>
      <c r="D27" s="18">
        <v>2</v>
      </c>
      <c r="E27" s="22" t="s">
        <v>105</v>
      </c>
      <c r="F27" s="22">
        <v>1954</v>
      </c>
      <c r="G27" s="22">
        <v>5</v>
      </c>
      <c r="H27" s="16">
        <v>2</v>
      </c>
      <c r="I27" s="16">
        <v>10</v>
      </c>
      <c r="J27" s="16">
        <v>45</v>
      </c>
      <c r="K27" s="16">
        <v>55</v>
      </c>
      <c r="L27" s="16">
        <v>56</v>
      </c>
      <c r="M27" s="14"/>
      <c r="O27" s="27" t="s">
        <v>150</v>
      </c>
      <c r="P27" s="27" t="s">
        <v>188</v>
      </c>
      <c r="Q27" s="17">
        <v>13</v>
      </c>
      <c r="R27" s="17">
        <v>50</v>
      </c>
      <c r="S27" s="17">
        <v>63</v>
      </c>
      <c r="T27" s="17">
        <v>93</v>
      </c>
    </row>
    <row r="28" spans="1:20" x14ac:dyDescent="0.4">
      <c r="A28" s="22" t="s">
        <v>109</v>
      </c>
      <c r="B28" s="22">
        <v>8</v>
      </c>
      <c r="C28" s="22">
        <v>1957</v>
      </c>
      <c r="D28" s="17">
        <v>3</v>
      </c>
      <c r="E28" s="22" t="s">
        <v>116</v>
      </c>
      <c r="F28" s="22">
        <v>1958</v>
      </c>
      <c r="G28" s="22">
        <v>4</v>
      </c>
      <c r="H28" s="17">
        <v>2</v>
      </c>
      <c r="I28" s="17">
        <v>8</v>
      </c>
      <c r="J28" s="17">
        <v>39</v>
      </c>
      <c r="K28" s="17">
        <v>47</v>
      </c>
      <c r="L28" s="17">
        <v>49</v>
      </c>
      <c r="M28" s="14"/>
      <c r="O28" s="27" t="s">
        <v>151</v>
      </c>
      <c r="P28" s="27" t="s">
        <v>189</v>
      </c>
      <c r="Q28" s="16">
        <v>8</v>
      </c>
      <c r="R28" s="16">
        <v>80</v>
      </c>
      <c r="S28" s="16">
        <v>88</v>
      </c>
      <c r="T28" s="16">
        <v>93</v>
      </c>
    </row>
    <row r="29" spans="1:20" x14ac:dyDescent="0.4">
      <c r="A29" s="22" t="s">
        <v>116</v>
      </c>
      <c r="B29" s="22">
        <v>4</v>
      </c>
      <c r="C29" s="22">
        <v>1960</v>
      </c>
      <c r="D29" s="16">
        <v>2</v>
      </c>
      <c r="E29" s="22" t="s">
        <v>113</v>
      </c>
      <c r="F29" s="22">
        <v>1961</v>
      </c>
      <c r="G29" s="22">
        <v>2</v>
      </c>
      <c r="H29" s="16">
        <v>1</v>
      </c>
      <c r="I29" s="16">
        <v>10</v>
      </c>
      <c r="J29" s="16">
        <v>24</v>
      </c>
      <c r="K29" s="16">
        <v>34</v>
      </c>
      <c r="L29" s="16">
        <v>32</v>
      </c>
      <c r="M29" s="14"/>
      <c r="O29" s="27" t="s">
        <v>152</v>
      </c>
      <c r="P29" s="27" t="s">
        <v>190</v>
      </c>
      <c r="Q29" s="17">
        <v>11</v>
      </c>
      <c r="R29" s="17">
        <v>37</v>
      </c>
      <c r="S29" s="17">
        <v>48</v>
      </c>
      <c r="T29" s="17">
        <v>45</v>
      </c>
    </row>
    <row r="30" spans="1:20" x14ac:dyDescent="0.4">
      <c r="A30" s="22" t="s">
        <v>97</v>
      </c>
      <c r="B30" s="22">
        <v>12</v>
      </c>
      <c r="C30" s="22">
        <v>1969</v>
      </c>
      <c r="D30" s="17">
        <v>4</v>
      </c>
      <c r="E30" s="22" t="s">
        <v>112</v>
      </c>
      <c r="F30" s="22">
        <v>1970</v>
      </c>
      <c r="G30" s="22">
        <v>11</v>
      </c>
      <c r="H30" s="17">
        <v>4</v>
      </c>
      <c r="I30" s="17">
        <v>11</v>
      </c>
      <c r="J30" s="17">
        <v>106</v>
      </c>
      <c r="K30" s="17">
        <v>117</v>
      </c>
      <c r="L30" s="17">
        <v>116</v>
      </c>
      <c r="M30" s="14"/>
      <c r="O30" s="27" t="s">
        <v>153</v>
      </c>
      <c r="P30" s="27" t="s">
        <v>191</v>
      </c>
      <c r="Q30" s="16">
        <v>10</v>
      </c>
      <c r="R30" s="16">
        <v>45</v>
      </c>
      <c r="S30" s="16">
        <v>55</v>
      </c>
      <c r="T30" s="16">
        <v>56</v>
      </c>
    </row>
    <row r="31" spans="1:20" x14ac:dyDescent="0.4">
      <c r="A31" s="22" t="s">
        <v>112</v>
      </c>
      <c r="B31" s="22">
        <v>11</v>
      </c>
      <c r="C31" s="22">
        <v>1973</v>
      </c>
      <c r="D31" s="16">
        <v>4</v>
      </c>
      <c r="E31" s="22" t="s">
        <v>104</v>
      </c>
      <c r="F31" s="22">
        <v>1975</v>
      </c>
      <c r="G31" s="22">
        <v>3</v>
      </c>
      <c r="H31" s="16">
        <v>1</v>
      </c>
      <c r="I31" s="16">
        <v>16</v>
      </c>
      <c r="J31" s="16">
        <v>36</v>
      </c>
      <c r="K31" s="16">
        <v>52</v>
      </c>
      <c r="L31" s="16">
        <v>47</v>
      </c>
      <c r="M31" s="14"/>
      <c r="O31" s="27" t="s">
        <v>154</v>
      </c>
      <c r="P31" s="27" t="s">
        <v>192</v>
      </c>
      <c r="Q31" s="17">
        <v>8</v>
      </c>
      <c r="R31" s="17">
        <v>39</v>
      </c>
      <c r="S31" s="17">
        <v>47</v>
      </c>
      <c r="T31" s="17">
        <v>49</v>
      </c>
    </row>
    <row r="32" spans="1:20" x14ac:dyDescent="0.4">
      <c r="A32" s="22" t="s">
        <v>108</v>
      </c>
      <c r="B32" s="22">
        <v>1</v>
      </c>
      <c r="C32" s="22">
        <v>1980</v>
      </c>
      <c r="D32" s="17">
        <v>1</v>
      </c>
      <c r="E32" s="22" t="s">
        <v>107</v>
      </c>
      <c r="F32" s="22">
        <v>1980</v>
      </c>
      <c r="G32" s="22">
        <v>7</v>
      </c>
      <c r="H32" s="17">
        <v>3</v>
      </c>
      <c r="I32" s="17">
        <v>6</v>
      </c>
      <c r="J32" s="17">
        <v>58</v>
      </c>
      <c r="K32" s="17">
        <v>64</v>
      </c>
      <c r="L32" s="17">
        <v>74</v>
      </c>
      <c r="M32" s="14"/>
      <c r="O32" s="27" t="s">
        <v>155</v>
      </c>
      <c r="P32" s="27" t="s">
        <v>193</v>
      </c>
      <c r="Q32" s="16">
        <v>10</v>
      </c>
      <c r="R32" s="16">
        <v>24</v>
      </c>
      <c r="S32" s="16">
        <v>34</v>
      </c>
      <c r="T32" s="16">
        <v>32</v>
      </c>
    </row>
    <row r="33" spans="1:20" x14ac:dyDescent="0.4">
      <c r="A33" s="22" t="s">
        <v>107</v>
      </c>
      <c r="B33" s="22">
        <v>7</v>
      </c>
      <c r="C33" s="22">
        <v>1981</v>
      </c>
      <c r="D33" s="16">
        <v>3</v>
      </c>
      <c r="E33" s="22" t="s">
        <v>112</v>
      </c>
      <c r="F33" s="22">
        <v>1982</v>
      </c>
      <c r="G33" s="22">
        <v>11</v>
      </c>
      <c r="H33" s="16">
        <v>4</v>
      </c>
      <c r="I33" s="16">
        <v>16</v>
      </c>
      <c r="J33" s="16">
        <v>12</v>
      </c>
      <c r="K33" s="16">
        <v>28</v>
      </c>
      <c r="L33" s="16">
        <v>18</v>
      </c>
      <c r="M33" s="14"/>
      <c r="O33" s="27" t="s">
        <v>156</v>
      </c>
      <c r="P33" s="27" t="s">
        <v>194</v>
      </c>
      <c r="Q33" s="17">
        <v>11</v>
      </c>
      <c r="R33" s="17">
        <v>106</v>
      </c>
      <c r="S33" s="17">
        <v>117</v>
      </c>
      <c r="T33" s="17">
        <v>116</v>
      </c>
    </row>
    <row r="34" spans="1:20" x14ac:dyDescent="0.4">
      <c r="A34" s="22" t="s">
        <v>107</v>
      </c>
      <c r="B34" s="22">
        <v>7</v>
      </c>
      <c r="C34" s="22">
        <v>1990</v>
      </c>
      <c r="D34" s="17">
        <v>3</v>
      </c>
      <c r="E34" s="22" t="s">
        <v>104</v>
      </c>
      <c r="F34" s="22">
        <v>1991</v>
      </c>
      <c r="G34" s="22">
        <v>3</v>
      </c>
      <c r="H34" s="17">
        <v>1</v>
      </c>
      <c r="I34" s="17">
        <v>8</v>
      </c>
      <c r="J34" s="17">
        <v>92</v>
      </c>
      <c r="K34" s="17">
        <v>100</v>
      </c>
      <c r="L34" s="17">
        <v>108</v>
      </c>
      <c r="M34" s="14"/>
      <c r="O34" s="27" t="s">
        <v>157</v>
      </c>
      <c r="P34" s="27" t="s">
        <v>195</v>
      </c>
      <c r="Q34" s="16">
        <v>16</v>
      </c>
      <c r="R34" s="16">
        <v>36</v>
      </c>
      <c r="S34" s="16">
        <v>52</v>
      </c>
      <c r="T34" s="16">
        <v>47</v>
      </c>
    </row>
    <row r="35" spans="1:20" x14ac:dyDescent="0.4">
      <c r="A35" s="22" t="s">
        <v>104</v>
      </c>
      <c r="B35" s="22">
        <v>3</v>
      </c>
      <c r="C35" s="22">
        <v>2001</v>
      </c>
      <c r="D35" s="16">
        <v>1</v>
      </c>
      <c r="E35" s="22" t="s">
        <v>112</v>
      </c>
      <c r="F35" s="22">
        <v>2001</v>
      </c>
      <c r="G35" s="22">
        <v>11</v>
      </c>
      <c r="H35" s="16">
        <v>4</v>
      </c>
      <c r="I35" s="16">
        <v>8</v>
      </c>
      <c r="J35" s="16">
        <v>120</v>
      </c>
      <c r="K35" s="16">
        <v>128</v>
      </c>
      <c r="L35" s="16">
        <v>128</v>
      </c>
      <c r="M35" s="14"/>
      <c r="O35" s="27" t="s">
        <v>158</v>
      </c>
      <c r="P35" s="27" t="s">
        <v>196</v>
      </c>
      <c r="Q35" s="17">
        <v>6</v>
      </c>
      <c r="R35" s="17">
        <v>58</v>
      </c>
      <c r="S35" s="17">
        <v>64</v>
      </c>
      <c r="T35" s="17">
        <v>74</v>
      </c>
    </row>
    <row r="36" spans="1:20" x14ac:dyDescent="0.4">
      <c r="A36" s="22" t="s">
        <v>97</v>
      </c>
      <c r="B36" s="22">
        <v>12</v>
      </c>
      <c r="C36" s="22">
        <v>2007</v>
      </c>
      <c r="D36" s="20">
        <v>4</v>
      </c>
      <c r="E36" s="22" t="s">
        <v>98</v>
      </c>
      <c r="F36" s="22">
        <v>2009</v>
      </c>
      <c r="G36" s="22">
        <v>6</v>
      </c>
      <c r="H36" s="20">
        <v>2</v>
      </c>
      <c r="I36" s="20">
        <v>18</v>
      </c>
      <c r="J36" s="20">
        <v>73</v>
      </c>
      <c r="K36" s="20">
        <v>91</v>
      </c>
      <c r="L36" s="20">
        <v>81</v>
      </c>
      <c r="M36" s="14"/>
      <c r="O36" s="27" t="s">
        <v>159</v>
      </c>
      <c r="P36" s="27" t="s">
        <v>197</v>
      </c>
      <c r="Q36" s="16">
        <v>16</v>
      </c>
      <c r="R36" s="16">
        <v>12</v>
      </c>
      <c r="S36" s="16">
        <v>28</v>
      </c>
      <c r="T36" s="16">
        <v>18</v>
      </c>
    </row>
    <row r="37" spans="1:20" x14ac:dyDescent="0.4">
      <c r="A37" s="22" t="s">
        <v>129</v>
      </c>
      <c r="B37" s="22">
        <v>2</v>
      </c>
      <c r="C37" s="22">
        <v>2020</v>
      </c>
      <c r="D37" s="18" t="s">
        <v>117</v>
      </c>
      <c r="E37" s="22" t="s">
        <v>120</v>
      </c>
      <c r="F37" s="22" t="s">
        <v>121</v>
      </c>
      <c r="G37" s="22">
        <v>4</v>
      </c>
      <c r="H37" s="16">
        <v>2</v>
      </c>
      <c r="I37" s="16" t="s">
        <v>122</v>
      </c>
      <c r="J37" s="16">
        <v>128</v>
      </c>
      <c r="K37" s="16" t="s">
        <v>123</v>
      </c>
      <c r="L37" s="16">
        <v>146</v>
      </c>
      <c r="M37" s="14"/>
      <c r="O37" s="28" t="s">
        <v>160</v>
      </c>
      <c r="P37" s="28" t="s">
        <v>198</v>
      </c>
      <c r="Q37" s="17">
        <v>8</v>
      </c>
      <c r="R37" s="17">
        <v>92</v>
      </c>
      <c r="S37" s="17">
        <v>100</v>
      </c>
      <c r="T37" s="17">
        <v>108</v>
      </c>
    </row>
    <row r="38" spans="1:20" x14ac:dyDescent="0.4">
      <c r="A38" s="22"/>
      <c r="B38" s="22"/>
      <c r="C38" s="22"/>
      <c r="D38" s="18" t="s">
        <v>118</v>
      </c>
      <c r="E38" s="22"/>
      <c r="F38" s="22"/>
      <c r="G38" s="22"/>
      <c r="H38" s="16"/>
      <c r="I38" s="16"/>
      <c r="J38" s="16"/>
      <c r="K38" s="16"/>
      <c r="L38" s="16"/>
      <c r="M38" s="14"/>
      <c r="O38" s="28" t="s">
        <v>161</v>
      </c>
      <c r="P38" s="28" t="s">
        <v>199</v>
      </c>
      <c r="Q38" s="16">
        <v>8</v>
      </c>
      <c r="R38" s="16">
        <v>120</v>
      </c>
      <c r="S38" s="16">
        <v>128</v>
      </c>
      <c r="T38" s="16">
        <v>128</v>
      </c>
    </row>
    <row r="39" spans="1:20" x14ac:dyDescent="0.4">
      <c r="A39" s="22"/>
      <c r="B39" s="22"/>
      <c r="C39" s="22"/>
      <c r="D39" s="18" t="s">
        <v>119</v>
      </c>
      <c r="E39" s="22"/>
      <c r="F39" s="22"/>
      <c r="G39" s="22"/>
      <c r="H39" s="16"/>
      <c r="I39" s="16"/>
      <c r="J39" s="16"/>
      <c r="K39" s="16"/>
      <c r="L39" s="16"/>
      <c r="M39" s="14"/>
      <c r="O39" s="28" t="s">
        <v>162</v>
      </c>
      <c r="P39" s="28" t="s">
        <v>200</v>
      </c>
      <c r="Q39" s="20">
        <v>18</v>
      </c>
      <c r="R39" s="20">
        <v>73</v>
      </c>
      <c r="S39" s="20">
        <v>91</v>
      </c>
      <c r="T39" s="20">
        <v>81</v>
      </c>
    </row>
    <row r="40" spans="1:20" x14ac:dyDescent="0.4">
      <c r="O40" s="28" t="s">
        <v>163</v>
      </c>
      <c r="P40" s="28" t="s">
        <v>201</v>
      </c>
      <c r="Q40" s="16" t="s">
        <v>122</v>
      </c>
      <c r="R40" s="16">
        <v>128</v>
      </c>
      <c r="S40" s="16" t="s">
        <v>123</v>
      </c>
      <c r="T40" s="16">
        <v>146</v>
      </c>
    </row>
  </sheetData>
  <mergeCells count="2">
    <mergeCell ref="A1:H1"/>
    <mergeCell ref="K1:M1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NBER Chronology</vt:lpstr>
      <vt:lpstr>Sheet1</vt:lpstr>
    </vt:vector>
  </TitlesOfParts>
  <Company>Your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ishapiro</dc:creator>
  <cp:lastModifiedBy>677</cp:lastModifiedBy>
  <dcterms:created xsi:type="dcterms:W3CDTF">2020-02-11T15:22:51Z</dcterms:created>
  <dcterms:modified xsi:type="dcterms:W3CDTF">2022-10-20T08:54:43Z</dcterms:modified>
</cp:coreProperties>
</file>