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AA5" i="5" l="1"/>
  <c r="V448" i="5"/>
  <c r="AE448" i="5"/>
  <c r="AF448" i="5"/>
  <c r="V449" i="5"/>
  <c r="AE449" i="5"/>
  <c r="AF449" i="5"/>
  <c r="V450" i="5"/>
  <c r="AE450" i="5"/>
  <c r="AF450" i="5"/>
  <c r="V451" i="5"/>
  <c r="AE451" i="5"/>
  <c r="AF451" i="5"/>
  <c r="V452" i="5"/>
  <c r="AE452" i="5"/>
  <c r="AF452" i="5"/>
  <c r="V453" i="5"/>
  <c r="AE453" i="5"/>
  <c r="AF453" i="5"/>
  <c r="V454" i="5"/>
  <c r="AE454" i="5"/>
  <c r="AF454" i="5"/>
  <c r="V455" i="5"/>
  <c r="AE455" i="5"/>
  <c r="AF455" i="5"/>
  <c r="V456" i="5"/>
  <c r="AE456" i="5"/>
  <c r="AF456" i="5"/>
  <c r="V457" i="5"/>
  <c r="AE457" i="5"/>
  <c r="AF457" i="5"/>
  <c r="V458" i="5"/>
  <c r="AE458" i="5"/>
  <c r="AF458" i="5"/>
  <c r="V459" i="5"/>
  <c r="AE459" i="5"/>
  <c r="AF459" i="5"/>
  <c r="V460" i="5"/>
  <c r="AE460" i="5"/>
  <c r="AF460" i="5"/>
  <c r="V461" i="5"/>
  <c r="AE461" i="5"/>
  <c r="AF461" i="5"/>
  <c r="V462" i="5"/>
  <c r="AE462" i="5"/>
  <c r="AF462" i="5"/>
  <c r="V463" i="5"/>
  <c r="AE463" i="5"/>
  <c r="AF463" i="5"/>
  <c r="V464" i="5"/>
  <c r="AE464" i="5"/>
  <c r="AF464" i="5"/>
  <c r="V465" i="5"/>
  <c r="AE465" i="5"/>
  <c r="AF465" i="5"/>
  <c r="V466" i="5"/>
  <c r="AE466" i="5"/>
  <c r="AF466" i="5"/>
  <c r="V467" i="5"/>
  <c r="AE467" i="5"/>
  <c r="AF467" i="5"/>
  <c r="V468" i="5"/>
  <c r="AE468" i="5"/>
  <c r="AF468" i="5"/>
  <c r="V469" i="5"/>
  <c r="AE469" i="5"/>
  <c r="AF469" i="5"/>
  <c r="V470" i="5"/>
  <c r="AE470" i="5"/>
  <c r="AF470" i="5"/>
  <c r="V471" i="5"/>
  <c r="AE471" i="5"/>
  <c r="AF471" i="5"/>
  <c r="V472" i="5"/>
  <c r="AE472" i="5"/>
  <c r="AF472" i="5"/>
  <c r="V473" i="5"/>
  <c r="AE473" i="5"/>
  <c r="AF473" i="5"/>
  <c r="V474" i="5"/>
  <c r="AE474" i="5"/>
  <c r="AF474" i="5"/>
  <c r="V475" i="5"/>
  <c r="AE475" i="5"/>
  <c r="AF475" i="5"/>
  <c r="V476" i="5"/>
  <c r="AE476" i="5"/>
  <c r="AF476" i="5"/>
  <c r="V477" i="5"/>
  <c r="AE477" i="5"/>
  <c r="AF477" i="5"/>
  <c r="V478" i="5"/>
  <c r="AE478" i="5"/>
  <c r="AF478" i="5"/>
  <c r="V479" i="5"/>
  <c r="AE479" i="5"/>
  <c r="AF479" i="5"/>
  <c r="V480" i="5"/>
  <c r="AE480" i="5"/>
  <c r="AF480" i="5"/>
  <c r="V481" i="5"/>
  <c r="AE481" i="5"/>
  <c r="AF481" i="5"/>
  <c r="V482" i="5"/>
  <c r="AE482" i="5"/>
  <c r="AF482" i="5"/>
  <c r="V483" i="5"/>
  <c r="AE483" i="5"/>
  <c r="AF483" i="5"/>
  <c r="V484" i="5"/>
  <c r="AE484" i="5"/>
  <c r="AF484" i="5"/>
  <c r="V485" i="5"/>
  <c r="AE485" i="5"/>
  <c r="AF485" i="5"/>
  <c r="V486" i="5"/>
  <c r="AE486" i="5"/>
  <c r="AF486" i="5"/>
  <c r="V487" i="5"/>
  <c r="AE487" i="5"/>
  <c r="AF487" i="5"/>
  <c r="V488" i="5"/>
  <c r="AE488" i="5"/>
  <c r="AF488" i="5"/>
  <c r="V489" i="5"/>
  <c r="AE489" i="5"/>
  <c r="AF489" i="5"/>
  <c r="V490" i="5"/>
  <c r="AE490" i="5"/>
  <c r="AF490" i="5"/>
  <c r="V491" i="5"/>
  <c r="AE491" i="5"/>
  <c r="AF491" i="5"/>
  <c r="V492" i="5"/>
  <c r="AE492" i="5"/>
  <c r="AF492" i="5"/>
  <c r="V493" i="5"/>
  <c r="AE493" i="5"/>
  <c r="AF493" i="5"/>
  <c r="V494" i="5"/>
  <c r="AE494" i="5"/>
  <c r="AF494" i="5"/>
  <c r="V495" i="5"/>
  <c r="AE495" i="5"/>
  <c r="AF495" i="5"/>
  <c r="V496" i="5"/>
  <c r="AE496" i="5"/>
  <c r="AF496" i="5"/>
  <c r="V497" i="5"/>
  <c r="AE497" i="5"/>
  <c r="AF497" i="5"/>
  <c r="V498" i="5"/>
  <c r="AE498" i="5"/>
  <c r="AF498" i="5"/>
  <c r="V499" i="5"/>
  <c r="AE499" i="5"/>
  <c r="AF499" i="5"/>
  <c r="V500" i="5"/>
  <c r="AE500" i="5"/>
  <c r="AF500" i="5"/>
  <c r="V501" i="5"/>
  <c r="AE501" i="5"/>
  <c r="AF501" i="5"/>
  <c r="V502" i="5"/>
  <c r="AE502" i="5"/>
  <c r="AF502" i="5"/>
  <c r="V503" i="5"/>
  <c r="AE503" i="5"/>
  <c r="AF503" i="5"/>
  <c r="V504" i="5"/>
  <c r="AE504" i="5"/>
  <c r="AF504" i="5"/>
  <c r="V505" i="5"/>
  <c r="AE505" i="5"/>
  <c r="AF505" i="5"/>
  <c r="V506" i="5"/>
  <c r="AE506" i="5"/>
  <c r="AF506" i="5"/>
  <c r="V507" i="5"/>
  <c r="AE507" i="5"/>
  <c r="AF507" i="5"/>
  <c r="V508" i="5"/>
  <c r="AE508" i="5"/>
  <c r="AF508" i="5"/>
  <c r="V509" i="5"/>
  <c r="AE509" i="5"/>
  <c r="AF509" i="5"/>
  <c r="V510" i="5"/>
  <c r="AE510" i="5"/>
  <c r="AF510" i="5"/>
  <c r="V511" i="5"/>
  <c r="AE511" i="5"/>
  <c r="AF511" i="5"/>
  <c r="V512" i="5"/>
  <c r="AE512" i="5"/>
  <c r="AF512" i="5"/>
  <c r="V513" i="5"/>
  <c r="AE513" i="5"/>
  <c r="AF513" i="5"/>
  <c r="V514" i="5"/>
  <c r="AE514" i="5"/>
  <c r="AF514" i="5"/>
  <c r="V515" i="5"/>
  <c r="AE515" i="5"/>
  <c r="AF515" i="5"/>
  <c r="V516" i="5"/>
  <c r="AE516" i="5"/>
  <c r="AF516" i="5"/>
  <c r="V517" i="5"/>
  <c r="AE517" i="5"/>
  <c r="AF517" i="5"/>
  <c r="V518" i="5"/>
  <c r="AE518" i="5"/>
  <c r="AF518" i="5"/>
  <c r="V519" i="5"/>
  <c r="AE519" i="5"/>
  <c r="AF519" i="5"/>
  <c r="V520" i="5"/>
  <c r="AE520" i="5"/>
  <c r="AF520" i="5"/>
  <c r="V521" i="5"/>
  <c r="AE521" i="5"/>
  <c r="AF521" i="5"/>
  <c r="V522" i="5"/>
  <c r="AE522" i="5"/>
  <c r="AF522" i="5"/>
  <c r="V523" i="5"/>
  <c r="AE523" i="5"/>
  <c r="AF523" i="5"/>
  <c r="V524" i="5"/>
  <c r="AE524" i="5"/>
  <c r="AF524" i="5"/>
  <c r="V525" i="5"/>
  <c r="AE525" i="5"/>
  <c r="AF525" i="5"/>
  <c r="V526" i="5"/>
  <c r="AE526" i="5"/>
  <c r="AF526" i="5"/>
  <c r="V527" i="5"/>
  <c r="AE527" i="5"/>
  <c r="AF527" i="5"/>
  <c r="V528" i="5"/>
  <c r="AE528" i="5"/>
  <c r="AF528" i="5"/>
  <c r="V529" i="5"/>
  <c r="AE529" i="5"/>
  <c r="AF529" i="5"/>
  <c r="V530" i="5"/>
  <c r="AE530" i="5"/>
  <c r="AF530" i="5"/>
  <c r="V531" i="5"/>
  <c r="AE531" i="5"/>
  <c r="AF531" i="5"/>
  <c r="V532" i="5"/>
  <c r="AE532" i="5"/>
  <c r="AF532" i="5"/>
  <c r="V533" i="5"/>
  <c r="AE533" i="5"/>
  <c r="AF533" i="5"/>
  <c r="V534" i="5"/>
  <c r="AE534" i="5"/>
  <c r="AF534" i="5"/>
  <c r="V535" i="5"/>
  <c r="AE535" i="5"/>
  <c r="AF535" i="5"/>
  <c r="V536" i="5"/>
  <c r="AE536" i="5"/>
  <c r="AF536" i="5"/>
  <c r="V537" i="5"/>
  <c r="AE537" i="5"/>
  <c r="AF537" i="5"/>
  <c r="V538" i="5"/>
  <c r="AE538" i="5"/>
  <c r="AF538" i="5"/>
  <c r="V539" i="5"/>
  <c r="AE539" i="5"/>
  <c r="AF539" i="5"/>
  <c r="V540" i="5"/>
  <c r="AE540" i="5"/>
  <c r="AF540" i="5"/>
  <c r="V541" i="5"/>
  <c r="AE541" i="5"/>
  <c r="AF541" i="5"/>
  <c r="V542" i="5"/>
  <c r="AE542" i="5"/>
  <c r="AF542" i="5"/>
  <c r="V543" i="5"/>
  <c r="AE543" i="5"/>
  <c r="AF543" i="5"/>
  <c r="V544" i="5"/>
  <c r="AE544" i="5"/>
  <c r="AF544" i="5"/>
  <c r="V545" i="5"/>
  <c r="AE545" i="5"/>
  <c r="AF545" i="5"/>
  <c r="V546" i="5"/>
  <c r="AE546" i="5"/>
  <c r="AF546" i="5"/>
  <c r="V547" i="5"/>
  <c r="AE547" i="5"/>
  <c r="AF547" i="5"/>
  <c r="V548" i="5"/>
  <c r="AE548" i="5"/>
  <c r="AF548" i="5"/>
  <c r="V549" i="5"/>
  <c r="AE549" i="5"/>
  <c r="AF549" i="5"/>
  <c r="V550" i="5"/>
  <c r="AE550" i="5"/>
  <c r="AF550" i="5"/>
  <c r="V551" i="5"/>
  <c r="AE551" i="5"/>
  <c r="AF551" i="5"/>
  <c r="V552" i="5"/>
  <c r="AE552" i="5"/>
  <c r="AF552" i="5"/>
  <c r="V553" i="5"/>
  <c r="AE553" i="5"/>
  <c r="AF553" i="5"/>
  <c r="V554" i="5"/>
  <c r="AE554" i="5"/>
  <c r="AF554" i="5"/>
  <c r="V555" i="5"/>
  <c r="AE555" i="5"/>
  <c r="AF555" i="5"/>
  <c r="V556" i="5"/>
  <c r="AE556" i="5"/>
  <c r="AF556" i="5"/>
  <c r="V557" i="5"/>
  <c r="AE557" i="5"/>
  <c r="AF557" i="5"/>
  <c r="V558" i="5"/>
  <c r="AE558" i="5"/>
  <c r="AF558" i="5"/>
  <c r="V559" i="5"/>
  <c r="AE559" i="5"/>
  <c r="AF559" i="5"/>
  <c r="V560" i="5"/>
  <c r="AE560" i="5"/>
  <c r="AF560" i="5"/>
  <c r="V561" i="5"/>
  <c r="AE561" i="5"/>
  <c r="AF561" i="5"/>
  <c r="V562" i="5"/>
  <c r="AE562" i="5"/>
  <c r="AF562" i="5"/>
  <c r="V563" i="5"/>
  <c r="AE563" i="5"/>
  <c r="AF563" i="5"/>
  <c r="V564" i="5"/>
  <c r="AE564" i="5"/>
  <c r="AF564" i="5"/>
  <c r="V565" i="5"/>
  <c r="AE565" i="5"/>
  <c r="AF565" i="5"/>
  <c r="V566" i="5"/>
  <c r="AE566" i="5"/>
  <c r="AF566" i="5"/>
  <c r="V567" i="5"/>
  <c r="AE567" i="5"/>
  <c r="AF567" i="5"/>
  <c r="V568" i="5"/>
  <c r="AE568" i="5"/>
  <c r="AF568" i="5"/>
  <c r="V569" i="5"/>
  <c r="AE569" i="5"/>
  <c r="AF569" i="5"/>
  <c r="V570" i="5"/>
  <c r="AE570" i="5"/>
  <c r="AF570" i="5"/>
  <c r="V571" i="5"/>
  <c r="AE571" i="5"/>
  <c r="AF571" i="5"/>
  <c r="V572" i="5"/>
  <c r="AE572" i="5"/>
  <c r="AF572" i="5"/>
  <c r="V573" i="5"/>
  <c r="AE573" i="5"/>
  <c r="AF573" i="5"/>
  <c r="V574" i="5"/>
  <c r="AE574" i="5"/>
  <c r="AF574" i="5"/>
  <c r="V575" i="5"/>
  <c r="AE575" i="5"/>
  <c r="AF575" i="5"/>
  <c r="V576" i="5"/>
  <c r="AE576" i="5"/>
  <c r="AF576" i="5"/>
  <c r="V577" i="5"/>
  <c r="AE577" i="5"/>
  <c r="AF577" i="5"/>
  <c r="V578" i="5"/>
  <c r="AE578" i="5"/>
  <c r="AF578" i="5"/>
  <c r="V579" i="5"/>
  <c r="AE579" i="5"/>
  <c r="AF579" i="5"/>
  <c r="V580" i="5"/>
  <c r="AE580" i="5"/>
  <c r="AF580" i="5"/>
  <c r="V581" i="5"/>
  <c r="AE581" i="5"/>
  <c r="AF581" i="5"/>
  <c r="V582" i="5"/>
  <c r="AE582" i="5"/>
  <c r="AF582" i="5"/>
  <c r="V583" i="5"/>
  <c r="AE583" i="5"/>
  <c r="AF583" i="5"/>
  <c r="V584" i="5"/>
  <c r="AE584" i="5"/>
  <c r="AF584" i="5"/>
  <c r="V585" i="5"/>
  <c r="AE585" i="5"/>
  <c r="AF585" i="5"/>
  <c r="V586" i="5"/>
  <c r="AE586" i="5"/>
  <c r="AF586" i="5"/>
  <c r="V587" i="5"/>
  <c r="AE587" i="5"/>
  <c r="AF587" i="5"/>
  <c r="V588" i="5"/>
  <c r="AE588" i="5"/>
  <c r="AF588" i="5"/>
  <c r="V589" i="5"/>
  <c r="AE589" i="5"/>
  <c r="AF589" i="5"/>
  <c r="V590" i="5"/>
  <c r="AE590" i="5"/>
  <c r="AF590" i="5"/>
  <c r="V591" i="5"/>
  <c r="AE591" i="5"/>
  <c r="AF591" i="5"/>
  <c r="V592" i="5"/>
  <c r="AE592" i="5"/>
  <c r="AF592" i="5"/>
  <c r="V593" i="5"/>
  <c r="AE593" i="5"/>
  <c r="AF593" i="5"/>
  <c r="V594" i="5"/>
  <c r="AE594" i="5"/>
  <c r="AF594" i="5"/>
  <c r="V595" i="5"/>
  <c r="AE595" i="5"/>
  <c r="AF595" i="5"/>
  <c r="V596" i="5"/>
  <c r="AE596" i="5"/>
  <c r="AF596" i="5"/>
  <c r="V597" i="5"/>
  <c r="AE597" i="5"/>
  <c r="AF597" i="5"/>
  <c r="V598" i="5"/>
  <c r="AE598" i="5"/>
  <c r="AF598" i="5"/>
  <c r="V599" i="5"/>
  <c r="AE599" i="5"/>
  <c r="AF599" i="5"/>
  <c r="V600" i="5"/>
  <c r="AE600" i="5"/>
  <c r="AF600" i="5"/>
  <c r="V601" i="5"/>
  <c r="AE601" i="5"/>
  <c r="AF601" i="5"/>
  <c r="V602" i="5"/>
  <c r="AE602" i="5"/>
  <c r="AF602" i="5"/>
  <c r="V603" i="5"/>
  <c r="AE603" i="5"/>
  <c r="AF603" i="5"/>
  <c r="V604" i="5"/>
  <c r="AE604" i="5"/>
  <c r="AF604" i="5"/>
  <c r="V605" i="5"/>
  <c r="AE605" i="5"/>
  <c r="AF605" i="5"/>
  <c r="V606" i="5"/>
  <c r="AE606" i="5"/>
  <c r="AF606" i="5"/>
  <c r="V607" i="5"/>
  <c r="AE607" i="5"/>
  <c r="AF607" i="5"/>
  <c r="V608" i="5"/>
  <c r="AE608" i="5"/>
  <c r="AF608" i="5"/>
  <c r="V609" i="5"/>
  <c r="AE609" i="5"/>
  <c r="AF609" i="5"/>
  <c r="V610" i="5"/>
  <c r="AE610" i="5"/>
  <c r="AF610" i="5"/>
  <c r="V611" i="5"/>
  <c r="AE611" i="5"/>
  <c r="AF611" i="5"/>
  <c r="V612" i="5"/>
  <c r="AE612" i="5"/>
  <c r="AF612" i="5"/>
  <c r="V613" i="5"/>
  <c r="AE613" i="5"/>
  <c r="AF613" i="5"/>
  <c r="V614" i="5"/>
  <c r="AE614" i="5"/>
  <c r="AF614" i="5"/>
  <c r="V615" i="5"/>
  <c r="AE615" i="5"/>
  <c r="AF615" i="5"/>
  <c r="V616" i="5"/>
  <c r="AE616" i="5"/>
  <c r="AF616" i="5"/>
  <c r="V617" i="5"/>
  <c r="AE617" i="5"/>
  <c r="AF617" i="5"/>
  <c r="V618" i="5"/>
  <c r="AE618" i="5"/>
  <c r="AF618" i="5"/>
  <c r="V619" i="5"/>
  <c r="AE619" i="5"/>
  <c r="AF619" i="5"/>
  <c r="V620" i="5"/>
  <c r="AE620" i="5"/>
  <c r="AF620" i="5"/>
  <c r="V621" i="5"/>
  <c r="AE621" i="5"/>
  <c r="AF621" i="5"/>
  <c r="V622" i="5"/>
  <c r="AE622" i="5"/>
  <c r="AF622" i="5"/>
  <c r="V623" i="5"/>
  <c r="AE623" i="5"/>
  <c r="AF623" i="5"/>
  <c r="V624" i="5"/>
  <c r="AE624" i="5"/>
  <c r="AF624" i="5"/>
  <c r="V625" i="5"/>
  <c r="AE625" i="5"/>
  <c r="AF625" i="5"/>
  <c r="V626" i="5"/>
  <c r="AE626" i="5"/>
  <c r="AF626" i="5"/>
  <c r="V627" i="5"/>
  <c r="AE627" i="5"/>
  <c r="AF627" i="5"/>
  <c r="V628" i="5"/>
  <c r="AE628" i="5"/>
  <c r="AF628" i="5"/>
  <c r="V629" i="5"/>
  <c r="AE629" i="5"/>
  <c r="AF629" i="5"/>
  <c r="V630" i="5"/>
  <c r="AE630" i="5"/>
  <c r="AF630" i="5"/>
  <c r="V631" i="5"/>
  <c r="AE631" i="5"/>
  <c r="AF631" i="5"/>
  <c r="V632" i="5"/>
  <c r="AE632" i="5"/>
  <c r="AF632" i="5"/>
  <c r="V633" i="5"/>
  <c r="AE633" i="5"/>
  <c r="AF633" i="5"/>
  <c r="V634" i="5"/>
  <c r="AE634" i="5"/>
  <c r="AF634" i="5"/>
  <c r="V635" i="5"/>
  <c r="AE635" i="5"/>
  <c r="AF635" i="5"/>
  <c r="V636" i="5"/>
  <c r="AE636" i="5"/>
  <c r="AF636" i="5"/>
  <c r="V637" i="5"/>
  <c r="AE637" i="5"/>
  <c r="AF637" i="5"/>
  <c r="V638" i="5"/>
  <c r="AE638" i="5"/>
  <c r="AF638" i="5"/>
  <c r="V639" i="5"/>
  <c r="AE639" i="5"/>
  <c r="AF639" i="5"/>
  <c r="V640" i="5"/>
  <c r="AE640" i="5"/>
  <c r="AF640" i="5"/>
  <c r="V641" i="5"/>
  <c r="AE641" i="5"/>
  <c r="AF641" i="5"/>
  <c r="V642" i="5"/>
  <c r="AE642" i="5"/>
  <c r="AF642" i="5"/>
  <c r="V643" i="5"/>
  <c r="AE643" i="5"/>
  <c r="AF643" i="5"/>
  <c r="V644" i="5"/>
  <c r="AE644" i="5"/>
  <c r="AF644" i="5"/>
  <c r="V645" i="5"/>
  <c r="AE645" i="5"/>
  <c r="AF645" i="5"/>
  <c r="V646" i="5"/>
  <c r="AE646" i="5"/>
  <c r="AF646" i="5"/>
  <c r="V647" i="5"/>
  <c r="AE647" i="5"/>
  <c r="AF647" i="5"/>
  <c r="V648" i="5"/>
  <c r="AE648" i="5"/>
  <c r="AF648" i="5"/>
  <c r="V649" i="5"/>
  <c r="AE649" i="5"/>
  <c r="AF649" i="5"/>
  <c r="V650" i="5"/>
  <c r="AE650" i="5"/>
  <c r="AF650" i="5"/>
  <c r="V651" i="5"/>
  <c r="AE651" i="5"/>
  <c r="AF651" i="5"/>
  <c r="V652" i="5"/>
  <c r="AE652" i="5"/>
  <c r="AF652" i="5"/>
  <c r="V653" i="5"/>
  <c r="AE653" i="5"/>
  <c r="AF653" i="5"/>
  <c r="V654" i="5"/>
  <c r="AE654" i="5"/>
  <c r="AF654" i="5"/>
  <c r="V655" i="5"/>
  <c r="AE655" i="5"/>
  <c r="AF655" i="5"/>
  <c r="V656" i="5"/>
  <c r="AE656" i="5"/>
  <c r="AF656" i="5"/>
  <c r="V657" i="5"/>
  <c r="AE657" i="5"/>
  <c r="AF657" i="5"/>
  <c r="V658" i="5"/>
  <c r="AE658" i="5"/>
  <c r="AF658" i="5"/>
  <c r="V659" i="5"/>
  <c r="AE659" i="5"/>
  <c r="AF659" i="5"/>
  <c r="V660" i="5"/>
  <c r="AE660" i="5"/>
  <c r="AF660" i="5"/>
  <c r="V661" i="5"/>
  <c r="AE661" i="5"/>
  <c r="AF661" i="5"/>
  <c r="V662" i="5"/>
  <c r="AE662" i="5"/>
  <c r="AF662" i="5"/>
  <c r="V663" i="5"/>
  <c r="AE663" i="5"/>
  <c r="AF663" i="5"/>
  <c r="V664" i="5"/>
  <c r="AE664" i="5"/>
  <c r="AF664" i="5"/>
  <c r="V665" i="5"/>
  <c r="AE665" i="5"/>
  <c r="AF665" i="5"/>
  <c r="V666" i="5"/>
  <c r="AE666" i="5"/>
  <c r="AF666" i="5"/>
  <c r="V667" i="5"/>
  <c r="AE667" i="5"/>
  <c r="AF667" i="5"/>
  <c r="V668" i="5"/>
  <c r="AE668" i="5"/>
  <c r="AF668" i="5"/>
  <c r="V669" i="5"/>
  <c r="AE669" i="5"/>
  <c r="AF669" i="5"/>
  <c r="V670" i="5"/>
  <c r="AE670" i="5"/>
  <c r="AF670" i="5"/>
  <c r="V671" i="5"/>
  <c r="AE671" i="5"/>
  <c r="AF671" i="5"/>
  <c r="V672" i="5"/>
  <c r="AE672" i="5"/>
  <c r="AF672" i="5"/>
  <c r="V673" i="5"/>
  <c r="AE673" i="5"/>
  <c r="AF673" i="5"/>
  <c r="V674" i="5"/>
  <c r="AE674" i="5"/>
  <c r="AF674" i="5"/>
  <c r="V675" i="5"/>
  <c r="AE675" i="5"/>
  <c r="AF675" i="5"/>
  <c r="V676" i="5"/>
  <c r="AE676" i="5"/>
  <c r="AF676" i="5"/>
  <c r="V677" i="5"/>
  <c r="AE677" i="5"/>
  <c r="AF677" i="5"/>
  <c r="V678" i="5"/>
  <c r="AE678" i="5"/>
  <c r="AF678" i="5"/>
  <c r="V679" i="5"/>
  <c r="AE679" i="5"/>
  <c r="AF679" i="5"/>
  <c r="V680" i="5"/>
  <c r="AE680" i="5"/>
  <c r="AF680" i="5"/>
  <c r="V681" i="5"/>
  <c r="AE681" i="5"/>
  <c r="AF681" i="5"/>
  <c r="V682" i="5"/>
  <c r="AE682" i="5"/>
  <c r="AF682" i="5"/>
  <c r="V683" i="5"/>
  <c r="AE683" i="5"/>
  <c r="AF683" i="5"/>
  <c r="V684" i="5"/>
  <c r="AE684" i="5"/>
  <c r="AF684" i="5"/>
  <c r="V685" i="5"/>
  <c r="AE685" i="5"/>
  <c r="AF685" i="5"/>
  <c r="V686" i="5"/>
  <c r="AE686" i="5"/>
  <c r="AF686" i="5"/>
  <c r="V687" i="5"/>
  <c r="AE687" i="5"/>
  <c r="AF687" i="5"/>
  <c r="V688" i="5"/>
  <c r="AE688" i="5"/>
  <c r="AF688" i="5"/>
  <c r="V689" i="5"/>
  <c r="AE689" i="5"/>
  <c r="AF689" i="5"/>
  <c r="V690" i="5"/>
  <c r="AE690" i="5"/>
  <c r="AF690" i="5"/>
  <c r="V691" i="5"/>
  <c r="AE691" i="5"/>
  <c r="AF691" i="5"/>
  <c r="V692" i="5"/>
  <c r="AE692" i="5"/>
  <c r="AF692" i="5"/>
  <c r="V693" i="5"/>
  <c r="AE693" i="5"/>
  <c r="AF693" i="5"/>
  <c r="V694" i="5"/>
  <c r="AE694" i="5"/>
  <c r="AF694" i="5"/>
  <c r="V695" i="5"/>
  <c r="AE695" i="5"/>
  <c r="AF695" i="5"/>
  <c r="V696" i="5"/>
  <c r="AE696" i="5"/>
  <c r="AF696" i="5"/>
  <c r="V697" i="5"/>
  <c r="AE697" i="5"/>
  <c r="AF697" i="5"/>
  <c r="V698" i="5"/>
  <c r="AE698" i="5"/>
  <c r="AF698" i="5"/>
  <c r="V699" i="5"/>
  <c r="AE699" i="5"/>
  <c r="AF699" i="5"/>
  <c r="V700" i="5"/>
  <c r="AE700" i="5"/>
  <c r="AF700" i="5"/>
  <c r="V701" i="5"/>
  <c r="AE701" i="5"/>
  <c r="AF701" i="5"/>
  <c r="V702" i="5"/>
  <c r="AE702" i="5"/>
  <c r="AF702" i="5"/>
  <c r="V703" i="5"/>
  <c r="AE703" i="5"/>
  <c r="AF703" i="5"/>
  <c r="V704" i="5"/>
  <c r="AE704" i="5"/>
  <c r="AF704" i="5"/>
  <c r="V705" i="5"/>
  <c r="AE705" i="5"/>
  <c r="AF705" i="5"/>
  <c r="V706" i="5"/>
  <c r="AE706" i="5"/>
  <c r="AF706" i="5"/>
  <c r="V707" i="5"/>
  <c r="AE707" i="5"/>
  <c r="AF707" i="5"/>
  <c r="V708" i="5"/>
  <c r="AE708" i="5"/>
  <c r="AF708" i="5"/>
  <c r="V709" i="5"/>
  <c r="AE709" i="5"/>
  <c r="AF709" i="5"/>
  <c r="V710" i="5"/>
  <c r="AE710" i="5"/>
  <c r="AF710" i="5"/>
  <c r="V711" i="5"/>
  <c r="AE711" i="5"/>
  <c r="AF711" i="5"/>
  <c r="V712" i="5"/>
  <c r="AE712" i="5"/>
  <c r="AF712" i="5"/>
  <c r="V713" i="5"/>
  <c r="AE713" i="5"/>
  <c r="AF713" i="5"/>
  <c r="V714" i="5"/>
  <c r="AE714" i="5"/>
  <c r="AF714" i="5"/>
  <c r="V715" i="5"/>
  <c r="AE715" i="5"/>
  <c r="AF715" i="5"/>
  <c r="V716" i="5"/>
  <c r="AE716" i="5"/>
  <c r="AF716" i="5"/>
  <c r="V717" i="5"/>
  <c r="AE717" i="5"/>
  <c r="AF717" i="5"/>
  <c r="V718" i="5"/>
  <c r="AE718" i="5"/>
  <c r="AF718" i="5"/>
  <c r="V719" i="5"/>
  <c r="AE719" i="5"/>
  <c r="AF719" i="5"/>
  <c r="V720" i="5"/>
  <c r="AE720" i="5"/>
  <c r="AF720" i="5"/>
  <c r="V721" i="5"/>
  <c r="AE721" i="5"/>
  <c r="AF721" i="5"/>
  <c r="V722" i="5"/>
  <c r="AE722" i="5"/>
  <c r="AF722" i="5"/>
  <c r="V723" i="5"/>
  <c r="AE723" i="5"/>
  <c r="AF723" i="5"/>
  <c r="V724" i="5"/>
  <c r="AE724" i="5"/>
  <c r="AF724" i="5"/>
  <c r="V725" i="5"/>
  <c r="AE725" i="5"/>
  <c r="AF725" i="5"/>
  <c r="V726" i="5"/>
  <c r="AE726" i="5"/>
  <c r="AF726" i="5"/>
  <c r="V727" i="5"/>
  <c r="AE727" i="5"/>
  <c r="AF727" i="5"/>
  <c r="V728" i="5"/>
  <c r="AE728" i="5"/>
  <c r="AF728" i="5"/>
  <c r="V729" i="5"/>
  <c r="AE729" i="5"/>
  <c r="AF729" i="5"/>
  <c r="V730" i="5"/>
  <c r="AE730" i="5"/>
  <c r="AF730" i="5"/>
  <c r="V731" i="5"/>
  <c r="AE731" i="5"/>
  <c r="AF731" i="5"/>
  <c r="V732" i="5"/>
  <c r="AE732" i="5"/>
  <c r="AF732" i="5"/>
  <c r="V733" i="5"/>
  <c r="AE733" i="5"/>
  <c r="AF733" i="5"/>
  <c r="V734" i="5"/>
  <c r="AE734" i="5"/>
  <c r="AF734" i="5"/>
  <c r="V735" i="5"/>
  <c r="AE735" i="5"/>
  <c r="AF735" i="5"/>
  <c r="V736" i="5"/>
  <c r="AE736" i="5"/>
  <c r="AF736" i="5"/>
  <c r="V737" i="5"/>
  <c r="AE737" i="5"/>
  <c r="AF737" i="5"/>
  <c r="V738" i="5"/>
  <c r="AE738" i="5"/>
  <c r="AF738" i="5"/>
  <c r="V739" i="5"/>
  <c r="AE739" i="5"/>
  <c r="AF739" i="5"/>
  <c r="V740" i="5"/>
  <c r="AE740" i="5"/>
  <c r="AF740" i="5"/>
  <c r="V741" i="5"/>
  <c r="AE741" i="5"/>
  <c r="AF741" i="5"/>
  <c r="V742" i="5"/>
  <c r="AE742" i="5"/>
  <c r="AF742" i="5"/>
  <c r="V743" i="5"/>
  <c r="AE743" i="5"/>
  <c r="AF743" i="5"/>
  <c r="V744" i="5"/>
  <c r="AE744" i="5"/>
  <c r="AF744" i="5"/>
  <c r="V745" i="5"/>
  <c r="AE745" i="5"/>
  <c r="AF745" i="5"/>
  <c r="V746" i="5"/>
  <c r="AE746" i="5"/>
  <c r="AF746" i="5"/>
  <c r="V747" i="5"/>
  <c r="AE747" i="5"/>
  <c r="AF747" i="5"/>
  <c r="V748" i="5"/>
  <c r="AE748" i="5"/>
  <c r="AF748" i="5"/>
  <c r="V749" i="5"/>
  <c r="AE749" i="5"/>
  <c r="AF749" i="5"/>
  <c r="V750" i="5"/>
  <c r="AE750" i="5"/>
  <c r="AF750" i="5"/>
  <c r="V751" i="5"/>
  <c r="AE751" i="5"/>
  <c r="AF751" i="5"/>
  <c r="V752" i="5"/>
  <c r="AE752" i="5"/>
  <c r="AF752" i="5"/>
  <c r="V753" i="5"/>
  <c r="AE753" i="5"/>
  <c r="AF753" i="5"/>
  <c r="V754" i="5"/>
  <c r="AE754" i="5"/>
  <c r="AF754" i="5"/>
  <c r="V755" i="5"/>
  <c r="AE755" i="5"/>
  <c r="AF755" i="5"/>
  <c r="V756" i="5"/>
  <c r="AE756" i="5"/>
  <c r="AF756" i="5"/>
  <c r="V757" i="5"/>
  <c r="AE757" i="5"/>
  <c r="AF757" i="5"/>
  <c r="V758" i="5"/>
  <c r="AE758" i="5"/>
  <c r="AF758" i="5"/>
  <c r="V759" i="5"/>
  <c r="AE759" i="5"/>
  <c r="AF759" i="5"/>
  <c r="V760" i="5"/>
  <c r="AE760" i="5"/>
  <c r="AF760" i="5"/>
  <c r="V761" i="5"/>
  <c r="AE761" i="5"/>
  <c r="AF761" i="5"/>
  <c r="V762" i="5"/>
  <c r="AE762" i="5"/>
  <c r="AF762" i="5"/>
  <c r="V763" i="5"/>
  <c r="AE763" i="5"/>
  <c r="AF763" i="5"/>
  <c r="V764" i="5"/>
  <c r="AE764" i="5"/>
  <c r="AF764" i="5"/>
  <c r="V765" i="5"/>
  <c r="AE765" i="5"/>
  <c r="AF765" i="5"/>
  <c r="V766" i="5"/>
  <c r="AE766" i="5"/>
  <c r="AF766" i="5"/>
  <c r="V767" i="5"/>
  <c r="AE767" i="5"/>
  <c r="AF767" i="5"/>
  <c r="V768" i="5"/>
  <c r="AE768" i="5"/>
  <c r="AF768" i="5"/>
  <c r="V769" i="5"/>
  <c r="AE769" i="5"/>
  <c r="AF769" i="5"/>
  <c r="V770" i="5"/>
  <c r="AE770" i="5"/>
  <c r="AF770" i="5"/>
  <c r="V771" i="5"/>
  <c r="AE771" i="5"/>
  <c r="AF771" i="5"/>
  <c r="V772" i="5"/>
  <c r="AE772" i="5"/>
  <c r="AF772" i="5"/>
  <c r="V773" i="5"/>
  <c r="AE773" i="5"/>
  <c r="AF773" i="5"/>
  <c r="V774" i="5"/>
  <c r="AE774" i="5"/>
  <c r="AF774" i="5"/>
  <c r="V775" i="5"/>
  <c r="AE775" i="5"/>
  <c r="AF775" i="5"/>
  <c r="V776" i="5"/>
  <c r="AE776" i="5"/>
  <c r="AF776" i="5"/>
  <c r="V777" i="5"/>
  <c r="AE777" i="5"/>
  <c r="AF777" i="5"/>
  <c r="V778" i="5"/>
  <c r="AE778" i="5"/>
  <c r="AF778" i="5"/>
  <c r="V779" i="5"/>
  <c r="AE779" i="5"/>
  <c r="AF779" i="5"/>
  <c r="V780" i="5"/>
  <c r="AE780" i="5"/>
  <c r="AF780" i="5"/>
  <c r="V781" i="5"/>
  <c r="AE781" i="5"/>
  <c r="AF781" i="5"/>
  <c r="V782" i="5"/>
  <c r="AE782" i="5"/>
  <c r="AF782" i="5"/>
  <c r="V783" i="5"/>
  <c r="AE783" i="5"/>
  <c r="AF783" i="5"/>
  <c r="V784" i="5"/>
  <c r="AE784" i="5"/>
  <c r="AF784" i="5"/>
  <c r="V785" i="5"/>
  <c r="AE785" i="5"/>
  <c r="AF785" i="5"/>
  <c r="V786" i="5"/>
  <c r="AE786" i="5"/>
  <c r="AF786" i="5"/>
  <c r="V787" i="5"/>
  <c r="AE787" i="5"/>
  <c r="AF787" i="5"/>
  <c r="V788" i="5"/>
  <c r="AE788" i="5"/>
  <c r="AF788" i="5"/>
  <c r="V789" i="5"/>
  <c r="AE789" i="5"/>
  <c r="AF789" i="5"/>
  <c r="V790" i="5"/>
  <c r="AE790" i="5"/>
  <c r="AF790" i="5"/>
  <c r="V791" i="5"/>
  <c r="AE791" i="5"/>
  <c r="AF791" i="5"/>
  <c r="V792" i="5"/>
  <c r="AE792" i="5"/>
  <c r="AF792" i="5"/>
  <c r="V793" i="5"/>
  <c r="AE793" i="5"/>
  <c r="AF793" i="5"/>
  <c r="V794" i="5"/>
  <c r="AE794" i="5"/>
  <c r="AF794" i="5"/>
  <c r="V795" i="5"/>
  <c r="AE795" i="5"/>
  <c r="AF795" i="5"/>
  <c r="V796" i="5"/>
  <c r="AE796" i="5"/>
  <c r="AF796" i="5"/>
  <c r="V797" i="5"/>
  <c r="AE797" i="5"/>
  <c r="AF797" i="5"/>
  <c r="V798" i="5"/>
  <c r="AE798" i="5"/>
  <c r="AF798" i="5"/>
  <c r="V799" i="5"/>
  <c r="AE799" i="5"/>
  <c r="AF799" i="5"/>
  <c r="V800" i="5"/>
  <c r="AE800" i="5"/>
  <c r="AF800" i="5"/>
  <c r="V801" i="5"/>
  <c r="AE801" i="5"/>
  <c r="AF801" i="5"/>
  <c r="V802" i="5"/>
  <c r="AE802" i="5"/>
  <c r="AF802" i="5"/>
  <c r="V803" i="5"/>
  <c r="AE803" i="5"/>
  <c r="AF803" i="5"/>
  <c r="V804" i="5"/>
  <c r="AE804" i="5"/>
  <c r="AF804" i="5"/>
  <c r="V805" i="5"/>
  <c r="AE805" i="5"/>
  <c r="AF805" i="5"/>
  <c r="V806" i="5"/>
  <c r="AE806" i="5"/>
  <c r="AF806" i="5"/>
  <c r="V807" i="5"/>
  <c r="AE807" i="5"/>
  <c r="AF807" i="5"/>
  <c r="V808" i="5"/>
  <c r="AE808" i="5"/>
  <c r="AF808" i="5"/>
  <c r="V809" i="5"/>
  <c r="AE809" i="5"/>
  <c r="AF809" i="5"/>
  <c r="V810" i="5"/>
  <c r="AE810" i="5"/>
  <c r="AF810" i="5"/>
  <c r="V811" i="5"/>
  <c r="AE811" i="5"/>
  <c r="AF811" i="5"/>
  <c r="V812" i="5"/>
  <c r="AE812" i="5"/>
  <c r="AF812" i="5"/>
  <c r="V813" i="5"/>
  <c r="AE813" i="5"/>
  <c r="AF813" i="5"/>
  <c r="V814" i="5"/>
  <c r="AE814" i="5"/>
  <c r="AF814" i="5"/>
  <c r="V815" i="5"/>
  <c r="AE815" i="5"/>
  <c r="AF815" i="5"/>
  <c r="V816" i="5"/>
  <c r="AE816" i="5"/>
  <c r="AF816" i="5"/>
  <c r="V817" i="5"/>
  <c r="AE817" i="5"/>
  <c r="AF817" i="5"/>
  <c r="V818" i="5"/>
  <c r="AE818" i="5"/>
  <c r="AF818" i="5"/>
  <c r="V819" i="5"/>
  <c r="AE819" i="5"/>
  <c r="AF819" i="5"/>
  <c r="V820" i="5"/>
  <c r="AE820" i="5"/>
  <c r="AF820" i="5"/>
  <c r="V821" i="5"/>
  <c r="AE821" i="5"/>
  <c r="AF821" i="5"/>
  <c r="V822" i="5"/>
  <c r="AE822" i="5"/>
  <c r="AF822" i="5"/>
  <c r="V823" i="5"/>
  <c r="AE823" i="5"/>
  <c r="AF823" i="5"/>
  <c r="V824" i="5"/>
  <c r="AE824" i="5"/>
  <c r="AF824" i="5"/>
  <c r="V825" i="5"/>
  <c r="AE825" i="5"/>
  <c r="AF825" i="5"/>
  <c r="V826" i="5"/>
  <c r="AE826" i="5"/>
  <c r="AF826" i="5"/>
  <c r="V827" i="5"/>
  <c r="AE827" i="5"/>
  <c r="AF827" i="5"/>
  <c r="V828" i="5"/>
  <c r="AE828" i="5"/>
  <c r="AF828" i="5"/>
  <c r="V829" i="5"/>
  <c r="AE829" i="5"/>
  <c r="AF829" i="5"/>
  <c r="V830" i="5"/>
  <c r="AE830" i="5"/>
  <c r="AF830" i="5"/>
  <c r="V831" i="5"/>
  <c r="AE831" i="5"/>
  <c r="AF831" i="5"/>
  <c r="V832" i="5"/>
  <c r="AE832" i="5"/>
  <c r="AF832" i="5"/>
  <c r="V833" i="5"/>
  <c r="AE833" i="5"/>
  <c r="AF833" i="5"/>
  <c r="V834" i="5"/>
  <c r="AE834" i="5"/>
  <c r="AF834" i="5"/>
  <c r="V835" i="5"/>
  <c r="AE835" i="5"/>
  <c r="AF835" i="5"/>
  <c r="V836" i="5"/>
  <c r="AE836" i="5"/>
  <c r="AF836" i="5"/>
  <c r="V837" i="5"/>
  <c r="AE837" i="5"/>
  <c r="AF837" i="5"/>
  <c r="V838" i="5"/>
  <c r="AE838" i="5"/>
  <c r="AF838" i="5"/>
  <c r="V839" i="5"/>
  <c r="AE839" i="5"/>
  <c r="AF839" i="5"/>
  <c r="V840" i="5"/>
  <c r="AE840" i="5"/>
  <c r="AF840" i="5"/>
  <c r="V841" i="5"/>
  <c r="AE841" i="5"/>
  <c r="AF841" i="5"/>
  <c r="V842" i="5"/>
  <c r="AE842" i="5"/>
  <c r="AF842" i="5"/>
  <c r="V843" i="5"/>
  <c r="AE843" i="5"/>
  <c r="AF843" i="5"/>
  <c r="V844" i="5"/>
  <c r="AE844" i="5"/>
  <c r="AF844" i="5"/>
  <c r="V845" i="5"/>
  <c r="AE845" i="5"/>
  <c r="AF845" i="5"/>
  <c r="V846" i="5"/>
  <c r="AE846" i="5"/>
  <c r="AF846" i="5"/>
  <c r="V847" i="5"/>
  <c r="AE847" i="5"/>
  <c r="AF847" i="5"/>
  <c r="V848" i="5"/>
  <c r="AE848" i="5"/>
  <c r="AF848" i="5"/>
  <c r="V849" i="5"/>
  <c r="AE849" i="5"/>
  <c r="AF849" i="5"/>
  <c r="V850" i="5"/>
  <c r="AE850" i="5"/>
  <c r="AF850" i="5"/>
  <c r="V851" i="5"/>
  <c r="AE851" i="5"/>
  <c r="AF851" i="5"/>
  <c r="V852" i="5"/>
  <c r="AE852" i="5"/>
  <c r="AF852" i="5"/>
  <c r="V853" i="5"/>
  <c r="AE853" i="5"/>
  <c r="AF853" i="5"/>
  <c r="V854" i="5"/>
  <c r="AE854" i="5"/>
  <c r="AF854" i="5"/>
  <c r="V855" i="5"/>
  <c r="AE855" i="5"/>
  <c r="AF855" i="5"/>
  <c r="V856" i="5"/>
  <c r="AE856" i="5"/>
  <c r="AF856" i="5"/>
  <c r="V857" i="5"/>
  <c r="AE857" i="5"/>
  <c r="AF857" i="5"/>
  <c r="V858" i="5"/>
  <c r="AE858" i="5"/>
  <c r="AF858" i="5"/>
  <c r="V859" i="5"/>
  <c r="AE859" i="5"/>
  <c r="AF859" i="5"/>
  <c r="V860" i="5"/>
  <c r="AE860" i="5"/>
  <c r="AF860" i="5"/>
  <c r="V861" i="5"/>
  <c r="AE861" i="5"/>
  <c r="AF861" i="5"/>
  <c r="V862" i="5"/>
  <c r="AE862" i="5"/>
  <c r="AF862" i="5"/>
  <c r="V863" i="5"/>
  <c r="AE863" i="5"/>
  <c r="AF863" i="5"/>
  <c r="V864" i="5"/>
  <c r="AE864" i="5"/>
  <c r="AF864" i="5"/>
  <c r="V865" i="5"/>
  <c r="AE865" i="5"/>
  <c r="AF865" i="5"/>
  <c r="V866" i="5"/>
  <c r="AE866" i="5"/>
  <c r="AF866" i="5"/>
  <c r="V867" i="5"/>
  <c r="AE867" i="5"/>
  <c r="AF867" i="5"/>
  <c r="V868" i="5"/>
  <c r="AE868" i="5"/>
  <c r="AF868" i="5"/>
  <c r="V869" i="5"/>
  <c r="AE869" i="5"/>
  <c r="AF869" i="5"/>
  <c r="V870" i="5"/>
  <c r="AE870" i="5"/>
  <c r="AF870" i="5"/>
  <c r="V871" i="5"/>
  <c r="AE871" i="5"/>
  <c r="AF871" i="5"/>
  <c r="V872" i="5"/>
  <c r="AE872" i="5"/>
  <c r="AF872" i="5"/>
  <c r="V873" i="5"/>
  <c r="AE873" i="5"/>
  <c r="AF873" i="5"/>
  <c r="V874" i="5"/>
  <c r="AE874" i="5"/>
  <c r="AF874" i="5"/>
  <c r="V875" i="5"/>
  <c r="AE875" i="5"/>
  <c r="AF875" i="5"/>
  <c r="V876" i="5"/>
  <c r="AE876" i="5"/>
  <c r="AF876" i="5"/>
  <c r="V877" i="5"/>
  <c r="AE877" i="5"/>
  <c r="AF877" i="5"/>
  <c r="V878" i="5"/>
  <c r="AE878" i="5"/>
  <c r="AF878" i="5"/>
  <c r="V879" i="5"/>
  <c r="AE879" i="5"/>
  <c r="AF879" i="5"/>
  <c r="V880" i="5"/>
  <c r="AE880" i="5"/>
  <c r="AF880" i="5"/>
  <c r="V881" i="5"/>
  <c r="AE881" i="5"/>
  <c r="AF881" i="5"/>
  <c r="V882" i="5"/>
  <c r="AE882" i="5"/>
  <c r="AF882" i="5"/>
  <c r="V883" i="5"/>
  <c r="AE883" i="5"/>
  <c r="AF883" i="5"/>
  <c r="V884" i="5"/>
  <c r="AE884" i="5"/>
  <c r="AF884" i="5"/>
  <c r="V885" i="5"/>
  <c r="AE885" i="5"/>
  <c r="AF885" i="5"/>
  <c r="V886" i="5"/>
  <c r="AE886" i="5"/>
  <c r="AF886" i="5"/>
  <c r="V887" i="5"/>
  <c r="AE887" i="5"/>
  <c r="AF887" i="5"/>
  <c r="AO282" i="7"/>
  <c r="AP282" i="7"/>
  <c r="AQ282" i="7"/>
  <c r="AR282" i="7"/>
  <c r="AS282" i="7"/>
  <c r="AT282" i="7"/>
  <c r="AU282" i="7"/>
  <c r="AV282" i="7"/>
  <c r="AW282" i="7"/>
  <c r="AX282" i="7"/>
  <c r="AY282" i="7"/>
  <c r="AZ282" i="7"/>
  <c r="BD282" i="7"/>
  <c r="AO283" i="7"/>
  <c r="AP283" i="7"/>
  <c r="AQ283" i="7"/>
  <c r="AR283" i="7"/>
  <c r="AS283" i="7"/>
  <c r="AT283" i="7"/>
  <c r="AU283" i="7"/>
  <c r="AV283" i="7"/>
  <c r="AW283" i="7"/>
  <c r="AX283" i="7"/>
  <c r="AY283" i="7"/>
  <c r="AZ283" i="7"/>
  <c r="AO284" i="7"/>
  <c r="AP284" i="7"/>
  <c r="AQ284" i="7"/>
  <c r="AR284" i="7"/>
  <c r="AS284" i="7"/>
  <c r="AT284" i="7"/>
  <c r="AU284" i="7"/>
  <c r="AV284" i="7"/>
  <c r="AW284" i="7"/>
  <c r="AX284" i="7"/>
  <c r="AY284" i="7"/>
  <c r="AZ284" i="7"/>
  <c r="BD284" i="7"/>
  <c r="AO285" i="7"/>
  <c r="AP285" i="7"/>
  <c r="AQ285" i="7"/>
  <c r="AR285" i="7"/>
  <c r="AS285" i="7"/>
  <c r="AT285" i="7"/>
  <c r="AU285" i="7"/>
  <c r="AV285" i="7"/>
  <c r="AW285" i="7"/>
  <c r="AX285" i="7"/>
  <c r="AY285" i="7"/>
  <c r="AZ285" i="7"/>
  <c r="BC285" i="7"/>
  <c r="BD285" i="7"/>
  <c r="AO286" i="7"/>
  <c r="AP286" i="7"/>
  <c r="AQ286" i="7"/>
  <c r="AR286" i="7"/>
  <c r="BD286" i="7" s="1"/>
  <c r="AS286" i="7"/>
  <c r="AT286" i="7"/>
  <c r="AU286" i="7"/>
  <c r="AV286" i="7"/>
  <c r="AW286" i="7"/>
  <c r="AX286" i="7"/>
  <c r="AY286" i="7"/>
  <c r="AZ286" i="7"/>
  <c r="AO287" i="7"/>
  <c r="AP287" i="7"/>
  <c r="AQ287" i="7"/>
  <c r="AR287" i="7"/>
  <c r="AS287" i="7"/>
  <c r="AT287" i="7"/>
  <c r="AU287" i="7"/>
  <c r="AV287" i="7"/>
  <c r="AW287" i="7"/>
  <c r="AX287" i="7"/>
  <c r="AY287" i="7"/>
  <c r="AZ287" i="7"/>
  <c r="BD287" i="7"/>
  <c r="BG287" i="7"/>
  <c r="AO288" i="7"/>
  <c r="AP288" i="7"/>
  <c r="AQ288" i="7"/>
  <c r="AR288" i="7"/>
  <c r="AS288" i="7"/>
  <c r="AT288" i="7"/>
  <c r="AU288" i="7"/>
  <c r="AV288" i="7"/>
  <c r="AW288" i="7"/>
  <c r="AX288" i="7"/>
  <c r="AY288" i="7"/>
  <c r="AZ288" i="7"/>
  <c r="BD288" i="7"/>
  <c r="AO289" i="7"/>
  <c r="AP289" i="7"/>
  <c r="AQ289" i="7"/>
  <c r="BD289" i="7" s="1"/>
  <c r="AR289" i="7"/>
  <c r="AS289" i="7"/>
  <c r="AT289" i="7"/>
  <c r="AU289" i="7"/>
  <c r="AV289" i="7"/>
  <c r="AW289" i="7"/>
  <c r="AX289" i="7"/>
  <c r="AY289" i="7"/>
  <c r="AZ289" i="7"/>
  <c r="AO290" i="7"/>
  <c r="AP290" i="7"/>
  <c r="AQ290" i="7"/>
  <c r="AR290" i="7"/>
  <c r="AS290" i="7"/>
  <c r="AT290" i="7"/>
  <c r="AU290" i="7"/>
  <c r="AV290" i="7"/>
  <c r="AW290" i="7"/>
  <c r="AX290" i="7"/>
  <c r="AY290" i="7"/>
  <c r="AZ290" i="7"/>
  <c r="BD290" i="7"/>
  <c r="BF290" i="7"/>
  <c r="AO291" i="7"/>
  <c r="AP291" i="7"/>
  <c r="AQ291" i="7"/>
  <c r="AR291" i="7"/>
  <c r="AS291" i="7"/>
  <c r="AT291" i="7"/>
  <c r="AU291" i="7"/>
  <c r="AV291" i="7"/>
  <c r="AW291" i="7"/>
  <c r="AX291" i="7"/>
  <c r="AY291" i="7"/>
  <c r="AZ291" i="7"/>
  <c r="BC291" i="7"/>
  <c r="AO292" i="7"/>
  <c r="AP292" i="7"/>
  <c r="AQ292" i="7"/>
  <c r="BD292" i="7" s="1"/>
  <c r="AR292" i="7"/>
  <c r="AS292" i="7"/>
  <c r="AT292" i="7"/>
  <c r="AU292" i="7"/>
  <c r="AV292" i="7"/>
  <c r="AW292" i="7"/>
  <c r="AX292" i="7"/>
  <c r="AY292" i="7"/>
  <c r="AZ292" i="7"/>
  <c r="AO293" i="7"/>
  <c r="AP293" i="7"/>
  <c r="AQ293" i="7"/>
  <c r="AR293" i="7"/>
  <c r="AS293" i="7"/>
  <c r="AT293" i="7"/>
  <c r="AU293" i="7"/>
  <c r="AV293" i="7"/>
  <c r="AW293" i="7"/>
  <c r="AX293" i="7"/>
  <c r="AY293" i="7"/>
  <c r="AZ293" i="7"/>
  <c r="BC293" i="7"/>
  <c r="BD293" i="7"/>
  <c r="AO294" i="7"/>
  <c r="AP294" i="7"/>
  <c r="AQ294" i="7"/>
  <c r="AR294" i="7"/>
  <c r="AS294" i="7"/>
  <c r="AT294" i="7"/>
  <c r="AU294" i="7"/>
  <c r="AV294" i="7"/>
  <c r="AW294" i="7"/>
  <c r="AX294" i="7"/>
  <c r="AY294" i="7"/>
  <c r="AZ294" i="7"/>
  <c r="AO295" i="7"/>
  <c r="AP295" i="7"/>
  <c r="AQ295" i="7"/>
  <c r="BD295" i="7" s="1"/>
  <c r="AR295" i="7"/>
  <c r="AS295" i="7"/>
  <c r="AT295" i="7"/>
  <c r="AU295" i="7"/>
  <c r="AV295" i="7"/>
  <c r="AW295" i="7"/>
  <c r="AX295" i="7"/>
  <c r="AY295" i="7"/>
  <c r="AZ295" i="7"/>
  <c r="BE295" i="7"/>
  <c r="AO296" i="7"/>
  <c r="AP296" i="7"/>
  <c r="AQ296" i="7"/>
  <c r="AR296" i="7"/>
  <c r="AS296" i="7"/>
  <c r="AT296" i="7"/>
  <c r="AU296" i="7"/>
  <c r="AV296" i="7"/>
  <c r="AW296" i="7"/>
  <c r="AX296" i="7"/>
  <c r="AY296" i="7"/>
  <c r="AZ296" i="7"/>
  <c r="AO297" i="7"/>
  <c r="AP297" i="7"/>
  <c r="AQ297" i="7"/>
  <c r="BD297" i="7" s="1"/>
  <c r="AR297" i="7"/>
  <c r="AS297" i="7"/>
  <c r="AT297" i="7"/>
  <c r="AU297" i="7"/>
  <c r="AV297" i="7"/>
  <c r="AW297" i="7"/>
  <c r="AX297" i="7"/>
  <c r="AY297" i="7"/>
  <c r="AZ297" i="7"/>
  <c r="BG297" i="7"/>
  <c r="AO298" i="7"/>
  <c r="BC298" i="7" s="1"/>
  <c r="AP298" i="7"/>
  <c r="AQ298" i="7"/>
  <c r="AR298" i="7"/>
  <c r="AS298" i="7"/>
  <c r="AT298" i="7"/>
  <c r="AU298" i="7"/>
  <c r="AV298" i="7"/>
  <c r="AW298" i="7"/>
  <c r="AX298" i="7"/>
  <c r="AY298" i="7"/>
  <c r="AZ298" i="7"/>
  <c r="BD298" i="7"/>
  <c r="BF298" i="7"/>
  <c r="AO299" i="7"/>
  <c r="AP299" i="7"/>
  <c r="AQ299" i="7"/>
  <c r="AR299" i="7"/>
  <c r="AS299" i="7"/>
  <c r="AT299" i="7"/>
  <c r="AU299" i="7"/>
  <c r="AV299" i="7"/>
  <c r="AW299" i="7"/>
  <c r="AX299" i="7"/>
  <c r="AY299" i="7"/>
  <c r="AZ299" i="7"/>
  <c r="AO300" i="7"/>
  <c r="AP300" i="7"/>
  <c r="BG300" i="7" s="1"/>
  <c r="AQ300" i="7"/>
  <c r="BD300" i="7" s="1"/>
  <c r="AR300" i="7"/>
  <c r="AS300" i="7"/>
  <c r="AT300" i="7"/>
  <c r="AU300" i="7"/>
  <c r="AV300" i="7"/>
  <c r="AW300" i="7"/>
  <c r="AX300" i="7"/>
  <c r="AY300" i="7"/>
  <c r="AZ300" i="7"/>
  <c r="BF300" i="7"/>
  <c r="AO301" i="7"/>
  <c r="AP301" i="7"/>
  <c r="AQ301" i="7"/>
  <c r="AR301" i="7"/>
  <c r="AS301" i="7"/>
  <c r="AT301" i="7"/>
  <c r="AU301" i="7"/>
  <c r="AV301" i="7"/>
  <c r="AW301" i="7"/>
  <c r="AX301" i="7"/>
  <c r="AY301" i="7"/>
  <c r="AZ301" i="7"/>
  <c r="BC301" i="7"/>
  <c r="BD301" i="7"/>
  <c r="BE301" i="7"/>
  <c r="AO302" i="7"/>
  <c r="AP302" i="7"/>
  <c r="AQ302" i="7"/>
  <c r="BD302" i="7" s="1"/>
  <c r="AR302" i="7"/>
  <c r="AS302" i="7"/>
  <c r="AT302" i="7"/>
  <c r="AU302" i="7"/>
  <c r="AV302" i="7"/>
  <c r="AW302" i="7"/>
  <c r="AX302" i="7"/>
  <c r="AY302" i="7"/>
  <c r="AZ302" i="7"/>
  <c r="AO303" i="7"/>
  <c r="AP303" i="7"/>
  <c r="AQ303" i="7"/>
  <c r="BD303" i="7" s="1"/>
  <c r="AR303" i="7"/>
  <c r="AS303" i="7"/>
  <c r="AT303" i="7"/>
  <c r="AU303" i="7"/>
  <c r="AV303" i="7"/>
  <c r="AW303" i="7"/>
  <c r="AX303" i="7"/>
  <c r="AY303" i="7"/>
  <c r="AZ303" i="7"/>
  <c r="AO304" i="7"/>
  <c r="AP304" i="7"/>
  <c r="AQ304" i="7"/>
  <c r="AR304" i="7"/>
  <c r="AS304" i="7"/>
  <c r="AT304" i="7"/>
  <c r="AU304" i="7"/>
  <c r="AV304" i="7"/>
  <c r="AW304" i="7"/>
  <c r="AX304" i="7"/>
  <c r="AY304" i="7"/>
  <c r="AZ304" i="7"/>
  <c r="BD304" i="7"/>
  <c r="AO305" i="7"/>
  <c r="AP305" i="7"/>
  <c r="AQ305" i="7"/>
  <c r="BD305" i="7" s="1"/>
  <c r="AR305" i="7"/>
  <c r="AS305" i="7"/>
  <c r="AT305" i="7"/>
  <c r="AU305" i="7"/>
  <c r="AV305" i="7"/>
  <c r="AW305" i="7"/>
  <c r="AX305" i="7"/>
  <c r="AY305" i="7"/>
  <c r="AZ305" i="7"/>
  <c r="AO306" i="7"/>
  <c r="BC306" i="7" s="1"/>
  <c r="AP306" i="7"/>
  <c r="AQ306" i="7"/>
  <c r="AR306" i="7"/>
  <c r="AS306" i="7"/>
  <c r="AT306" i="7"/>
  <c r="AU306" i="7"/>
  <c r="AV306" i="7"/>
  <c r="AW306" i="7"/>
  <c r="AX306" i="7"/>
  <c r="AY306" i="7"/>
  <c r="AZ306" i="7"/>
  <c r="BD306" i="7"/>
  <c r="BF306" i="7"/>
  <c r="AO307" i="7"/>
  <c r="AP307" i="7"/>
  <c r="AQ307" i="7"/>
  <c r="AR307" i="7"/>
  <c r="AS307" i="7"/>
  <c r="AT307" i="7"/>
  <c r="AU307" i="7"/>
  <c r="AV307" i="7"/>
  <c r="AW307" i="7"/>
  <c r="AX307" i="7"/>
  <c r="AY307" i="7"/>
  <c r="AZ307" i="7"/>
  <c r="AO308" i="7"/>
  <c r="BC308" i="7" s="1"/>
  <c r="AP308" i="7"/>
  <c r="BG308" i="7" s="1"/>
  <c r="AQ308" i="7"/>
  <c r="BD308" i="7" s="1"/>
  <c r="AR308" i="7"/>
  <c r="AS308" i="7"/>
  <c r="AT308" i="7"/>
  <c r="AU308" i="7"/>
  <c r="AV308" i="7"/>
  <c r="AW308" i="7"/>
  <c r="AX308" i="7"/>
  <c r="AY308" i="7"/>
  <c r="AZ308" i="7"/>
  <c r="BF308" i="7"/>
  <c r="AO309" i="7"/>
  <c r="AP309" i="7"/>
  <c r="AQ309" i="7"/>
  <c r="AR309" i="7"/>
  <c r="AS309" i="7"/>
  <c r="BE309" i="7" s="1"/>
  <c r="AT309" i="7"/>
  <c r="AU309" i="7"/>
  <c r="AV309" i="7"/>
  <c r="AW309" i="7"/>
  <c r="AX309" i="7"/>
  <c r="AY309" i="7"/>
  <c r="AZ309" i="7"/>
  <c r="BC309" i="7"/>
  <c r="BD309" i="7"/>
  <c r="AO310" i="7"/>
  <c r="AP310" i="7"/>
  <c r="AQ310" i="7"/>
  <c r="AR310" i="7"/>
  <c r="AS310" i="7"/>
  <c r="AT310" i="7"/>
  <c r="AU310" i="7"/>
  <c r="AV310" i="7"/>
  <c r="AW310" i="7"/>
  <c r="AX310" i="7"/>
  <c r="AY310" i="7"/>
  <c r="AZ310" i="7"/>
  <c r="AO311" i="7"/>
  <c r="AP311" i="7"/>
  <c r="AQ311" i="7"/>
  <c r="BD311" i="7" s="1"/>
  <c r="AR311" i="7"/>
  <c r="AS311" i="7"/>
  <c r="AT311" i="7"/>
  <c r="AU311" i="7"/>
  <c r="AV311" i="7"/>
  <c r="AW311" i="7"/>
  <c r="AX311" i="7"/>
  <c r="AY311" i="7"/>
  <c r="AZ311" i="7"/>
  <c r="AO312" i="7"/>
  <c r="AP312" i="7"/>
  <c r="AQ312" i="7"/>
  <c r="AR312" i="7"/>
  <c r="AS312" i="7"/>
  <c r="AT312" i="7"/>
  <c r="AU312" i="7"/>
  <c r="AV312" i="7"/>
  <c r="AW312" i="7"/>
  <c r="AX312" i="7"/>
  <c r="AY312" i="7"/>
  <c r="AZ312" i="7"/>
  <c r="AO313" i="7"/>
  <c r="AP313" i="7"/>
  <c r="AQ313" i="7"/>
  <c r="BD313" i="7" s="1"/>
  <c r="AR313" i="7"/>
  <c r="AS313" i="7"/>
  <c r="AT313" i="7"/>
  <c r="AU313" i="7"/>
  <c r="AV313" i="7"/>
  <c r="AW313" i="7"/>
  <c r="AX313" i="7"/>
  <c r="AY313" i="7"/>
  <c r="AZ313" i="7"/>
  <c r="AO314" i="7"/>
  <c r="BC314" i="7" s="1"/>
  <c r="AP314" i="7"/>
  <c r="AQ314" i="7"/>
  <c r="AR314" i="7"/>
  <c r="AS314" i="7"/>
  <c r="AT314" i="7"/>
  <c r="AU314" i="7"/>
  <c r="AV314" i="7"/>
  <c r="AW314" i="7"/>
  <c r="AX314" i="7"/>
  <c r="AY314" i="7"/>
  <c r="AZ314" i="7"/>
  <c r="BD314" i="7"/>
  <c r="BF314" i="7"/>
  <c r="AO315" i="7"/>
  <c r="AP315" i="7"/>
  <c r="AQ315" i="7"/>
  <c r="AR315" i="7"/>
  <c r="AS315" i="7"/>
  <c r="AT315" i="7"/>
  <c r="AU315" i="7"/>
  <c r="AV315" i="7"/>
  <c r="AW315" i="7"/>
  <c r="AX315" i="7"/>
  <c r="AY315" i="7"/>
  <c r="AZ315" i="7"/>
  <c r="AO316" i="7"/>
  <c r="AP316" i="7"/>
  <c r="BG316" i="7" s="1"/>
  <c r="AQ316" i="7"/>
  <c r="BD316" i="7" s="1"/>
  <c r="AR316" i="7"/>
  <c r="AS316" i="7"/>
  <c r="AT316" i="7"/>
  <c r="AU316" i="7"/>
  <c r="AV316" i="7"/>
  <c r="AW316" i="7"/>
  <c r="AX316" i="7"/>
  <c r="AY316" i="7"/>
  <c r="AZ316" i="7"/>
  <c r="BF316" i="7"/>
  <c r="AO317" i="7"/>
  <c r="AP317" i="7"/>
  <c r="AQ317" i="7"/>
  <c r="AR317" i="7"/>
  <c r="AS317" i="7"/>
  <c r="AT317" i="7"/>
  <c r="AU317" i="7"/>
  <c r="AV317" i="7"/>
  <c r="AW317" i="7"/>
  <c r="AX317" i="7"/>
  <c r="AY317" i="7"/>
  <c r="AZ317" i="7"/>
  <c r="BC317" i="7"/>
  <c r="BD317" i="7"/>
  <c r="BE317" i="7"/>
  <c r="AO318" i="7"/>
  <c r="AP318" i="7"/>
  <c r="AQ318" i="7"/>
  <c r="AR318" i="7"/>
  <c r="AS318" i="7"/>
  <c r="AT318" i="7"/>
  <c r="AU318" i="7"/>
  <c r="AV318" i="7"/>
  <c r="AW318" i="7"/>
  <c r="AX318" i="7"/>
  <c r="AY318" i="7"/>
  <c r="AZ318" i="7"/>
  <c r="AO319" i="7"/>
  <c r="AP319" i="7"/>
  <c r="AQ319" i="7"/>
  <c r="AR319" i="7"/>
  <c r="BD319" i="7" s="1"/>
  <c r="AS319" i="7"/>
  <c r="AT319" i="7"/>
  <c r="AU319" i="7"/>
  <c r="AV319" i="7"/>
  <c r="AW319" i="7"/>
  <c r="AX319" i="7"/>
  <c r="AY319" i="7"/>
  <c r="AZ319" i="7"/>
  <c r="BE319" i="7"/>
  <c r="AO320" i="7"/>
  <c r="AP320" i="7"/>
  <c r="AQ320" i="7"/>
  <c r="AR320" i="7"/>
  <c r="BG320" i="7" s="1"/>
  <c r="AS320" i="7"/>
  <c r="AT320" i="7"/>
  <c r="AU320" i="7"/>
  <c r="AV320" i="7"/>
  <c r="AW320" i="7"/>
  <c r="AX320" i="7"/>
  <c r="AY320" i="7"/>
  <c r="AZ320" i="7"/>
  <c r="BD320" i="7"/>
  <c r="AO321" i="7"/>
  <c r="AP321" i="7"/>
  <c r="AQ321" i="7"/>
  <c r="BD321" i="7" s="1"/>
  <c r="AR321" i="7"/>
  <c r="AS321" i="7"/>
  <c r="AT321" i="7"/>
  <c r="AU321" i="7"/>
  <c r="AV321" i="7"/>
  <c r="AW321" i="7"/>
  <c r="AX321" i="7"/>
  <c r="AY321" i="7"/>
  <c r="AZ321" i="7"/>
  <c r="BG321" i="7"/>
  <c r="AO322" i="7"/>
  <c r="BC322" i="7" s="1"/>
  <c r="AP322" i="7"/>
  <c r="AQ322" i="7"/>
  <c r="BG322" i="7" s="1"/>
  <c r="AR322" i="7"/>
  <c r="AS322" i="7"/>
  <c r="AT322" i="7"/>
  <c r="AU322" i="7"/>
  <c r="AV322" i="7"/>
  <c r="AW322" i="7"/>
  <c r="AX322" i="7"/>
  <c r="AY322" i="7"/>
  <c r="AZ322" i="7"/>
  <c r="BD322" i="7"/>
  <c r="BF322" i="7"/>
  <c r="AO323" i="7"/>
  <c r="AP323" i="7"/>
  <c r="AQ323" i="7"/>
  <c r="BC323" i="7" s="1"/>
  <c r="AR323" i="7"/>
  <c r="AS323" i="7"/>
  <c r="AT323" i="7"/>
  <c r="AU323" i="7"/>
  <c r="AV323" i="7"/>
  <c r="AW323" i="7"/>
  <c r="AX323" i="7"/>
  <c r="AY323" i="7"/>
  <c r="AZ323" i="7"/>
  <c r="AO324" i="7"/>
  <c r="AP324" i="7"/>
  <c r="AQ324" i="7"/>
  <c r="AR324" i="7"/>
  <c r="AS324" i="7"/>
  <c r="AT324" i="7"/>
  <c r="AU324" i="7"/>
  <c r="AV324" i="7"/>
  <c r="AW324" i="7"/>
  <c r="AX324" i="7"/>
  <c r="AY324" i="7"/>
  <c r="AZ324" i="7"/>
  <c r="BD324" i="7"/>
  <c r="BF324" i="7"/>
  <c r="AO325" i="7"/>
  <c r="AP325" i="7"/>
  <c r="AQ325" i="7"/>
  <c r="AR325" i="7"/>
  <c r="AS325" i="7"/>
  <c r="AT325" i="7"/>
  <c r="AU325" i="7"/>
  <c r="AV325" i="7"/>
  <c r="AW325" i="7"/>
  <c r="AX325" i="7"/>
  <c r="AY325" i="7"/>
  <c r="AZ325" i="7"/>
  <c r="BC325" i="7"/>
  <c r="BD325" i="7"/>
  <c r="BE325" i="7"/>
  <c r="AO326" i="7"/>
  <c r="AP326" i="7"/>
  <c r="AQ326" i="7"/>
  <c r="AR326" i="7"/>
  <c r="AS326" i="7"/>
  <c r="AT326" i="7"/>
  <c r="AU326" i="7"/>
  <c r="AV326" i="7"/>
  <c r="AW326" i="7"/>
  <c r="AX326" i="7"/>
  <c r="AY326" i="7"/>
  <c r="AZ326" i="7"/>
  <c r="AO327" i="7"/>
  <c r="AP327" i="7"/>
  <c r="AQ327" i="7"/>
  <c r="AR327" i="7"/>
  <c r="BD327" i="7" s="1"/>
  <c r="AS327" i="7"/>
  <c r="AT327" i="7"/>
  <c r="AU327" i="7"/>
  <c r="AV327" i="7"/>
  <c r="AW327" i="7"/>
  <c r="AX327" i="7"/>
  <c r="AY327" i="7"/>
  <c r="AZ327" i="7"/>
  <c r="BE327" i="7"/>
  <c r="AO328" i="7"/>
  <c r="AP328" i="7"/>
  <c r="AQ328" i="7"/>
  <c r="AR328" i="7"/>
  <c r="BG328" i="7" s="1"/>
  <c r="AS328" i="7"/>
  <c r="AT328" i="7"/>
  <c r="AU328" i="7"/>
  <c r="AV328" i="7"/>
  <c r="AW328" i="7"/>
  <c r="AX328" i="7"/>
  <c r="AY328" i="7"/>
  <c r="AZ328" i="7"/>
  <c r="BD328" i="7"/>
  <c r="AO329" i="7"/>
  <c r="AP329" i="7"/>
  <c r="AQ329" i="7"/>
  <c r="BD329" i="7" s="1"/>
  <c r="AR329" i="7"/>
  <c r="AS329" i="7"/>
  <c r="AT329" i="7"/>
  <c r="AU329" i="7"/>
  <c r="AV329" i="7"/>
  <c r="AW329" i="7"/>
  <c r="AX329" i="7"/>
  <c r="AY329" i="7"/>
  <c r="AZ329" i="7"/>
  <c r="BG329" i="7"/>
  <c r="AO330" i="7"/>
  <c r="BC330" i="7" s="1"/>
  <c r="AP330" i="7"/>
  <c r="AQ330" i="7"/>
  <c r="BG330" i="7" s="1"/>
  <c r="AR330" i="7"/>
  <c r="AS330" i="7"/>
  <c r="AT330" i="7"/>
  <c r="AU330" i="7"/>
  <c r="AV330" i="7"/>
  <c r="AW330" i="7"/>
  <c r="AX330" i="7"/>
  <c r="AY330" i="7"/>
  <c r="AZ330" i="7"/>
  <c r="BD330" i="7"/>
  <c r="BF330" i="7"/>
  <c r="AO331" i="7"/>
  <c r="BE331" i="7" s="1"/>
  <c r="AP331" i="7"/>
  <c r="AQ331" i="7"/>
  <c r="BC331" i="7" s="1"/>
  <c r="AR331" i="7"/>
  <c r="AS331" i="7"/>
  <c r="AT331" i="7"/>
  <c r="AU331" i="7"/>
  <c r="AV331" i="7"/>
  <c r="AW331" i="7"/>
  <c r="AX331" i="7"/>
  <c r="AY331" i="7"/>
  <c r="AZ331" i="7"/>
  <c r="AO332" i="7"/>
  <c r="AP332" i="7"/>
  <c r="AQ332" i="7"/>
  <c r="AR332" i="7"/>
  <c r="AS332" i="7"/>
  <c r="AT332" i="7"/>
  <c r="AU332" i="7"/>
  <c r="AV332" i="7"/>
  <c r="AW332" i="7"/>
  <c r="AX332" i="7"/>
  <c r="AY332" i="7"/>
  <c r="AZ332" i="7"/>
  <c r="BD332" i="7"/>
  <c r="BF332" i="7"/>
  <c r="AO333" i="7"/>
  <c r="AP333" i="7"/>
  <c r="AQ333" i="7"/>
  <c r="AR333" i="7"/>
  <c r="AS333" i="7"/>
  <c r="AT333" i="7"/>
  <c r="AU333" i="7"/>
  <c r="AV333" i="7"/>
  <c r="AW333" i="7"/>
  <c r="AX333" i="7"/>
  <c r="AY333" i="7"/>
  <c r="AZ333" i="7"/>
  <c r="BC333" i="7"/>
  <c r="BE333" i="7"/>
  <c r="AO334" i="7"/>
  <c r="AP334" i="7"/>
  <c r="AQ334" i="7"/>
  <c r="BD334" i="7" s="1"/>
  <c r="AR334" i="7"/>
  <c r="AS334" i="7"/>
  <c r="AT334" i="7"/>
  <c r="AU334" i="7"/>
  <c r="AV334" i="7"/>
  <c r="AW334" i="7"/>
  <c r="AX334" i="7"/>
  <c r="AY334" i="7"/>
  <c r="AZ334" i="7"/>
  <c r="AO335" i="7"/>
  <c r="BE335" i="7" s="1"/>
  <c r="AP335" i="7"/>
  <c r="AQ335" i="7"/>
  <c r="AR335" i="7"/>
  <c r="BD335" i="7" s="1"/>
  <c r="AS335" i="7"/>
  <c r="AT335" i="7"/>
  <c r="AU335" i="7"/>
  <c r="AV335" i="7"/>
  <c r="AW335" i="7"/>
  <c r="AX335" i="7"/>
  <c r="AY335" i="7"/>
  <c r="AZ335" i="7"/>
  <c r="BG335" i="7"/>
  <c r="AO336" i="7"/>
  <c r="AP336" i="7"/>
  <c r="AQ336" i="7"/>
  <c r="AR336" i="7"/>
  <c r="AS336" i="7"/>
  <c r="AT336" i="7"/>
  <c r="AU336" i="7"/>
  <c r="AV336" i="7"/>
  <c r="AW336" i="7"/>
  <c r="AX336" i="7"/>
  <c r="AY336" i="7"/>
  <c r="AZ336" i="7"/>
  <c r="BD336" i="7"/>
  <c r="AO337" i="7"/>
  <c r="AP337" i="7"/>
  <c r="AQ337" i="7"/>
  <c r="AR337" i="7"/>
  <c r="AS337" i="7"/>
  <c r="AT337" i="7"/>
  <c r="AU337" i="7"/>
  <c r="AV337" i="7"/>
  <c r="AW337" i="7"/>
  <c r="AX337" i="7"/>
  <c r="AY337" i="7"/>
  <c r="AZ337" i="7"/>
  <c r="AO338" i="7"/>
  <c r="AP338" i="7"/>
  <c r="AQ338" i="7"/>
  <c r="AR338" i="7"/>
  <c r="AS338" i="7"/>
  <c r="AT338" i="7"/>
  <c r="AU338" i="7"/>
  <c r="AV338" i="7"/>
  <c r="AW338" i="7"/>
  <c r="AX338" i="7"/>
  <c r="AY338" i="7"/>
  <c r="AZ338" i="7"/>
  <c r="AO339" i="7"/>
  <c r="AP339" i="7"/>
  <c r="AQ339" i="7"/>
  <c r="AR339" i="7"/>
  <c r="AS339" i="7"/>
  <c r="AT339" i="7"/>
  <c r="AU339" i="7"/>
  <c r="AV339" i="7"/>
  <c r="AW339" i="7"/>
  <c r="AX339" i="7"/>
  <c r="AY339" i="7"/>
  <c r="AZ339" i="7"/>
  <c r="BC339" i="7"/>
  <c r="AO340" i="7"/>
  <c r="BE340" i="7" s="1"/>
  <c r="AP340" i="7"/>
  <c r="AQ340" i="7"/>
  <c r="AR340" i="7"/>
  <c r="AS340" i="7"/>
  <c r="AT340" i="7"/>
  <c r="AU340" i="7"/>
  <c r="AV340" i="7"/>
  <c r="AW340" i="7"/>
  <c r="AX340" i="7"/>
  <c r="AY340" i="7"/>
  <c r="AZ340" i="7"/>
  <c r="BC340" i="7"/>
  <c r="BD340" i="7"/>
  <c r="AO341" i="7"/>
  <c r="AP341" i="7"/>
  <c r="AQ341" i="7"/>
  <c r="AR341" i="7"/>
  <c r="AS341" i="7"/>
  <c r="AT341" i="7"/>
  <c r="AU341" i="7"/>
  <c r="AV341" i="7"/>
  <c r="AW341" i="7"/>
  <c r="AX341" i="7"/>
  <c r="AY341" i="7"/>
  <c r="AZ341" i="7"/>
  <c r="BC341" i="7"/>
  <c r="BE341" i="7"/>
  <c r="AO342" i="7"/>
  <c r="AP342" i="7"/>
  <c r="AQ342" i="7"/>
  <c r="AR342" i="7"/>
  <c r="AS342" i="7"/>
  <c r="AT342" i="7"/>
  <c r="AU342" i="7"/>
  <c r="AV342" i="7"/>
  <c r="AW342" i="7"/>
  <c r="AX342" i="7"/>
  <c r="AY342" i="7"/>
  <c r="AZ342" i="7"/>
  <c r="BE342" i="7"/>
  <c r="AO343" i="7"/>
  <c r="AP343" i="7"/>
  <c r="AQ343" i="7"/>
  <c r="AR343" i="7"/>
  <c r="AS343" i="7"/>
  <c r="AT343" i="7"/>
  <c r="AU343" i="7"/>
  <c r="AV343" i="7"/>
  <c r="AW343" i="7"/>
  <c r="AX343" i="7"/>
  <c r="AY343" i="7"/>
  <c r="AZ343" i="7"/>
  <c r="AO344" i="7"/>
  <c r="AP344" i="7"/>
  <c r="AQ344" i="7"/>
  <c r="AR344" i="7"/>
  <c r="AS344" i="7"/>
  <c r="AT344" i="7"/>
  <c r="AU344" i="7"/>
  <c r="AV344" i="7"/>
  <c r="AW344" i="7"/>
  <c r="AX344" i="7"/>
  <c r="AY344" i="7"/>
  <c r="AZ344" i="7"/>
  <c r="BD344" i="7"/>
  <c r="AO345" i="7"/>
  <c r="AP345" i="7"/>
  <c r="AQ345" i="7"/>
  <c r="BG345" i="7" s="1"/>
  <c r="AR345" i="7"/>
  <c r="AS345" i="7"/>
  <c r="AT345" i="7"/>
  <c r="AU345" i="7"/>
  <c r="AV345" i="7"/>
  <c r="AW345" i="7"/>
  <c r="AX345" i="7"/>
  <c r="AY345" i="7"/>
  <c r="AZ345" i="7"/>
  <c r="AO346" i="7"/>
  <c r="AP346" i="7"/>
  <c r="AQ346" i="7"/>
  <c r="AR346" i="7"/>
  <c r="AS346" i="7"/>
  <c r="AT346" i="7"/>
  <c r="AU346" i="7"/>
  <c r="AV346" i="7"/>
  <c r="AW346" i="7"/>
  <c r="AX346" i="7"/>
  <c r="AY346" i="7"/>
  <c r="AZ346" i="7"/>
  <c r="BD346" i="7"/>
  <c r="BF346" i="7"/>
  <c r="AO347" i="7"/>
  <c r="AP347" i="7"/>
  <c r="AQ347" i="7"/>
  <c r="AR347" i="7"/>
  <c r="AS347" i="7"/>
  <c r="BF347" i="7" s="1"/>
  <c r="AT347" i="7"/>
  <c r="AU347" i="7"/>
  <c r="AV347" i="7"/>
  <c r="AW347" i="7"/>
  <c r="AX347" i="7"/>
  <c r="AY347" i="7"/>
  <c r="AZ347" i="7"/>
  <c r="BC347" i="7"/>
  <c r="AO348" i="7"/>
  <c r="AP348" i="7"/>
  <c r="AQ348" i="7"/>
  <c r="AR348" i="7"/>
  <c r="AS348" i="7"/>
  <c r="AT348" i="7"/>
  <c r="AU348" i="7"/>
  <c r="AV348" i="7"/>
  <c r="AW348" i="7"/>
  <c r="AX348" i="7"/>
  <c r="AY348" i="7"/>
  <c r="AZ348" i="7"/>
  <c r="BC348" i="7"/>
  <c r="BD348" i="7"/>
  <c r="BF348" i="7"/>
  <c r="AO349" i="7"/>
  <c r="AP349" i="7"/>
  <c r="AQ349" i="7"/>
  <c r="BG349" i="7" s="1"/>
  <c r="AR349" i="7"/>
  <c r="AS349" i="7"/>
  <c r="AT349" i="7"/>
  <c r="AU349" i="7"/>
  <c r="AV349" i="7"/>
  <c r="AW349" i="7"/>
  <c r="AX349" i="7"/>
  <c r="AY349" i="7"/>
  <c r="AZ349" i="7"/>
  <c r="BC349" i="7"/>
  <c r="BE349" i="7"/>
  <c r="AO350" i="7"/>
  <c r="AP350" i="7"/>
  <c r="AQ350" i="7"/>
  <c r="AR350" i="7"/>
  <c r="BE350" i="7" s="1"/>
  <c r="AS350" i="7"/>
  <c r="AT350" i="7"/>
  <c r="AU350" i="7"/>
  <c r="AV350" i="7"/>
  <c r="AW350" i="7"/>
  <c r="AX350" i="7"/>
  <c r="AY350" i="7"/>
  <c r="AZ350" i="7"/>
  <c r="AO351" i="7"/>
  <c r="AP351" i="7"/>
  <c r="AQ351" i="7"/>
  <c r="AR351" i="7"/>
  <c r="BD351" i="7" s="1"/>
  <c r="AS351" i="7"/>
  <c r="AT351" i="7"/>
  <c r="AU351" i="7"/>
  <c r="AV351" i="7"/>
  <c r="AW351" i="7"/>
  <c r="AX351" i="7"/>
  <c r="AY351" i="7"/>
  <c r="AZ351" i="7"/>
  <c r="AO352" i="7"/>
  <c r="AP352" i="7"/>
  <c r="AQ352" i="7"/>
  <c r="AR352" i="7"/>
  <c r="AS352" i="7"/>
  <c r="AT352" i="7"/>
  <c r="AU352" i="7"/>
  <c r="AV352" i="7"/>
  <c r="AW352" i="7"/>
  <c r="AX352" i="7"/>
  <c r="AY352" i="7"/>
  <c r="AZ352" i="7"/>
  <c r="BD352" i="7"/>
  <c r="AO353" i="7"/>
  <c r="AP353" i="7"/>
  <c r="AQ353" i="7"/>
  <c r="AR353" i="7"/>
  <c r="AS353" i="7"/>
  <c r="AT353" i="7"/>
  <c r="AU353" i="7"/>
  <c r="AV353" i="7"/>
  <c r="AW353" i="7"/>
  <c r="AX353" i="7"/>
  <c r="AY353" i="7"/>
  <c r="AZ353" i="7"/>
  <c r="BD353" i="7"/>
  <c r="BG353" i="7"/>
  <c r="AO354" i="7"/>
  <c r="AP354" i="7"/>
  <c r="AQ354" i="7"/>
  <c r="BD354" i="7" s="1"/>
  <c r="AR354" i="7"/>
  <c r="AS354" i="7"/>
  <c r="AT354" i="7"/>
  <c r="AU354" i="7"/>
  <c r="AV354" i="7"/>
  <c r="AW354" i="7"/>
  <c r="AX354" i="7"/>
  <c r="AY354" i="7"/>
  <c r="AZ354" i="7"/>
  <c r="BF354" i="7"/>
  <c r="AO355" i="7"/>
  <c r="BE355" i="7" s="1"/>
  <c r="AP355" i="7"/>
  <c r="AQ355" i="7"/>
  <c r="AR355" i="7"/>
  <c r="AS355" i="7"/>
  <c r="AT355" i="7"/>
  <c r="AU355" i="7"/>
  <c r="AV355" i="7"/>
  <c r="AW355" i="7"/>
  <c r="AX355" i="7"/>
  <c r="AY355" i="7"/>
  <c r="AZ355" i="7"/>
  <c r="BC355" i="7"/>
  <c r="BF355" i="7"/>
  <c r="AO356" i="7"/>
  <c r="AP356" i="7"/>
  <c r="AQ356" i="7"/>
  <c r="AR356" i="7"/>
  <c r="AS356" i="7"/>
  <c r="AT356" i="7"/>
  <c r="AU356" i="7"/>
  <c r="AV356" i="7"/>
  <c r="AW356" i="7"/>
  <c r="AX356" i="7"/>
  <c r="AY356" i="7"/>
  <c r="AZ356" i="7"/>
  <c r="BD356" i="7"/>
  <c r="AO357" i="7"/>
  <c r="AP357" i="7"/>
  <c r="AQ357" i="7"/>
  <c r="AR357" i="7"/>
  <c r="AS357" i="7"/>
  <c r="AT357" i="7"/>
  <c r="AU357" i="7"/>
  <c r="AV357" i="7"/>
  <c r="AW357" i="7"/>
  <c r="AX357" i="7"/>
  <c r="AY357" i="7"/>
  <c r="AZ357" i="7"/>
  <c r="AO358" i="7"/>
  <c r="AP358" i="7"/>
  <c r="AQ358" i="7"/>
  <c r="AR358" i="7"/>
  <c r="AS358" i="7"/>
  <c r="AT358" i="7"/>
  <c r="AU358" i="7"/>
  <c r="AV358" i="7"/>
  <c r="AW358" i="7"/>
  <c r="AX358" i="7"/>
  <c r="AY358" i="7"/>
  <c r="AZ358" i="7"/>
  <c r="AO359" i="7"/>
  <c r="AP359" i="7"/>
  <c r="AQ359" i="7"/>
  <c r="AR359" i="7"/>
  <c r="BD359" i="7" s="1"/>
  <c r="AS359" i="7"/>
  <c r="AT359" i="7"/>
  <c r="AU359" i="7"/>
  <c r="AV359" i="7"/>
  <c r="AW359" i="7"/>
  <c r="AX359" i="7"/>
  <c r="AY359" i="7"/>
  <c r="AZ359" i="7"/>
  <c r="AO360" i="7"/>
  <c r="AP360" i="7"/>
  <c r="AQ360" i="7"/>
  <c r="AR360" i="7"/>
  <c r="BD360" i="7" s="1"/>
  <c r="AS360" i="7"/>
  <c r="AT360" i="7"/>
  <c r="AU360" i="7"/>
  <c r="AV360" i="7"/>
  <c r="AW360" i="7"/>
  <c r="AX360" i="7"/>
  <c r="AY360" i="7"/>
  <c r="AZ360" i="7"/>
  <c r="AO361" i="7"/>
  <c r="AP361" i="7"/>
  <c r="AQ361" i="7"/>
  <c r="BG361" i="7" s="1"/>
  <c r="AR361" i="7"/>
  <c r="AS361" i="7"/>
  <c r="AT361" i="7"/>
  <c r="AU361" i="7"/>
  <c r="AV361" i="7"/>
  <c r="AW361" i="7"/>
  <c r="AX361" i="7"/>
  <c r="AY361" i="7"/>
  <c r="AZ361" i="7"/>
  <c r="BD361" i="7"/>
  <c r="AO362" i="7"/>
  <c r="AP362" i="7"/>
  <c r="AQ362" i="7"/>
  <c r="AR362" i="7"/>
  <c r="BF362" i="7" s="1"/>
  <c r="AS362" i="7"/>
  <c r="AT362" i="7"/>
  <c r="AU362" i="7"/>
  <c r="AV362" i="7"/>
  <c r="AW362" i="7"/>
  <c r="AX362" i="7"/>
  <c r="AY362" i="7"/>
  <c r="AZ362" i="7"/>
  <c r="AO363" i="7"/>
  <c r="AP363" i="7"/>
  <c r="AQ363" i="7"/>
  <c r="AR363" i="7"/>
  <c r="BG363" i="7" s="1"/>
  <c r="AS363" i="7"/>
  <c r="AT363" i="7"/>
  <c r="AU363" i="7"/>
  <c r="AV363" i="7"/>
  <c r="AW363" i="7"/>
  <c r="AX363" i="7"/>
  <c r="AY363" i="7"/>
  <c r="AZ363" i="7"/>
  <c r="AO364" i="7"/>
  <c r="AP364" i="7"/>
  <c r="AQ364" i="7"/>
  <c r="AR364" i="7"/>
  <c r="AS364" i="7"/>
  <c r="AT364" i="7"/>
  <c r="AU364" i="7"/>
  <c r="AV364" i="7"/>
  <c r="AW364" i="7"/>
  <c r="AX364" i="7"/>
  <c r="AY364" i="7"/>
  <c r="AZ364" i="7"/>
  <c r="BD364" i="7"/>
  <c r="AO365" i="7"/>
  <c r="AP365" i="7"/>
  <c r="AQ365" i="7"/>
  <c r="AR365" i="7"/>
  <c r="AS365" i="7"/>
  <c r="AT365" i="7"/>
  <c r="AU365" i="7"/>
  <c r="AV365" i="7"/>
  <c r="AW365" i="7"/>
  <c r="AX365" i="7"/>
  <c r="AY365" i="7"/>
  <c r="AZ365" i="7"/>
  <c r="AO366" i="7"/>
  <c r="AP366" i="7"/>
  <c r="AQ366" i="7"/>
  <c r="AR366" i="7"/>
  <c r="AS366" i="7"/>
  <c r="AT366" i="7"/>
  <c r="AU366" i="7"/>
  <c r="AV366" i="7"/>
  <c r="AW366" i="7"/>
  <c r="AX366" i="7"/>
  <c r="AY366" i="7"/>
  <c r="AZ366" i="7"/>
  <c r="AO367" i="7"/>
  <c r="BE367" i="7" s="1"/>
  <c r="AP367" i="7"/>
  <c r="AQ367" i="7"/>
  <c r="AR367" i="7"/>
  <c r="BD367" i="7" s="1"/>
  <c r="AS367" i="7"/>
  <c r="AT367" i="7"/>
  <c r="AU367" i="7"/>
  <c r="AV367" i="7"/>
  <c r="AW367" i="7"/>
  <c r="AX367" i="7"/>
  <c r="AY367" i="7"/>
  <c r="AZ367" i="7"/>
  <c r="BC367" i="7"/>
  <c r="BG367" i="7"/>
  <c r="AO368" i="7"/>
  <c r="AP368" i="7"/>
  <c r="BC368" i="7" s="1"/>
  <c r="AQ368" i="7"/>
  <c r="AR368" i="7"/>
  <c r="AS368" i="7"/>
  <c r="AT368" i="7"/>
  <c r="AU368" i="7"/>
  <c r="AV368" i="7"/>
  <c r="AW368" i="7"/>
  <c r="AX368" i="7"/>
  <c r="AY368" i="7"/>
  <c r="AZ368" i="7"/>
  <c r="BD368" i="7"/>
  <c r="AO369" i="7"/>
  <c r="AP369" i="7"/>
  <c r="AQ369" i="7"/>
  <c r="AR369" i="7"/>
  <c r="AS369" i="7"/>
  <c r="AT369" i="7"/>
  <c r="AU369" i="7"/>
  <c r="AV369" i="7"/>
  <c r="AW369" i="7"/>
  <c r="AX369" i="7"/>
  <c r="AY369" i="7"/>
  <c r="AZ369" i="7"/>
  <c r="BD369" i="7"/>
  <c r="AO370" i="7"/>
  <c r="AP370" i="7"/>
  <c r="AQ370" i="7"/>
  <c r="AR370" i="7"/>
  <c r="AS370" i="7"/>
  <c r="AT370" i="7"/>
  <c r="AU370" i="7"/>
  <c r="AV370" i="7"/>
  <c r="AW370" i="7"/>
  <c r="AX370" i="7"/>
  <c r="AY370" i="7"/>
  <c r="AZ370" i="7"/>
  <c r="BC370" i="7"/>
  <c r="BD370" i="7"/>
  <c r="BE370" i="7"/>
  <c r="AO371" i="7"/>
  <c r="AP371" i="7"/>
  <c r="AQ371" i="7"/>
  <c r="AR371" i="7"/>
  <c r="BF371" i="7" s="1"/>
  <c r="AS371" i="7"/>
  <c r="AT371" i="7"/>
  <c r="AU371" i="7"/>
  <c r="AV371" i="7"/>
  <c r="AW371" i="7"/>
  <c r="AX371" i="7"/>
  <c r="AY371" i="7"/>
  <c r="AZ371" i="7"/>
  <c r="AO372" i="7"/>
  <c r="BE372" i="7" s="1"/>
  <c r="AP372" i="7"/>
  <c r="AQ372" i="7"/>
  <c r="AR372" i="7"/>
  <c r="AS372" i="7"/>
  <c r="BG372" i="7" s="1"/>
  <c r="AT372" i="7"/>
  <c r="AU372" i="7"/>
  <c r="AV372" i="7"/>
  <c r="AW372" i="7"/>
  <c r="AX372" i="7"/>
  <c r="AY372" i="7"/>
  <c r="AZ372" i="7"/>
  <c r="BC372" i="7"/>
  <c r="BD372" i="7"/>
  <c r="AO373" i="7"/>
  <c r="AP373" i="7"/>
  <c r="AQ373" i="7"/>
  <c r="AR373" i="7"/>
  <c r="AS373" i="7"/>
  <c r="AT373" i="7"/>
  <c r="AU373" i="7"/>
  <c r="AV373" i="7"/>
  <c r="AW373" i="7"/>
  <c r="AX373" i="7"/>
  <c r="AY373" i="7"/>
  <c r="AZ373" i="7"/>
  <c r="BD373" i="7"/>
  <c r="AO374" i="7"/>
  <c r="AP374" i="7"/>
  <c r="BE374" i="7" s="1"/>
  <c r="AQ374" i="7"/>
  <c r="AR374" i="7"/>
  <c r="AS374" i="7"/>
  <c r="AT374" i="7"/>
  <c r="AU374" i="7"/>
  <c r="AV374" i="7"/>
  <c r="AW374" i="7"/>
  <c r="AX374" i="7"/>
  <c r="AY374" i="7"/>
  <c r="AZ374" i="7"/>
  <c r="AO375" i="7"/>
  <c r="AP375" i="7"/>
  <c r="AQ375" i="7"/>
  <c r="AR375" i="7"/>
  <c r="BD375" i="7" s="1"/>
  <c r="AS375" i="7"/>
  <c r="AT375" i="7"/>
  <c r="AU375" i="7"/>
  <c r="AV375" i="7"/>
  <c r="AW375" i="7"/>
  <c r="AX375" i="7"/>
  <c r="AY375" i="7"/>
  <c r="AZ375" i="7"/>
  <c r="AO376" i="7"/>
  <c r="AP376" i="7"/>
  <c r="AQ376" i="7"/>
  <c r="BD376" i="7" s="1"/>
  <c r="AR376" i="7"/>
  <c r="AS376" i="7"/>
  <c r="AT376" i="7"/>
  <c r="AU376" i="7"/>
  <c r="AV376" i="7"/>
  <c r="AW376" i="7"/>
  <c r="AX376" i="7"/>
  <c r="AY376" i="7"/>
  <c r="AZ376" i="7"/>
  <c r="AO377" i="7"/>
  <c r="AP377" i="7"/>
  <c r="BE377" i="7" s="1"/>
  <c r="AQ377" i="7"/>
  <c r="AR377" i="7"/>
  <c r="AS377" i="7"/>
  <c r="AT377" i="7"/>
  <c r="AU377" i="7"/>
  <c r="AV377" i="7"/>
  <c r="AW377" i="7"/>
  <c r="AX377" i="7"/>
  <c r="AY377" i="7"/>
  <c r="AZ377" i="7"/>
  <c r="BD377" i="7"/>
  <c r="AO378" i="7"/>
  <c r="AP378" i="7"/>
  <c r="AQ378" i="7"/>
  <c r="BC378" i="7" s="1"/>
  <c r="AR378" i="7"/>
  <c r="AS378" i="7"/>
  <c r="AT378" i="7"/>
  <c r="AU378" i="7"/>
  <c r="AV378" i="7"/>
  <c r="AW378" i="7"/>
  <c r="AX378" i="7"/>
  <c r="AY378" i="7"/>
  <c r="AZ378" i="7"/>
  <c r="BF378" i="7"/>
  <c r="AO379" i="7"/>
  <c r="AP379" i="7"/>
  <c r="AQ379" i="7"/>
  <c r="BD379" i="7" s="1"/>
  <c r="AR379" i="7"/>
  <c r="AS379" i="7"/>
  <c r="AT379" i="7"/>
  <c r="AU379" i="7"/>
  <c r="AV379" i="7"/>
  <c r="AW379" i="7"/>
  <c r="AX379" i="7"/>
  <c r="AY379" i="7"/>
  <c r="AZ379" i="7"/>
  <c r="AO380" i="7"/>
  <c r="AP380" i="7"/>
  <c r="AQ380" i="7"/>
  <c r="AR380" i="7"/>
  <c r="AS380" i="7"/>
  <c r="AT380" i="7"/>
  <c r="AU380" i="7"/>
  <c r="AV380" i="7"/>
  <c r="AW380" i="7"/>
  <c r="AX380" i="7"/>
  <c r="AY380" i="7"/>
  <c r="AZ380" i="7"/>
  <c r="AO381" i="7"/>
  <c r="AP381" i="7"/>
  <c r="AQ381" i="7"/>
  <c r="AR381" i="7"/>
  <c r="BD381" i="7" s="1"/>
  <c r="AS381" i="7"/>
  <c r="AT381" i="7"/>
  <c r="BG381" i="7" s="1"/>
  <c r="AU381" i="7"/>
  <c r="AV381" i="7"/>
  <c r="AW381" i="7"/>
  <c r="AX381" i="7"/>
  <c r="AY381" i="7"/>
  <c r="AZ381" i="7"/>
  <c r="AO382" i="7"/>
  <c r="AP382" i="7"/>
  <c r="AQ382" i="7"/>
  <c r="BD382" i="7" s="1"/>
  <c r="AR382" i="7"/>
  <c r="AS382" i="7"/>
  <c r="AT382" i="7"/>
  <c r="BG382" i="7" s="1"/>
  <c r="AU382" i="7"/>
  <c r="AV382" i="7"/>
  <c r="AW382" i="7"/>
  <c r="AX382" i="7"/>
  <c r="AY382" i="7"/>
  <c r="AZ382" i="7"/>
  <c r="AO383" i="7"/>
  <c r="AP383" i="7"/>
  <c r="AQ383" i="7"/>
  <c r="BD383" i="7" s="1"/>
  <c r="AR383" i="7"/>
  <c r="AS383" i="7"/>
  <c r="AT383" i="7"/>
  <c r="AU383" i="7"/>
  <c r="AV383" i="7"/>
  <c r="AW383" i="7"/>
  <c r="AX383" i="7"/>
  <c r="AY383" i="7"/>
  <c r="AZ383" i="7"/>
  <c r="AO384" i="7"/>
  <c r="AP384" i="7"/>
  <c r="AQ384" i="7"/>
  <c r="BF384" i="7" s="1"/>
  <c r="AR384" i="7"/>
  <c r="AS384" i="7"/>
  <c r="AT384" i="7"/>
  <c r="AU384" i="7"/>
  <c r="AV384" i="7"/>
  <c r="AW384" i="7"/>
  <c r="AX384" i="7"/>
  <c r="AY384" i="7"/>
  <c r="AZ384" i="7"/>
  <c r="BC384" i="7"/>
  <c r="AO385" i="7"/>
  <c r="AP385" i="7"/>
  <c r="BG385" i="7" s="1"/>
  <c r="AQ385" i="7"/>
  <c r="AR385" i="7"/>
  <c r="AS385" i="7"/>
  <c r="AT385" i="7"/>
  <c r="AU385" i="7"/>
  <c r="AV385" i="7"/>
  <c r="AW385" i="7"/>
  <c r="AX385" i="7"/>
  <c r="AY385" i="7"/>
  <c r="AZ385" i="7"/>
  <c r="BD385" i="7"/>
  <c r="AO386" i="7"/>
  <c r="AP386" i="7"/>
  <c r="AQ386" i="7"/>
  <c r="AR386" i="7"/>
  <c r="BD386" i="7" s="1"/>
  <c r="AS386" i="7"/>
  <c r="AT386" i="7"/>
  <c r="AU386" i="7"/>
  <c r="AV386" i="7"/>
  <c r="AW386" i="7"/>
  <c r="AX386" i="7"/>
  <c r="AY386" i="7"/>
  <c r="AZ386" i="7"/>
  <c r="AO387" i="7"/>
  <c r="AP387" i="7"/>
  <c r="AQ387" i="7"/>
  <c r="BD387" i="7" s="1"/>
  <c r="AR387" i="7"/>
  <c r="AS387" i="7"/>
  <c r="AT387" i="7"/>
  <c r="AU387" i="7"/>
  <c r="AV387" i="7"/>
  <c r="AW387" i="7"/>
  <c r="AX387" i="7"/>
  <c r="AY387" i="7"/>
  <c r="AZ387" i="7"/>
  <c r="AO388" i="7"/>
  <c r="AP388" i="7"/>
  <c r="AQ388" i="7"/>
  <c r="AR388" i="7"/>
  <c r="AS388" i="7"/>
  <c r="AT388" i="7"/>
  <c r="AU388" i="7"/>
  <c r="AV388" i="7"/>
  <c r="AW388" i="7"/>
  <c r="AX388" i="7"/>
  <c r="AY388" i="7"/>
  <c r="AZ388" i="7"/>
  <c r="AO389" i="7"/>
  <c r="AP389" i="7"/>
  <c r="AQ389" i="7"/>
  <c r="AR389" i="7"/>
  <c r="AS389" i="7"/>
  <c r="AT389" i="7"/>
  <c r="AU389" i="7"/>
  <c r="AV389" i="7"/>
  <c r="AW389" i="7"/>
  <c r="AX389" i="7"/>
  <c r="AY389" i="7"/>
  <c r="AZ389" i="7"/>
  <c r="BC389" i="7"/>
  <c r="AO390" i="7"/>
  <c r="AP390" i="7"/>
  <c r="AQ390" i="7"/>
  <c r="AR390" i="7"/>
  <c r="AS390" i="7"/>
  <c r="AT390" i="7"/>
  <c r="AU390" i="7"/>
  <c r="AV390" i="7"/>
  <c r="AW390" i="7"/>
  <c r="AX390" i="7"/>
  <c r="AY390" i="7"/>
  <c r="AZ390" i="7"/>
  <c r="BD390" i="7"/>
  <c r="AO391" i="7"/>
  <c r="AP391" i="7"/>
  <c r="AQ391" i="7"/>
  <c r="BG391" i="7" s="1"/>
  <c r="AR391" i="7"/>
  <c r="AS391" i="7"/>
  <c r="AT391" i="7"/>
  <c r="AU391" i="7"/>
  <c r="AV391" i="7"/>
  <c r="AW391" i="7"/>
  <c r="AX391" i="7"/>
  <c r="AY391" i="7"/>
  <c r="AZ391" i="7"/>
  <c r="BE391" i="7"/>
  <c r="AO392" i="7"/>
  <c r="AP392" i="7"/>
  <c r="AQ392" i="7"/>
  <c r="AR392" i="7"/>
  <c r="AS392" i="7"/>
  <c r="AT392" i="7"/>
  <c r="AU392" i="7"/>
  <c r="AV392" i="7"/>
  <c r="AW392" i="7"/>
  <c r="AX392" i="7"/>
  <c r="AY392" i="7"/>
  <c r="AZ392" i="7"/>
  <c r="AO393" i="7"/>
  <c r="AP393" i="7"/>
  <c r="AQ393" i="7"/>
  <c r="AR393" i="7"/>
  <c r="AS393" i="7"/>
  <c r="AT393" i="7"/>
  <c r="AU393" i="7"/>
  <c r="AV393" i="7"/>
  <c r="AW393" i="7"/>
  <c r="AX393" i="7"/>
  <c r="AY393" i="7"/>
  <c r="AZ393" i="7"/>
  <c r="BD393" i="7"/>
  <c r="BG393" i="7"/>
  <c r="AO394" i="7"/>
  <c r="BF394" i="7" s="1"/>
  <c r="AP394" i="7"/>
  <c r="BC394" i="7" s="1"/>
  <c r="AQ394" i="7"/>
  <c r="AR394" i="7"/>
  <c r="BD394" i="7" s="1"/>
  <c r="AS394" i="7"/>
  <c r="AT394" i="7"/>
  <c r="AU394" i="7"/>
  <c r="AV394" i="7"/>
  <c r="AW394" i="7"/>
  <c r="AX394" i="7"/>
  <c r="AY394" i="7"/>
  <c r="AZ394" i="7"/>
  <c r="BE394" i="7"/>
  <c r="AO395" i="7"/>
  <c r="AP395" i="7"/>
  <c r="AQ395" i="7"/>
  <c r="BG395" i="7" s="1"/>
  <c r="AR395" i="7"/>
  <c r="AS395" i="7"/>
  <c r="AT395" i="7"/>
  <c r="AU395" i="7"/>
  <c r="AV395" i="7"/>
  <c r="AW395" i="7"/>
  <c r="AX395" i="7"/>
  <c r="AY395" i="7"/>
  <c r="AZ395" i="7"/>
  <c r="AO396" i="7"/>
  <c r="AP396" i="7"/>
  <c r="AQ396" i="7"/>
  <c r="AR396" i="7"/>
  <c r="BD396" i="7" s="1"/>
  <c r="AS396" i="7"/>
  <c r="AT396" i="7"/>
  <c r="AU396" i="7"/>
  <c r="AV396" i="7"/>
  <c r="AW396" i="7"/>
  <c r="AX396" i="7"/>
  <c r="AY396" i="7"/>
  <c r="AZ396" i="7"/>
  <c r="BF396" i="7"/>
  <c r="AO397" i="7"/>
  <c r="AP397" i="7"/>
  <c r="AQ397" i="7"/>
  <c r="BD397" i="7" s="1"/>
  <c r="AR397" i="7"/>
  <c r="AS397" i="7"/>
  <c r="AT397" i="7"/>
  <c r="AU397" i="7"/>
  <c r="AV397" i="7"/>
  <c r="AW397" i="7"/>
  <c r="AX397" i="7"/>
  <c r="AY397" i="7"/>
  <c r="AZ397" i="7"/>
  <c r="AO398" i="7"/>
  <c r="AP398" i="7"/>
  <c r="AQ398" i="7"/>
  <c r="BD398" i="7" s="1"/>
  <c r="AR398" i="7"/>
  <c r="AS398" i="7"/>
  <c r="AT398" i="7"/>
  <c r="AU398" i="7"/>
  <c r="AV398" i="7"/>
  <c r="AW398" i="7"/>
  <c r="AX398" i="7"/>
  <c r="AY398" i="7"/>
  <c r="AZ398" i="7"/>
  <c r="BG398" i="7"/>
  <c r="AO399" i="7"/>
  <c r="AP399" i="7"/>
  <c r="AQ399" i="7"/>
  <c r="AR399" i="7"/>
  <c r="AS399" i="7"/>
  <c r="AT399" i="7"/>
  <c r="AU399" i="7"/>
  <c r="AV399" i="7"/>
  <c r="AW399" i="7"/>
  <c r="AX399" i="7"/>
  <c r="AY399" i="7"/>
  <c r="AZ399" i="7"/>
  <c r="BD399" i="7"/>
  <c r="BF399" i="7"/>
  <c r="AO400" i="7"/>
  <c r="AP400" i="7"/>
  <c r="AQ400" i="7"/>
  <c r="AR400" i="7"/>
  <c r="AS400" i="7"/>
  <c r="AT400" i="7"/>
  <c r="AU400" i="7"/>
  <c r="AV400" i="7"/>
  <c r="AW400" i="7"/>
  <c r="AX400" i="7"/>
  <c r="AY400" i="7"/>
  <c r="AZ400" i="7"/>
  <c r="BC400" i="7"/>
  <c r="AO401" i="7"/>
  <c r="AP401" i="7"/>
  <c r="BF401" i="7" s="1"/>
  <c r="AQ401" i="7"/>
  <c r="AR401" i="7"/>
  <c r="AS401" i="7"/>
  <c r="AT401" i="7"/>
  <c r="AU401" i="7"/>
  <c r="AV401" i="7"/>
  <c r="AW401" i="7"/>
  <c r="AX401" i="7"/>
  <c r="AY401" i="7"/>
  <c r="AZ401" i="7"/>
  <c r="BC401" i="7"/>
  <c r="BD401" i="7"/>
  <c r="BE401" i="7"/>
  <c r="AO402" i="7"/>
  <c r="AP402" i="7"/>
  <c r="AQ402" i="7"/>
  <c r="BG402" i="7" s="1"/>
  <c r="AR402" i="7"/>
  <c r="BD402" i="7" s="1"/>
  <c r="AS402" i="7"/>
  <c r="AT402" i="7"/>
  <c r="AU402" i="7"/>
  <c r="AV402" i="7"/>
  <c r="AW402" i="7"/>
  <c r="AX402" i="7"/>
  <c r="AY402" i="7"/>
  <c r="AZ402" i="7"/>
  <c r="BC402" i="7"/>
  <c r="AO403" i="7"/>
  <c r="AP403" i="7"/>
  <c r="AQ403" i="7"/>
  <c r="AR403" i="7"/>
  <c r="AS403" i="7"/>
  <c r="AT403" i="7"/>
  <c r="AU403" i="7"/>
  <c r="AV403" i="7"/>
  <c r="AW403" i="7"/>
  <c r="AX403" i="7"/>
  <c r="AY403" i="7"/>
  <c r="AZ403" i="7"/>
  <c r="BE403" i="7"/>
  <c r="AO404" i="7"/>
  <c r="AP404" i="7"/>
  <c r="AQ404" i="7"/>
  <c r="AR404" i="7"/>
  <c r="BE404" i="7" s="1"/>
  <c r="AS404" i="7"/>
  <c r="AT404" i="7"/>
  <c r="AU404" i="7"/>
  <c r="AV404" i="7"/>
  <c r="AW404" i="7"/>
  <c r="AX404" i="7"/>
  <c r="AY404" i="7"/>
  <c r="AZ404" i="7"/>
  <c r="BD404" i="7"/>
  <c r="BG404" i="7"/>
  <c r="AO405" i="7"/>
  <c r="AP405" i="7"/>
  <c r="AQ405" i="7"/>
  <c r="AR405" i="7"/>
  <c r="AS405" i="7"/>
  <c r="AT405" i="7"/>
  <c r="AU405" i="7"/>
  <c r="AV405" i="7"/>
  <c r="AW405" i="7"/>
  <c r="AX405" i="7"/>
  <c r="AY405" i="7"/>
  <c r="AZ405" i="7"/>
  <c r="AO406" i="7"/>
  <c r="AP406" i="7"/>
  <c r="AQ406" i="7"/>
  <c r="AR406" i="7"/>
  <c r="AS406" i="7"/>
  <c r="AT406" i="7"/>
  <c r="AU406" i="7"/>
  <c r="AV406" i="7"/>
  <c r="AW406" i="7"/>
  <c r="AX406" i="7"/>
  <c r="AY406" i="7"/>
  <c r="AZ406" i="7"/>
  <c r="BD406" i="7"/>
  <c r="AO407" i="7"/>
  <c r="AP407" i="7"/>
  <c r="AQ407" i="7"/>
  <c r="AR407" i="7"/>
  <c r="BE407" i="7" s="1"/>
  <c r="AS407" i="7"/>
  <c r="AT407" i="7"/>
  <c r="AU407" i="7"/>
  <c r="AV407" i="7"/>
  <c r="AW407" i="7"/>
  <c r="AX407" i="7"/>
  <c r="AY407" i="7"/>
  <c r="AZ407" i="7"/>
  <c r="AO408" i="7"/>
  <c r="AP408" i="7"/>
  <c r="AQ408" i="7"/>
  <c r="AR408" i="7"/>
  <c r="AS408" i="7"/>
  <c r="AT408" i="7"/>
  <c r="AU408" i="7"/>
  <c r="AV408" i="7"/>
  <c r="AW408" i="7"/>
  <c r="AX408" i="7"/>
  <c r="AY408" i="7"/>
  <c r="AZ408" i="7"/>
  <c r="AO409" i="7"/>
  <c r="BE409" i="7" s="1"/>
  <c r="BH409" i="7" s="1"/>
  <c r="AP409" i="7"/>
  <c r="AQ409" i="7"/>
  <c r="AR409" i="7"/>
  <c r="AS409" i="7"/>
  <c r="AT409" i="7"/>
  <c r="AU409" i="7"/>
  <c r="AV409" i="7"/>
  <c r="AW409" i="7"/>
  <c r="AX409" i="7"/>
  <c r="AY409" i="7"/>
  <c r="AZ409" i="7"/>
  <c r="BD409" i="7"/>
  <c r="BF409" i="7"/>
  <c r="AO410" i="7"/>
  <c r="AP410" i="7"/>
  <c r="BC410" i="7" s="1"/>
  <c r="AQ410" i="7"/>
  <c r="AR410" i="7"/>
  <c r="AS410" i="7"/>
  <c r="AT410" i="7"/>
  <c r="AU410" i="7"/>
  <c r="AV410" i="7"/>
  <c r="AW410" i="7"/>
  <c r="AX410" i="7"/>
  <c r="AY410" i="7"/>
  <c r="AZ410" i="7"/>
  <c r="BD410" i="7"/>
  <c r="AO411" i="7"/>
  <c r="AP411" i="7"/>
  <c r="BF411" i="7" s="1"/>
  <c r="AQ411" i="7"/>
  <c r="BD411" i="7" s="1"/>
  <c r="AR411" i="7"/>
  <c r="AS411" i="7"/>
  <c r="AT411" i="7"/>
  <c r="AU411" i="7"/>
  <c r="AV411" i="7"/>
  <c r="AW411" i="7"/>
  <c r="AX411" i="7"/>
  <c r="AY411" i="7"/>
  <c r="AZ411" i="7"/>
  <c r="BE411" i="7"/>
  <c r="BG411" i="7"/>
  <c r="AO412" i="7"/>
  <c r="AP412" i="7"/>
  <c r="AQ412" i="7"/>
  <c r="AR412" i="7"/>
  <c r="AS412" i="7"/>
  <c r="AT412" i="7"/>
  <c r="AU412" i="7"/>
  <c r="AV412" i="7"/>
  <c r="AW412" i="7"/>
  <c r="AX412" i="7"/>
  <c r="AY412" i="7"/>
  <c r="AZ412" i="7"/>
  <c r="BD412" i="7"/>
  <c r="AO413" i="7"/>
  <c r="AP413" i="7"/>
  <c r="AQ413" i="7"/>
  <c r="AR413" i="7"/>
  <c r="AS413" i="7"/>
  <c r="AT413" i="7"/>
  <c r="AU413" i="7"/>
  <c r="AV413" i="7"/>
  <c r="AW413" i="7"/>
  <c r="AX413" i="7"/>
  <c r="AY413" i="7"/>
  <c r="AZ413" i="7"/>
  <c r="BC413" i="7"/>
  <c r="AO414" i="7"/>
  <c r="AP414" i="7"/>
  <c r="AQ414" i="7"/>
  <c r="BD414" i="7" s="1"/>
  <c r="AR414" i="7"/>
  <c r="AS414" i="7"/>
  <c r="AT414" i="7"/>
  <c r="AU414" i="7"/>
  <c r="AV414" i="7"/>
  <c r="AW414" i="7"/>
  <c r="AX414" i="7"/>
  <c r="AY414" i="7"/>
  <c r="AZ414" i="7"/>
  <c r="AO415" i="7"/>
  <c r="AP415" i="7"/>
  <c r="AQ415" i="7"/>
  <c r="BE415" i="7" s="1"/>
  <c r="AR415" i="7"/>
  <c r="AS415" i="7"/>
  <c r="AT415" i="7"/>
  <c r="AU415" i="7"/>
  <c r="AV415" i="7"/>
  <c r="AW415" i="7"/>
  <c r="AX415" i="7"/>
  <c r="AY415" i="7"/>
  <c r="AZ415" i="7"/>
  <c r="BC415" i="7"/>
  <c r="BD415" i="7"/>
  <c r="BF415" i="7"/>
  <c r="AO416" i="7"/>
  <c r="AP416" i="7"/>
  <c r="AQ416" i="7"/>
  <c r="AR416" i="7"/>
  <c r="AS416" i="7"/>
  <c r="AT416" i="7"/>
  <c r="AU416" i="7"/>
  <c r="AV416" i="7"/>
  <c r="AW416" i="7"/>
  <c r="AX416" i="7"/>
  <c r="AY416" i="7"/>
  <c r="AZ416" i="7"/>
  <c r="BG416" i="7"/>
  <c r="AO417" i="7"/>
  <c r="BC417" i="7" s="1"/>
  <c r="AP417" i="7"/>
  <c r="AQ417" i="7"/>
  <c r="AR417" i="7"/>
  <c r="AS417" i="7"/>
  <c r="AT417" i="7"/>
  <c r="AU417" i="7"/>
  <c r="AV417" i="7"/>
  <c r="AW417" i="7"/>
  <c r="AX417" i="7"/>
  <c r="AY417" i="7"/>
  <c r="AZ417" i="7"/>
  <c r="BD417" i="7"/>
  <c r="BF417" i="7"/>
  <c r="AO418" i="7"/>
  <c r="AP418" i="7"/>
  <c r="AQ418" i="7"/>
  <c r="AR418" i="7"/>
  <c r="AS418" i="7"/>
  <c r="AT418" i="7"/>
  <c r="AU418" i="7"/>
  <c r="AV418" i="7"/>
  <c r="AW418" i="7"/>
  <c r="AX418" i="7"/>
  <c r="AY418" i="7"/>
  <c r="AZ418" i="7"/>
  <c r="AO419" i="7"/>
  <c r="AP419" i="7"/>
  <c r="AQ419" i="7"/>
  <c r="BE419" i="7" s="1"/>
  <c r="AR419" i="7"/>
  <c r="AS419" i="7"/>
  <c r="AT419" i="7"/>
  <c r="AU419" i="7"/>
  <c r="AV419" i="7"/>
  <c r="AW419" i="7"/>
  <c r="AX419" i="7"/>
  <c r="AY419" i="7"/>
  <c r="AZ419" i="7"/>
  <c r="AO420" i="7"/>
  <c r="AP420" i="7"/>
  <c r="AQ420" i="7"/>
  <c r="AR420" i="7"/>
  <c r="AS420" i="7"/>
  <c r="AT420" i="7"/>
  <c r="AU420" i="7"/>
  <c r="AV420" i="7"/>
  <c r="AW420" i="7"/>
  <c r="AX420" i="7"/>
  <c r="AY420" i="7"/>
  <c r="AZ420" i="7"/>
  <c r="AO421" i="7"/>
  <c r="AP421" i="7"/>
  <c r="AQ421" i="7"/>
  <c r="AR421" i="7"/>
  <c r="AS421" i="7"/>
  <c r="AT421" i="7"/>
  <c r="AU421" i="7"/>
  <c r="AV421" i="7"/>
  <c r="AW421" i="7"/>
  <c r="AX421" i="7"/>
  <c r="AY421" i="7"/>
  <c r="AZ421" i="7"/>
  <c r="AO422" i="7"/>
  <c r="BE422" i="7" s="1"/>
  <c r="BH422" i="7" s="1"/>
  <c r="AP422" i="7"/>
  <c r="AQ422" i="7"/>
  <c r="AR422" i="7"/>
  <c r="AS422" i="7"/>
  <c r="AT422" i="7"/>
  <c r="AU422" i="7"/>
  <c r="AV422" i="7"/>
  <c r="AW422" i="7"/>
  <c r="AX422" i="7"/>
  <c r="AY422" i="7"/>
  <c r="AZ422" i="7"/>
  <c r="BD422" i="7"/>
  <c r="BF422" i="7"/>
  <c r="AO423" i="7"/>
  <c r="AP423" i="7"/>
  <c r="BF423" i="7" s="1"/>
  <c r="AQ423" i="7"/>
  <c r="AR423" i="7"/>
  <c r="AS423" i="7"/>
  <c r="BE423" i="7" s="1"/>
  <c r="AT423" i="7"/>
  <c r="AU423" i="7"/>
  <c r="AV423" i="7"/>
  <c r="AW423" i="7"/>
  <c r="AX423" i="7"/>
  <c r="AY423" i="7"/>
  <c r="AZ423" i="7"/>
  <c r="BC423" i="7"/>
  <c r="BD423" i="7"/>
  <c r="AO424" i="7"/>
  <c r="AP424" i="7"/>
  <c r="AQ424" i="7"/>
  <c r="BD424" i="7" s="1"/>
  <c r="AR424" i="7"/>
  <c r="AS424" i="7"/>
  <c r="AT424" i="7"/>
  <c r="AU424" i="7"/>
  <c r="AV424" i="7"/>
  <c r="AW424" i="7"/>
  <c r="AX424" i="7"/>
  <c r="AY424" i="7"/>
  <c r="AZ424" i="7"/>
  <c r="AO425" i="7"/>
  <c r="AP425" i="7"/>
  <c r="AQ425" i="7"/>
  <c r="BD425" i="7" s="1"/>
  <c r="AR425" i="7"/>
  <c r="AS425" i="7"/>
  <c r="AT425" i="7"/>
  <c r="AU425" i="7"/>
  <c r="AV425" i="7"/>
  <c r="AW425" i="7"/>
  <c r="AX425" i="7"/>
  <c r="AY425" i="7"/>
  <c r="AZ425" i="7"/>
  <c r="BE425" i="7"/>
  <c r="BG425" i="7"/>
  <c r="AO426" i="7"/>
  <c r="AP426" i="7"/>
  <c r="AQ426" i="7"/>
  <c r="AR426" i="7"/>
  <c r="BD426" i="7" s="1"/>
  <c r="AS426" i="7"/>
  <c r="AT426" i="7"/>
  <c r="AU426" i="7"/>
  <c r="AV426" i="7"/>
  <c r="AW426" i="7"/>
  <c r="AX426" i="7"/>
  <c r="AY426" i="7"/>
  <c r="AZ426" i="7"/>
  <c r="AO427" i="7"/>
  <c r="AP427" i="7"/>
  <c r="AQ427" i="7"/>
  <c r="AR427" i="7"/>
  <c r="AS427" i="7"/>
  <c r="AT427" i="7"/>
  <c r="AU427" i="7"/>
  <c r="AV427" i="7"/>
  <c r="AW427" i="7"/>
  <c r="AX427" i="7"/>
  <c r="AY427" i="7"/>
  <c r="AZ427" i="7"/>
  <c r="BD427" i="7"/>
  <c r="AO428" i="7"/>
  <c r="AP428" i="7"/>
  <c r="AQ428" i="7"/>
  <c r="AR428" i="7"/>
  <c r="AS428" i="7"/>
  <c r="AT428" i="7"/>
  <c r="AU428" i="7"/>
  <c r="AV428" i="7"/>
  <c r="AW428" i="7"/>
  <c r="AX428" i="7"/>
  <c r="AY428" i="7"/>
  <c r="AZ428" i="7"/>
  <c r="AO429" i="7"/>
  <c r="AP429" i="7"/>
  <c r="AQ429" i="7"/>
  <c r="AR429" i="7"/>
  <c r="AS429" i="7"/>
  <c r="AT429" i="7"/>
  <c r="AU429" i="7"/>
  <c r="AV429" i="7"/>
  <c r="AW429" i="7"/>
  <c r="AX429" i="7"/>
  <c r="AY429" i="7"/>
  <c r="AZ429" i="7"/>
  <c r="AO430" i="7"/>
  <c r="AP430" i="7"/>
  <c r="AQ430" i="7"/>
  <c r="AR430" i="7"/>
  <c r="AS430" i="7"/>
  <c r="BF430" i="7" s="1"/>
  <c r="AT430" i="7"/>
  <c r="AU430" i="7"/>
  <c r="AV430" i="7"/>
  <c r="AW430" i="7"/>
  <c r="AX430" i="7"/>
  <c r="AY430" i="7"/>
  <c r="AZ430" i="7"/>
  <c r="BC430" i="7"/>
  <c r="BD430" i="7"/>
  <c r="AO431" i="7"/>
  <c r="AP431" i="7"/>
  <c r="AQ431" i="7"/>
  <c r="AR431" i="7"/>
  <c r="AS431" i="7"/>
  <c r="BE431" i="7" s="1"/>
  <c r="AT431" i="7"/>
  <c r="AU431" i="7"/>
  <c r="AV431" i="7"/>
  <c r="AW431" i="7"/>
  <c r="AX431" i="7"/>
  <c r="AY431" i="7"/>
  <c r="AZ431" i="7"/>
  <c r="BC431" i="7"/>
  <c r="BD431" i="7"/>
  <c r="AO432" i="7"/>
  <c r="AP432" i="7"/>
  <c r="AQ432" i="7"/>
  <c r="AR432" i="7"/>
  <c r="AS432" i="7"/>
  <c r="AT432" i="7"/>
  <c r="AU432" i="7"/>
  <c r="AV432" i="7"/>
  <c r="AW432" i="7"/>
  <c r="AX432" i="7"/>
  <c r="AY432" i="7"/>
  <c r="AZ432" i="7"/>
  <c r="BE432" i="7"/>
  <c r="AO433" i="7"/>
  <c r="AP433" i="7"/>
  <c r="AQ433" i="7"/>
  <c r="BD433" i="7" s="1"/>
  <c r="AR433" i="7"/>
  <c r="AS433" i="7"/>
  <c r="AT433" i="7"/>
  <c r="AU433" i="7"/>
  <c r="AV433" i="7"/>
  <c r="AW433" i="7"/>
  <c r="AX433" i="7"/>
  <c r="AY433" i="7"/>
  <c r="AZ433" i="7"/>
  <c r="BE433" i="7"/>
  <c r="BG433" i="7"/>
  <c r="AO434" i="7"/>
  <c r="AP434" i="7"/>
  <c r="AQ434" i="7"/>
  <c r="AR434" i="7"/>
  <c r="BD434" i="7" s="1"/>
  <c r="AS434" i="7"/>
  <c r="AT434" i="7"/>
  <c r="AU434" i="7"/>
  <c r="AV434" i="7"/>
  <c r="AW434" i="7"/>
  <c r="AX434" i="7"/>
  <c r="AY434" i="7"/>
  <c r="AZ434" i="7"/>
  <c r="AO435" i="7"/>
  <c r="AP435" i="7"/>
  <c r="AQ435" i="7"/>
  <c r="AR435" i="7"/>
  <c r="AS435" i="7"/>
  <c r="AT435" i="7"/>
  <c r="AU435" i="7"/>
  <c r="AV435" i="7"/>
  <c r="AW435" i="7"/>
  <c r="AX435" i="7"/>
  <c r="AY435" i="7"/>
  <c r="AZ435" i="7"/>
  <c r="AO436" i="7"/>
  <c r="AP436" i="7"/>
  <c r="AQ436" i="7"/>
  <c r="AR436" i="7"/>
  <c r="AS436" i="7"/>
  <c r="AT436" i="7"/>
  <c r="AU436" i="7"/>
  <c r="AV436" i="7"/>
  <c r="AW436" i="7"/>
  <c r="AX436" i="7"/>
  <c r="AY436" i="7"/>
  <c r="AZ436" i="7"/>
  <c r="AO437" i="7"/>
  <c r="AP437" i="7"/>
  <c r="AQ437" i="7"/>
  <c r="AR437" i="7"/>
  <c r="AS437" i="7"/>
  <c r="AT437" i="7"/>
  <c r="AU437" i="7"/>
  <c r="AV437" i="7"/>
  <c r="AW437" i="7"/>
  <c r="AX437" i="7"/>
  <c r="AY437" i="7"/>
  <c r="AZ437" i="7"/>
  <c r="BC437" i="7"/>
  <c r="AO438" i="7"/>
  <c r="AP438" i="7"/>
  <c r="AQ438" i="7"/>
  <c r="AR438" i="7"/>
  <c r="AS438" i="7"/>
  <c r="AT438" i="7"/>
  <c r="AU438" i="7"/>
  <c r="AV438" i="7"/>
  <c r="AW438" i="7"/>
  <c r="AX438" i="7"/>
  <c r="AY438" i="7"/>
  <c r="AZ438" i="7"/>
  <c r="BC438" i="7"/>
  <c r="BD438" i="7"/>
  <c r="AO439" i="7"/>
  <c r="AP439" i="7"/>
  <c r="AQ439" i="7"/>
  <c r="AR439" i="7"/>
  <c r="AS439" i="7"/>
  <c r="AT439" i="7"/>
  <c r="AU439" i="7"/>
  <c r="AV439" i="7"/>
  <c r="AW439" i="7"/>
  <c r="AX439" i="7"/>
  <c r="AY439" i="7"/>
  <c r="AZ439" i="7"/>
  <c r="BC439" i="7"/>
  <c r="BD439" i="7"/>
  <c r="AO440" i="7"/>
  <c r="AP440" i="7"/>
  <c r="AQ440" i="7"/>
  <c r="AR440" i="7"/>
  <c r="AS440" i="7"/>
  <c r="AT440" i="7"/>
  <c r="AU440" i="7"/>
  <c r="AV440" i="7"/>
  <c r="AW440" i="7"/>
  <c r="AX440" i="7"/>
  <c r="AY440" i="7"/>
  <c r="AZ440" i="7"/>
  <c r="BE440" i="7"/>
  <c r="AO441" i="7"/>
  <c r="AP441" i="7"/>
  <c r="AQ441" i="7"/>
  <c r="BD441" i="7" s="1"/>
  <c r="AR441" i="7"/>
  <c r="BE441" i="7" s="1"/>
  <c r="AS441" i="7"/>
  <c r="AT441" i="7"/>
  <c r="AU441" i="7"/>
  <c r="AV441" i="7"/>
  <c r="AW441" i="7"/>
  <c r="AX441" i="7"/>
  <c r="AY441" i="7"/>
  <c r="AZ441" i="7"/>
  <c r="AO442" i="7"/>
  <c r="AP442" i="7"/>
  <c r="AQ442" i="7"/>
  <c r="AR442" i="7"/>
  <c r="AS442" i="7"/>
  <c r="AT442" i="7"/>
  <c r="AU442" i="7"/>
  <c r="AV442" i="7"/>
  <c r="AW442" i="7"/>
  <c r="AX442" i="7"/>
  <c r="AY442" i="7"/>
  <c r="AZ442" i="7"/>
  <c r="BD442" i="7"/>
  <c r="AO443" i="7"/>
  <c r="AP443" i="7"/>
  <c r="AQ443" i="7"/>
  <c r="AR443" i="7"/>
  <c r="AS443" i="7"/>
  <c r="AT443" i="7"/>
  <c r="AU443" i="7"/>
  <c r="AV443" i="7"/>
  <c r="AW443" i="7"/>
  <c r="AX443" i="7"/>
  <c r="AY443" i="7"/>
  <c r="AZ443" i="7"/>
  <c r="AO444" i="7"/>
  <c r="AP444" i="7"/>
  <c r="AQ444" i="7"/>
  <c r="AR444" i="7"/>
  <c r="AS444" i="7"/>
  <c r="AT444" i="7"/>
  <c r="AU444" i="7"/>
  <c r="AV444" i="7"/>
  <c r="AW444" i="7"/>
  <c r="AX444" i="7"/>
  <c r="AY444" i="7"/>
  <c r="AZ444" i="7"/>
  <c r="AO445" i="7"/>
  <c r="AP445" i="7"/>
  <c r="AQ445" i="7"/>
  <c r="AR445" i="7"/>
  <c r="AS445" i="7"/>
  <c r="AT445" i="7"/>
  <c r="AU445" i="7"/>
  <c r="AV445" i="7"/>
  <c r="AW445" i="7"/>
  <c r="AX445" i="7"/>
  <c r="AY445" i="7"/>
  <c r="AZ445" i="7"/>
  <c r="AO446" i="7"/>
  <c r="AP446" i="7"/>
  <c r="AQ446" i="7"/>
  <c r="AR446" i="7"/>
  <c r="AS446" i="7"/>
  <c r="AT446" i="7"/>
  <c r="AU446" i="7"/>
  <c r="AV446" i="7"/>
  <c r="AW446" i="7"/>
  <c r="AX446" i="7"/>
  <c r="AY446" i="7"/>
  <c r="AZ446" i="7"/>
  <c r="BD446" i="7"/>
  <c r="BF446" i="7"/>
  <c r="BG446" i="7"/>
  <c r="AO447" i="7"/>
  <c r="AP447" i="7"/>
  <c r="AQ447" i="7"/>
  <c r="BG447" i="7" s="1"/>
  <c r="AR447" i="7"/>
  <c r="AS447" i="7"/>
  <c r="AT447" i="7"/>
  <c r="AU447" i="7"/>
  <c r="AV447" i="7"/>
  <c r="AW447" i="7"/>
  <c r="AX447" i="7"/>
  <c r="AY447" i="7"/>
  <c r="AZ447" i="7"/>
  <c r="BD447" i="7"/>
  <c r="AO448" i="7"/>
  <c r="AP448" i="7"/>
  <c r="BE448" i="7" s="1"/>
  <c r="AQ448" i="7"/>
  <c r="AR448" i="7"/>
  <c r="AS448" i="7"/>
  <c r="AT448" i="7"/>
  <c r="AU448" i="7"/>
  <c r="AV448" i="7"/>
  <c r="AW448" i="7"/>
  <c r="AX448" i="7"/>
  <c r="AY448" i="7"/>
  <c r="AZ448" i="7"/>
  <c r="AO449" i="7"/>
  <c r="AP449" i="7"/>
  <c r="AQ449" i="7"/>
  <c r="AR449" i="7"/>
  <c r="AS449" i="7"/>
  <c r="AT449" i="7"/>
  <c r="AU449" i="7"/>
  <c r="AV449" i="7"/>
  <c r="AW449" i="7"/>
  <c r="AX449" i="7"/>
  <c r="AY449" i="7"/>
  <c r="AZ449" i="7"/>
  <c r="AO450" i="7"/>
  <c r="AP450" i="7"/>
  <c r="AQ450" i="7"/>
  <c r="AR450" i="7"/>
  <c r="BD450" i="7" s="1"/>
  <c r="AS450" i="7"/>
  <c r="AT450" i="7"/>
  <c r="AU450" i="7"/>
  <c r="AV450" i="7"/>
  <c r="AW450" i="7"/>
  <c r="AX450" i="7"/>
  <c r="AY450" i="7"/>
  <c r="AZ450" i="7"/>
  <c r="BC450" i="7"/>
  <c r="AO451" i="7"/>
  <c r="AP451" i="7"/>
  <c r="AQ451" i="7"/>
  <c r="AR451" i="7"/>
  <c r="AS451" i="7"/>
  <c r="AT451" i="7"/>
  <c r="AU451" i="7"/>
  <c r="AV451" i="7"/>
  <c r="AW451" i="7"/>
  <c r="AX451" i="7"/>
  <c r="AY451" i="7"/>
  <c r="AZ451" i="7"/>
  <c r="BD451" i="7"/>
  <c r="BG451" i="7"/>
  <c r="AO452" i="7"/>
  <c r="AP452" i="7"/>
  <c r="AQ452" i="7"/>
  <c r="AR452" i="7"/>
  <c r="AS452" i="7"/>
  <c r="AT452" i="7"/>
  <c r="AU452" i="7"/>
  <c r="AV452" i="7"/>
  <c r="AW452" i="7"/>
  <c r="AX452" i="7"/>
  <c r="AY452" i="7"/>
  <c r="AZ452" i="7"/>
  <c r="BD452" i="7"/>
  <c r="BE452" i="7"/>
  <c r="AO453" i="7"/>
  <c r="AP453" i="7"/>
  <c r="AQ453" i="7"/>
  <c r="AR453" i="7"/>
  <c r="AS453" i="7"/>
  <c r="BF453" i="7" s="1"/>
  <c r="AT453" i="7"/>
  <c r="AU453" i="7"/>
  <c r="AV453" i="7"/>
  <c r="AW453" i="7"/>
  <c r="AX453" i="7"/>
  <c r="AY453" i="7"/>
  <c r="AZ453" i="7"/>
  <c r="BC453" i="7"/>
  <c r="AO454" i="7"/>
  <c r="AP454" i="7"/>
  <c r="BC454" i="7" s="1"/>
  <c r="AQ454" i="7"/>
  <c r="AR454" i="7"/>
  <c r="AS454" i="7"/>
  <c r="AT454" i="7"/>
  <c r="AU454" i="7"/>
  <c r="AV454" i="7"/>
  <c r="AW454" i="7"/>
  <c r="AX454" i="7"/>
  <c r="AY454" i="7"/>
  <c r="AZ454" i="7"/>
  <c r="BD454" i="7"/>
  <c r="BF454" i="7"/>
  <c r="AO455" i="7"/>
  <c r="AP455" i="7"/>
  <c r="AQ455" i="7"/>
  <c r="AR455" i="7"/>
  <c r="AS455" i="7"/>
  <c r="AT455" i="7"/>
  <c r="AU455" i="7"/>
  <c r="AV455" i="7"/>
  <c r="AW455" i="7"/>
  <c r="AX455" i="7"/>
  <c r="AY455" i="7"/>
  <c r="AZ455" i="7"/>
  <c r="BC455" i="7"/>
  <c r="BD455" i="7"/>
  <c r="AO456" i="7"/>
  <c r="BC456" i="7" s="1"/>
  <c r="AP456" i="7"/>
  <c r="AQ456" i="7"/>
  <c r="AR456" i="7"/>
  <c r="AS456" i="7"/>
  <c r="AT456" i="7"/>
  <c r="AU456" i="7"/>
  <c r="AV456" i="7"/>
  <c r="AW456" i="7"/>
  <c r="AX456" i="7"/>
  <c r="AY456" i="7"/>
  <c r="AZ456" i="7"/>
  <c r="BE456" i="7"/>
  <c r="AO457" i="7"/>
  <c r="BE457" i="7" s="1"/>
  <c r="AP457" i="7"/>
  <c r="AQ457" i="7"/>
  <c r="AR457" i="7"/>
  <c r="BD457" i="7" s="1"/>
  <c r="AS457" i="7"/>
  <c r="AT457" i="7"/>
  <c r="AU457" i="7"/>
  <c r="AV457" i="7"/>
  <c r="AW457" i="7"/>
  <c r="AX457" i="7"/>
  <c r="AY457" i="7"/>
  <c r="AZ457" i="7"/>
  <c r="BF457" i="7"/>
  <c r="BG457" i="7"/>
  <c r="AO458" i="7"/>
  <c r="AP458" i="7"/>
  <c r="AQ458" i="7"/>
  <c r="AR458" i="7"/>
  <c r="BC458" i="7" s="1"/>
  <c r="AS458" i="7"/>
  <c r="AT458" i="7"/>
  <c r="AU458" i="7"/>
  <c r="AV458" i="7"/>
  <c r="AW458" i="7"/>
  <c r="AX458" i="7"/>
  <c r="AY458" i="7"/>
  <c r="AZ458" i="7"/>
  <c r="BG458" i="7"/>
  <c r="AO459" i="7"/>
  <c r="AP459" i="7"/>
  <c r="BF459" i="7" s="1"/>
  <c r="AQ459" i="7"/>
  <c r="BD459" i="7" s="1"/>
  <c r="AR459" i="7"/>
  <c r="AS459" i="7"/>
  <c r="AT459" i="7"/>
  <c r="AU459" i="7"/>
  <c r="AV459" i="7"/>
  <c r="AW459" i="7"/>
  <c r="AX459" i="7"/>
  <c r="AY459" i="7"/>
  <c r="AZ459" i="7"/>
  <c r="BG459" i="7"/>
  <c r="AO460" i="7"/>
  <c r="AP460" i="7"/>
  <c r="AQ460" i="7"/>
  <c r="BC460" i="7" s="1"/>
  <c r="AR460" i="7"/>
  <c r="AS460" i="7"/>
  <c r="AT460" i="7"/>
  <c r="AU460" i="7"/>
  <c r="AV460" i="7"/>
  <c r="AW460" i="7"/>
  <c r="AX460" i="7"/>
  <c r="AY460" i="7"/>
  <c r="AZ460" i="7"/>
  <c r="BD460" i="7"/>
  <c r="BE460" i="7"/>
  <c r="AO461" i="7"/>
  <c r="AP461" i="7"/>
  <c r="AQ461" i="7"/>
  <c r="AR461" i="7"/>
  <c r="AS461" i="7"/>
  <c r="BF461" i="7" s="1"/>
  <c r="AT461" i="7"/>
  <c r="AU461" i="7"/>
  <c r="AV461" i="7"/>
  <c r="AW461" i="7"/>
  <c r="AX461" i="7"/>
  <c r="AY461" i="7"/>
  <c r="AZ461" i="7"/>
  <c r="BC461" i="7"/>
  <c r="AO462" i="7"/>
  <c r="BE462" i="7" s="1"/>
  <c r="AP462" i="7"/>
  <c r="AQ462" i="7"/>
  <c r="AR462" i="7"/>
  <c r="AS462" i="7"/>
  <c r="BG462" i="7" s="1"/>
  <c r="AT462" i="7"/>
  <c r="AU462" i="7"/>
  <c r="AV462" i="7"/>
  <c r="AW462" i="7"/>
  <c r="AX462" i="7"/>
  <c r="AY462" i="7"/>
  <c r="AZ462" i="7"/>
  <c r="BC462" i="7"/>
  <c r="BD462" i="7"/>
  <c r="AO463" i="7"/>
  <c r="AP463" i="7"/>
  <c r="AQ463" i="7"/>
  <c r="BG463" i="7" s="1"/>
  <c r="AR463" i="7"/>
  <c r="AS463" i="7"/>
  <c r="AT463" i="7"/>
  <c r="AU463" i="7"/>
  <c r="AV463" i="7"/>
  <c r="AW463" i="7"/>
  <c r="AX463" i="7"/>
  <c r="AY463" i="7"/>
  <c r="AZ463" i="7"/>
  <c r="AO464" i="7"/>
  <c r="AP464" i="7"/>
  <c r="AQ464" i="7"/>
  <c r="AR464" i="7"/>
  <c r="AS464" i="7"/>
  <c r="AT464" i="7"/>
  <c r="AU464" i="7"/>
  <c r="AV464" i="7"/>
  <c r="AW464" i="7"/>
  <c r="AX464" i="7"/>
  <c r="AY464" i="7"/>
  <c r="AZ464" i="7"/>
  <c r="AO465" i="7"/>
  <c r="AP465" i="7"/>
  <c r="AQ465" i="7"/>
  <c r="AR465" i="7"/>
  <c r="AS465" i="7"/>
  <c r="AT465" i="7"/>
  <c r="AU465" i="7"/>
  <c r="AV465" i="7"/>
  <c r="AW465" i="7"/>
  <c r="AX465" i="7"/>
  <c r="AY465" i="7"/>
  <c r="AZ465" i="7"/>
  <c r="AO466" i="7"/>
  <c r="AP466" i="7"/>
  <c r="AQ466" i="7"/>
  <c r="AR466" i="7"/>
  <c r="AS466" i="7"/>
  <c r="AT466" i="7"/>
  <c r="AU466" i="7"/>
  <c r="AV466" i="7"/>
  <c r="AW466" i="7"/>
  <c r="AX466" i="7"/>
  <c r="AY466" i="7"/>
  <c r="AZ466" i="7"/>
  <c r="AO467" i="7"/>
  <c r="AP467" i="7"/>
  <c r="AQ467" i="7"/>
  <c r="AR467" i="7"/>
  <c r="AS467" i="7"/>
  <c r="AT467" i="7"/>
  <c r="AU467" i="7"/>
  <c r="AV467" i="7"/>
  <c r="AW467" i="7"/>
  <c r="AX467" i="7"/>
  <c r="AY467" i="7"/>
  <c r="AZ467" i="7"/>
  <c r="AO468" i="7"/>
  <c r="AP468" i="7"/>
  <c r="AQ468" i="7"/>
  <c r="AR468" i="7"/>
  <c r="AS468" i="7"/>
  <c r="AT468" i="7"/>
  <c r="AU468" i="7"/>
  <c r="AV468" i="7"/>
  <c r="AW468" i="7"/>
  <c r="AX468" i="7"/>
  <c r="AY468" i="7"/>
  <c r="AZ468" i="7"/>
  <c r="AO469" i="7"/>
  <c r="BE469" i="7" s="1"/>
  <c r="AP469" i="7"/>
  <c r="AQ469" i="7"/>
  <c r="AR469" i="7"/>
  <c r="AS469" i="7"/>
  <c r="AT469" i="7"/>
  <c r="AU469" i="7"/>
  <c r="AV469" i="7"/>
  <c r="AW469" i="7"/>
  <c r="AX469" i="7"/>
  <c r="AY469" i="7"/>
  <c r="AZ469" i="7"/>
  <c r="AO470" i="7"/>
  <c r="AP470" i="7"/>
  <c r="AQ470" i="7"/>
  <c r="AR470" i="7"/>
  <c r="AS470" i="7"/>
  <c r="AT470" i="7"/>
  <c r="AU470" i="7"/>
  <c r="AV470" i="7"/>
  <c r="AW470" i="7"/>
  <c r="AX470" i="7"/>
  <c r="AY470" i="7"/>
  <c r="AZ470" i="7"/>
  <c r="BD470" i="7"/>
  <c r="BG470" i="7"/>
  <c r="AO471" i="7"/>
  <c r="AP471" i="7"/>
  <c r="AQ471" i="7"/>
  <c r="BG471" i="7" s="1"/>
  <c r="AR471" i="7"/>
  <c r="BC471" i="7" s="1"/>
  <c r="AS471" i="7"/>
  <c r="AT471" i="7"/>
  <c r="AU471" i="7"/>
  <c r="AV471" i="7"/>
  <c r="AW471" i="7"/>
  <c r="AX471" i="7"/>
  <c r="AY471" i="7"/>
  <c r="AZ471" i="7"/>
  <c r="BE471" i="7"/>
  <c r="AO472" i="7"/>
  <c r="AP472" i="7"/>
  <c r="AQ472" i="7"/>
  <c r="BD472" i="7" s="1"/>
  <c r="AR472" i="7"/>
  <c r="AS472" i="7"/>
  <c r="AT472" i="7"/>
  <c r="AU472" i="7"/>
  <c r="AV472" i="7"/>
  <c r="AW472" i="7"/>
  <c r="AX472" i="7"/>
  <c r="AY472" i="7"/>
  <c r="AZ472" i="7"/>
  <c r="AO473" i="7"/>
  <c r="AP473" i="7"/>
  <c r="AQ473" i="7"/>
  <c r="AR473" i="7"/>
  <c r="BD473" i="7" s="1"/>
  <c r="AS473" i="7"/>
  <c r="AT473" i="7"/>
  <c r="AU473" i="7"/>
  <c r="AV473" i="7"/>
  <c r="AW473" i="7"/>
  <c r="AX473" i="7"/>
  <c r="AY473" i="7"/>
  <c r="AZ473" i="7"/>
  <c r="BF473" i="7"/>
  <c r="BG473" i="7"/>
  <c r="AO474" i="7"/>
  <c r="AP474" i="7"/>
  <c r="AQ474" i="7"/>
  <c r="BC474" i="7" s="1"/>
  <c r="AR474" i="7"/>
  <c r="AS474" i="7"/>
  <c r="AT474" i="7"/>
  <c r="AU474" i="7"/>
  <c r="AV474" i="7"/>
  <c r="AW474" i="7"/>
  <c r="AX474" i="7"/>
  <c r="AY474" i="7"/>
  <c r="AZ474" i="7"/>
  <c r="BG474" i="7"/>
  <c r="AO475" i="7"/>
  <c r="AP475" i="7"/>
  <c r="BF475" i="7" s="1"/>
  <c r="AQ475" i="7"/>
  <c r="BD475" i="7" s="1"/>
  <c r="AR475" i="7"/>
  <c r="AS475" i="7"/>
  <c r="AT475" i="7"/>
  <c r="AU475" i="7"/>
  <c r="AV475" i="7"/>
  <c r="AW475" i="7"/>
  <c r="AX475" i="7"/>
  <c r="AY475" i="7"/>
  <c r="AZ475" i="7"/>
  <c r="BG475" i="7"/>
  <c r="AO476" i="7"/>
  <c r="AP476" i="7"/>
  <c r="AQ476" i="7"/>
  <c r="AR476" i="7"/>
  <c r="AS476" i="7"/>
  <c r="AT476" i="7"/>
  <c r="AU476" i="7"/>
  <c r="AV476" i="7"/>
  <c r="AW476" i="7"/>
  <c r="AX476" i="7"/>
  <c r="AY476" i="7"/>
  <c r="AZ476" i="7"/>
  <c r="BD476" i="7"/>
  <c r="BE476" i="7"/>
  <c r="AO477" i="7"/>
  <c r="AP477" i="7"/>
  <c r="AQ477" i="7"/>
  <c r="AR477" i="7"/>
  <c r="AS477" i="7"/>
  <c r="AT477" i="7"/>
  <c r="AU477" i="7"/>
  <c r="AV477" i="7"/>
  <c r="AW477" i="7"/>
  <c r="AX477" i="7"/>
  <c r="AY477" i="7"/>
  <c r="AZ477" i="7"/>
  <c r="BC477" i="7"/>
  <c r="BF477" i="7"/>
  <c r="AO478" i="7"/>
  <c r="AP478" i="7"/>
  <c r="AQ478" i="7"/>
  <c r="AR478" i="7"/>
  <c r="AS478" i="7"/>
  <c r="AT478" i="7"/>
  <c r="BC478" i="7" s="1"/>
  <c r="AU478" i="7"/>
  <c r="AV478" i="7"/>
  <c r="AW478" i="7"/>
  <c r="AX478" i="7"/>
  <c r="AY478" i="7"/>
  <c r="AZ478" i="7"/>
  <c r="BD478" i="7"/>
  <c r="AO479" i="7"/>
  <c r="AP479" i="7"/>
  <c r="AQ479" i="7"/>
  <c r="AR479" i="7"/>
  <c r="AS479" i="7"/>
  <c r="AT479" i="7"/>
  <c r="AU479" i="7"/>
  <c r="AV479" i="7"/>
  <c r="AW479" i="7"/>
  <c r="AX479" i="7"/>
  <c r="AY479" i="7"/>
  <c r="AZ479" i="7"/>
  <c r="AO480" i="7"/>
  <c r="AP480" i="7"/>
  <c r="AQ480" i="7"/>
  <c r="BG480" i="7" s="1"/>
  <c r="AR480" i="7"/>
  <c r="AS480" i="7"/>
  <c r="AT480" i="7"/>
  <c r="AU480" i="7"/>
  <c r="AV480" i="7"/>
  <c r="AW480" i="7"/>
  <c r="AX480" i="7"/>
  <c r="AY480" i="7"/>
  <c r="AZ480" i="7"/>
  <c r="BE480" i="7"/>
  <c r="BF480" i="7"/>
  <c r="AO481" i="7"/>
  <c r="AP481" i="7"/>
  <c r="AQ481" i="7"/>
  <c r="AR481" i="7"/>
  <c r="AS481" i="7"/>
  <c r="AT481" i="7"/>
  <c r="AU481" i="7"/>
  <c r="AV481" i="7"/>
  <c r="AW481" i="7"/>
  <c r="AX481" i="7"/>
  <c r="AY481" i="7"/>
  <c r="AZ481" i="7"/>
  <c r="AO482" i="7"/>
  <c r="AP482" i="7"/>
  <c r="AQ482" i="7"/>
  <c r="AR482" i="7"/>
  <c r="AS482" i="7"/>
  <c r="AT482" i="7"/>
  <c r="AU482" i="7"/>
  <c r="AV482" i="7"/>
  <c r="AW482" i="7"/>
  <c r="AX482" i="7"/>
  <c r="AY482" i="7"/>
  <c r="AZ482" i="7"/>
  <c r="BD482" i="7"/>
  <c r="BG482" i="7"/>
  <c r="AO483" i="7"/>
  <c r="AP483" i="7"/>
  <c r="AQ483" i="7"/>
  <c r="AR483" i="7"/>
  <c r="AS483" i="7"/>
  <c r="AT483" i="7"/>
  <c r="AU483" i="7"/>
  <c r="AV483" i="7"/>
  <c r="AW483" i="7"/>
  <c r="AX483" i="7"/>
  <c r="AY483" i="7"/>
  <c r="AZ483" i="7"/>
  <c r="BD483" i="7"/>
  <c r="BE483" i="7"/>
  <c r="AO484" i="7"/>
  <c r="BC484" i="7" s="1"/>
  <c r="AP484" i="7"/>
  <c r="AQ484" i="7"/>
  <c r="AR484" i="7"/>
  <c r="AS484" i="7"/>
  <c r="AT484" i="7"/>
  <c r="AU484" i="7"/>
  <c r="AV484" i="7"/>
  <c r="AW484" i="7"/>
  <c r="AX484" i="7"/>
  <c r="AY484" i="7"/>
  <c r="AZ484" i="7"/>
  <c r="AO485" i="7"/>
  <c r="AP485" i="7"/>
  <c r="AQ485" i="7"/>
  <c r="AR485" i="7"/>
  <c r="BD485" i="7" s="1"/>
  <c r="AS485" i="7"/>
  <c r="AT485" i="7"/>
  <c r="AU485" i="7"/>
  <c r="AV485" i="7"/>
  <c r="AW485" i="7"/>
  <c r="AX485" i="7"/>
  <c r="AY485" i="7"/>
  <c r="AZ485" i="7"/>
  <c r="BF485" i="7"/>
  <c r="BG485" i="7"/>
  <c r="AO486" i="7"/>
  <c r="AP486" i="7"/>
  <c r="AQ486" i="7"/>
  <c r="AR486" i="7"/>
  <c r="AS486" i="7"/>
  <c r="BG486" i="7" s="1"/>
  <c r="AT486" i="7"/>
  <c r="AU486" i="7"/>
  <c r="AV486" i="7"/>
  <c r="AW486" i="7"/>
  <c r="AX486" i="7"/>
  <c r="AY486" i="7"/>
  <c r="AZ486" i="7"/>
  <c r="BC486" i="7"/>
  <c r="BD486" i="7"/>
  <c r="AO487" i="7"/>
  <c r="AP487" i="7"/>
  <c r="AQ487" i="7"/>
  <c r="AR487" i="7"/>
  <c r="AS487" i="7"/>
  <c r="AT487" i="7"/>
  <c r="AU487" i="7"/>
  <c r="AV487" i="7"/>
  <c r="AW487" i="7"/>
  <c r="AX487" i="7"/>
  <c r="AY487" i="7"/>
  <c r="AZ487" i="7"/>
  <c r="BD487" i="7"/>
  <c r="AO488" i="7"/>
  <c r="AP488" i="7"/>
  <c r="AQ488" i="7"/>
  <c r="BE488" i="7" s="1"/>
  <c r="AR488" i="7"/>
  <c r="AS488" i="7"/>
  <c r="AT488" i="7"/>
  <c r="AU488" i="7"/>
  <c r="AV488" i="7"/>
  <c r="AW488" i="7"/>
  <c r="AX488" i="7"/>
  <c r="AY488" i="7"/>
  <c r="AZ488" i="7"/>
  <c r="BF488" i="7"/>
  <c r="AO489" i="7"/>
  <c r="BE489" i="7" s="1"/>
  <c r="AP489" i="7"/>
  <c r="AQ489" i="7"/>
  <c r="AR489" i="7"/>
  <c r="BG489" i="7" s="1"/>
  <c r="AS489" i="7"/>
  <c r="AT489" i="7"/>
  <c r="AU489" i="7"/>
  <c r="AV489" i="7"/>
  <c r="AW489" i="7"/>
  <c r="AX489" i="7"/>
  <c r="AY489" i="7"/>
  <c r="AZ489" i="7"/>
  <c r="AO490" i="7"/>
  <c r="AP490" i="7"/>
  <c r="AQ490" i="7"/>
  <c r="AR490" i="7"/>
  <c r="AS490" i="7"/>
  <c r="AT490" i="7"/>
  <c r="AU490" i="7"/>
  <c r="AV490" i="7"/>
  <c r="AW490" i="7"/>
  <c r="AX490" i="7"/>
  <c r="AY490" i="7"/>
  <c r="AZ490" i="7"/>
  <c r="BD490" i="7"/>
  <c r="AO491" i="7"/>
  <c r="AP491" i="7"/>
  <c r="BE491" i="7" s="1"/>
  <c r="AQ491" i="7"/>
  <c r="AR491" i="7"/>
  <c r="AS491" i="7"/>
  <c r="AT491" i="7"/>
  <c r="AU491" i="7"/>
  <c r="AV491" i="7"/>
  <c r="AW491" i="7"/>
  <c r="AX491" i="7"/>
  <c r="AY491" i="7"/>
  <c r="AZ491" i="7"/>
  <c r="BD491" i="7"/>
  <c r="AO492" i="7"/>
  <c r="AP492" i="7"/>
  <c r="AQ492" i="7"/>
  <c r="AR492" i="7"/>
  <c r="AS492" i="7"/>
  <c r="AT492" i="7"/>
  <c r="AU492" i="7"/>
  <c r="AV492" i="7"/>
  <c r="AW492" i="7"/>
  <c r="AX492" i="7"/>
  <c r="AY492" i="7"/>
  <c r="AZ492" i="7"/>
  <c r="AO493" i="7"/>
  <c r="AP493" i="7"/>
  <c r="AQ493" i="7"/>
  <c r="AR493" i="7"/>
  <c r="BD493" i="7" s="1"/>
  <c r="AS493" i="7"/>
  <c r="AT493" i="7"/>
  <c r="AU493" i="7"/>
  <c r="AV493" i="7"/>
  <c r="AW493" i="7"/>
  <c r="AX493" i="7"/>
  <c r="AY493" i="7"/>
  <c r="AZ493" i="7"/>
  <c r="BF493" i="7"/>
  <c r="AO494" i="7"/>
  <c r="AP494" i="7"/>
  <c r="AQ494" i="7"/>
  <c r="AR494" i="7"/>
  <c r="AS494" i="7"/>
  <c r="AT494" i="7"/>
  <c r="AU494" i="7"/>
  <c r="AV494" i="7"/>
  <c r="AW494" i="7"/>
  <c r="AX494" i="7"/>
  <c r="AY494" i="7"/>
  <c r="AZ494" i="7"/>
  <c r="BD494" i="7"/>
  <c r="BG494" i="7"/>
  <c r="AO495" i="7"/>
  <c r="AP495" i="7"/>
  <c r="AQ495" i="7"/>
  <c r="AR495" i="7"/>
  <c r="AS495" i="7"/>
  <c r="AT495" i="7"/>
  <c r="AU495" i="7"/>
  <c r="AV495" i="7"/>
  <c r="AW495" i="7"/>
  <c r="AX495" i="7"/>
  <c r="AY495" i="7"/>
  <c r="AZ495" i="7"/>
  <c r="BD495" i="7"/>
  <c r="AO496" i="7"/>
  <c r="BC496" i="7" s="1"/>
  <c r="AP496" i="7"/>
  <c r="AQ496" i="7"/>
  <c r="AR496" i="7"/>
  <c r="AS496" i="7"/>
  <c r="AT496" i="7"/>
  <c r="AU496" i="7"/>
  <c r="AV496" i="7"/>
  <c r="AW496" i="7"/>
  <c r="AX496" i="7"/>
  <c r="AY496" i="7"/>
  <c r="AZ496" i="7"/>
  <c r="AO497" i="7"/>
  <c r="BE497" i="7" s="1"/>
  <c r="AP497" i="7"/>
  <c r="AQ497" i="7"/>
  <c r="AR497" i="7"/>
  <c r="AS497" i="7"/>
  <c r="AT497" i="7"/>
  <c r="AU497" i="7"/>
  <c r="AV497" i="7"/>
  <c r="AW497" i="7"/>
  <c r="AX497" i="7"/>
  <c r="AY497" i="7"/>
  <c r="AZ497" i="7"/>
  <c r="AO498" i="7"/>
  <c r="AP498" i="7"/>
  <c r="AQ498" i="7"/>
  <c r="AR498" i="7"/>
  <c r="AS498" i="7"/>
  <c r="AT498" i="7"/>
  <c r="AU498" i="7"/>
  <c r="AV498" i="7"/>
  <c r="AW498" i="7"/>
  <c r="AX498" i="7"/>
  <c r="AY498" i="7"/>
  <c r="AZ498" i="7"/>
  <c r="BC498" i="7"/>
  <c r="BD498" i="7"/>
  <c r="AO499" i="7"/>
  <c r="AP499" i="7"/>
  <c r="AQ499" i="7"/>
  <c r="AR499" i="7"/>
  <c r="AS499" i="7"/>
  <c r="AT499" i="7"/>
  <c r="AU499" i="7"/>
  <c r="AV499" i="7"/>
  <c r="AW499" i="7"/>
  <c r="AX499" i="7"/>
  <c r="AY499" i="7"/>
  <c r="AZ499" i="7"/>
  <c r="BD499" i="7"/>
  <c r="BE499" i="7"/>
  <c r="AO500" i="7"/>
  <c r="AP500" i="7"/>
  <c r="AQ500" i="7"/>
  <c r="AR500" i="7"/>
  <c r="BF500" i="7" s="1"/>
  <c r="AS500" i="7"/>
  <c r="AT500" i="7"/>
  <c r="AU500" i="7"/>
  <c r="AV500" i="7"/>
  <c r="AW500" i="7"/>
  <c r="AX500" i="7"/>
  <c r="AY500" i="7"/>
  <c r="AZ500" i="7"/>
  <c r="BE500" i="7"/>
  <c r="AO501" i="7"/>
  <c r="AP501" i="7"/>
  <c r="AQ501" i="7"/>
  <c r="AR501" i="7"/>
  <c r="BD501" i="7" s="1"/>
  <c r="AS501" i="7"/>
  <c r="BG501" i="7" s="1"/>
  <c r="AT501" i="7"/>
  <c r="AU501" i="7"/>
  <c r="AV501" i="7"/>
  <c r="AW501" i="7"/>
  <c r="AX501" i="7"/>
  <c r="AY501" i="7"/>
  <c r="AZ501" i="7"/>
  <c r="BC501" i="7"/>
  <c r="AO502" i="7"/>
  <c r="AP502" i="7"/>
  <c r="AQ502" i="7"/>
  <c r="AR502" i="7"/>
  <c r="AS502" i="7"/>
  <c r="AT502" i="7"/>
  <c r="AU502" i="7"/>
  <c r="AV502" i="7"/>
  <c r="AW502" i="7"/>
  <c r="AX502" i="7"/>
  <c r="AY502" i="7"/>
  <c r="AZ502" i="7"/>
  <c r="BD502" i="7"/>
  <c r="BG502" i="7"/>
  <c r="AO503" i="7"/>
  <c r="AP503" i="7"/>
  <c r="AQ503" i="7"/>
  <c r="BD503" i="7" s="1"/>
  <c r="AR503" i="7"/>
  <c r="AS503" i="7"/>
  <c r="AT503" i="7"/>
  <c r="BE503" i="7" s="1"/>
  <c r="AU503" i="7"/>
  <c r="AV503" i="7"/>
  <c r="AW503" i="7"/>
  <c r="AX503" i="7"/>
  <c r="AY503" i="7"/>
  <c r="AZ503" i="7"/>
  <c r="AO504" i="7"/>
  <c r="BC504" i="7" s="1"/>
  <c r="AP504" i="7"/>
  <c r="AQ504" i="7"/>
  <c r="BE504" i="7" s="1"/>
  <c r="AR504" i="7"/>
  <c r="AS504" i="7"/>
  <c r="AT504" i="7"/>
  <c r="AU504" i="7"/>
  <c r="AV504" i="7"/>
  <c r="AW504" i="7"/>
  <c r="AX504" i="7"/>
  <c r="AY504" i="7"/>
  <c r="AZ504" i="7"/>
  <c r="BF504" i="7"/>
  <c r="AO505" i="7"/>
  <c r="BE505" i="7" s="1"/>
  <c r="AP505" i="7"/>
  <c r="AQ505" i="7"/>
  <c r="AR505" i="7"/>
  <c r="BD505" i="7" s="1"/>
  <c r="AS505" i="7"/>
  <c r="AT505" i="7"/>
  <c r="AU505" i="7"/>
  <c r="AV505" i="7"/>
  <c r="AW505" i="7"/>
  <c r="AX505" i="7"/>
  <c r="AY505" i="7"/>
  <c r="AZ505" i="7"/>
  <c r="BG505" i="7"/>
  <c r="AO506" i="7"/>
  <c r="AP506" i="7"/>
  <c r="AQ506" i="7"/>
  <c r="AR506" i="7"/>
  <c r="AS506" i="7"/>
  <c r="AT506" i="7"/>
  <c r="AU506" i="7"/>
  <c r="AV506" i="7"/>
  <c r="AW506" i="7"/>
  <c r="AX506" i="7"/>
  <c r="AY506" i="7"/>
  <c r="AZ506" i="7"/>
  <c r="BD506" i="7"/>
  <c r="AO507" i="7"/>
  <c r="BC507" i="7" s="1"/>
  <c r="AP507" i="7"/>
  <c r="AQ507" i="7"/>
  <c r="AR507" i="7"/>
  <c r="AS507" i="7"/>
  <c r="AT507" i="7"/>
  <c r="AU507" i="7"/>
  <c r="AV507" i="7"/>
  <c r="AW507" i="7"/>
  <c r="AX507" i="7"/>
  <c r="AY507" i="7"/>
  <c r="AZ507" i="7"/>
  <c r="AO508" i="7"/>
  <c r="AP508" i="7"/>
  <c r="AQ508" i="7"/>
  <c r="AR508" i="7"/>
  <c r="AS508" i="7"/>
  <c r="AT508" i="7"/>
  <c r="AU508" i="7"/>
  <c r="AV508" i="7"/>
  <c r="AW508" i="7"/>
  <c r="AX508" i="7"/>
  <c r="AY508" i="7"/>
  <c r="AZ508" i="7"/>
  <c r="AO509" i="7"/>
  <c r="AP509" i="7"/>
  <c r="AQ509" i="7"/>
  <c r="AR509" i="7"/>
  <c r="BD509" i="7" s="1"/>
  <c r="AS509" i="7"/>
  <c r="AT509" i="7"/>
  <c r="AU509" i="7"/>
  <c r="AV509" i="7"/>
  <c r="AW509" i="7"/>
  <c r="AX509" i="7"/>
  <c r="AY509" i="7"/>
  <c r="AZ509" i="7"/>
  <c r="AO510" i="7"/>
  <c r="AP510" i="7"/>
  <c r="BG510" i="7" s="1"/>
  <c r="AQ510" i="7"/>
  <c r="AR510" i="7"/>
  <c r="AS510" i="7"/>
  <c r="AT510" i="7"/>
  <c r="AU510" i="7"/>
  <c r="AV510" i="7"/>
  <c r="AW510" i="7"/>
  <c r="AX510" i="7"/>
  <c r="AY510" i="7"/>
  <c r="AZ510" i="7"/>
  <c r="BD510" i="7"/>
  <c r="AO511" i="7"/>
  <c r="AP511" i="7"/>
  <c r="AQ511" i="7"/>
  <c r="AR511" i="7"/>
  <c r="AS511" i="7"/>
  <c r="AT511" i="7"/>
  <c r="AU511" i="7"/>
  <c r="AV511" i="7"/>
  <c r="AW511" i="7"/>
  <c r="AX511" i="7"/>
  <c r="AY511" i="7"/>
  <c r="AZ511" i="7"/>
  <c r="BD511" i="7"/>
  <c r="AO512" i="7"/>
  <c r="AP512" i="7"/>
  <c r="AQ512" i="7"/>
  <c r="AR512" i="7"/>
  <c r="BE512" i="7" s="1"/>
  <c r="AS512" i="7"/>
  <c r="AT512" i="7"/>
  <c r="AU512" i="7"/>
  <c r="AV512" i="7"/>
  <c r="AW512" i="7"/>
  <c r="AX512" i="7"/>
  <c r="AY512" i="7"/>
  <c r="AZ512" i="7"/>
  <c r="AO513" i="7"/>
  <c r="AP513" i="7"/>
  <c r="AQ513" i="7"/>
  <c r="AR513" i="7"/>
  <c r="BD513" i="7" s="1"/>
  <c r="AS513" i="7"/>
  <c r="AT513" i="7"/>
  <c r="AU513" i="7"/>
  <c r="AV513" i="7"/>
  <c r="AW513" i="7"/>
  <c r="AX513" i="7"/>
  <c r="AY513" i="7"/>
  <c r="AZ513" i="7"/>
  <c r="AO514" i="7"/>
  <c r="AP514" i="7"/>
  <c r="AQ514" i="7"/>
  <c r="AR514" i="7"/>
  <c r="AS514" i="7"/>
  <c r="BG514" i="7" s="1"/>
  <c r="AT514" i="7"/>
  <c r="BC514" i="7" s="1"/>
  <c r="AU514" i="7"/>
  <c r="AV514" i="7"/>
  <c r="AW514" i="7"/>
  <c r="AX514" i="7"/>
  <c r="AY514" i="7"/>
  <c r="AZ514" i="7"/>
  <c r="BD514" i="7"/>
  <c r="AO515" i="7"/>
  <c r="AP515" i="7"/>
  <c r="AQ515" i="7"/>
  <c r="AR515" i="7"/>
  <c r="AS515" i="7"/>
  <c r="AT515" i="7"/>
  <c r="AU515" i="7"/>
  <c r="AV515" i="7"/>
  <c r="AW515" i="7"/>
  <c r="AX515" i="7"/>
  <c r="AY515" i="7"/>
  <c r="AZ515" i="7"/>
  <c r="BD515" i="7"/>
  <c r="BE515" i="7"/>
  <c r="AO516" i="7"/>
  <c r="AP516" i="7"/>
  <c r="AQ516" i="7"/>
  <c r="AR516" i="7"/>
  <c r="BE516" i="7" s="1"/>
  <c r="AS516" i="7"/>
  <c r="AT516" i="7"/>
  <c r="AU516" i="7"/>
  <c r="AV516" i="7"/>
  <c r="AW516" i="7"/>
  <c r="AX516" i="7"/>
  <c r="AY516" i="7"/>
  <c r="AZ516" i="7"/>
  <c r="BF516" i="7"/>
  <c r="AO517" i="7"/>
  <c r="AP517" i="7"/>
  <c r="AQ517" i="7"/>
  <c r="AR517" i="7"/>
  <c r="BD517" i="7" s="1"/>
  <c r="AS517" i="7"/>
  <c r="BF517" i="7" s="1"/>
  <c r="AT517" i="7"/>
  <c r="AU517" i="7"/>
  <c r="AV517" i="7"/>
  <c r="AW517" i="7"/>
  <c r="AX517" i="7"/>
  <c r="AY517" i="7"/>
  <c r="AZ517" i="7"/>
  <c r="BC517" i="7"/>
  <c r="BG517" i="7"/>
  <c r="AO518" i="7"/>
  <c r="AP518" i="7"/>
  <c r="AQ518" i="7"/>
  <c r="AR518" i="7"/>
  <c r="AS518" i="7"/>
  <c r="AT518" i="7"/>
  <c r="AU518" i="7"/>
  <c r="AV518" i="7"/>
  <c r="AW518" i="7"/>
  <c r="AX518" i="7"/>
  <c r="AY518" i="7"/>
  <c r="AZ518" i="7"/>
  <c r="BD518" i="7"/>
  <c r="AO519" i="7"/>
  <c r="AP519" i="7"/>
  <c r="AQ519" i="7"/>
  <c r="BD519" i="7" s="1"/>
  <c r="AR519" i="7"/>
  <c r="AS519" i="7"/>
  <c r="AT519" i="7"/>
  <c r="BE519" i="7" s="1"/>
  <c r="AU519" i="7"/>
  <c r="AV519" i="7"/>
  <c r="AW519" i="7"/>
  <c r="AX519" i="7"/>
  <c r="AY519" i="7"/>
  <c r="AZ519" i="7"/>
  <c r="AO520" i="7"/>
  <c r="AP520" i="7"/>
  <c r="AQ520" i="7"/>
  <c r="BD520" i="7" s="1"/>
  <c r="AR520" i="7"/>
  <c r="AS520" i="7"/>
  <c r="AT520" i="7"/>
  <c r="AU520" i="7"/>
  <c r="AV520" i="7"/>
  <c r="AW520" i="7"/>
  <c r="AX520" i="7"/>
  <c r="AY520" i="7"/>
  <c r="AZ520" i="7"/>
  <c r="BF520" i="7"/>
  <c r="BG520" i="7"/>
  <c r="AO521" i="7"/>
  <c r="AP521" i="7"/>
  <c r="AQ521" i="7"/>
  <c r="AR521" i="7"/>
  <c r="AS521" i="7"/>
  <c r="AT521" i="7"/>
  <c r="AU521" i="7"/>
  <c r="AV521" i="7"/>
  <c r="AW521" i="7"/>
  <c r="AX521" i="7"/>
  <c r="AY521" i="7"/>
  <c r="AZ521" i="7"/>
  <c r="BD521" i="7"/>
  <c r="AO522" i="7"/>
  <c r="AP522" i="7"/>
  <c r="AQ522" i="7"/>
  <c r="AR522" i="7"/>
  <c r="AS522" i="7"/>
  <c r="AT522" i="7"/>
  <c r="AU522" i="7"/>
  <c r="AV522" i="7"/>
  <c r="AW522" i="7"/>
  <c r="AX522" i="7"/>
  <c r="AY522" i="7"/>
  <c r="AZ522" i="7"/>
  <c r="BD522" i="7"/>
  <c r="BG522" i="7"/>
  <c r="AO523" i="7"/>
  <c r="AP523" i="7"/>
  <c r="AQ523" i="7"/>
  <c r="AR523" i="7"/>
  <c r="AS523" i="7"/>
  <c r="AT523" i="7"/>
  <c r="BF523" i="7" s="1"/>
  <c r="AU523" i="7"/>
  <c r="AV523" i="7"/>
  <c r="AW523" i="7"/>
  <c r="AX523" i="7"/>
  <c r="AY523" i="7"/>
  <c r="AZ523" i="7"/>
  <c r="BD523" i="7"/>
  <c r="BE523" i="7"/>
  <c r="AO524" i="7"/>
  <c r="AP524" i="7"/>
  <c r="AQ524" i="7"/>
  <c r="AR524" i="7"/>
  <c r="BF524" i="7" s="1"/>
  <c r="AS524" i="7"/>
  <c r="AT524" i="7"/>
  <c r="AU524" i="7"/>
  <c r="AV524" i="7"/>
  <c r="AW524" i="7"/>
  <c r="AX524" i="7"/>
  <c r="AY524" i="7"/>
  <c r="AZ524" i="7"/>
  <c r="BE524" i="7"/>
  <c r="AO525" i="7"/>
  <c r="AP525" i="7"/>
  <c r="AQ525" i="7"/>
  <c r="AR525" i="7"/>
  <c r="BD525" i="7" s="1"/>
  <c r="AS525" i="7"/>
  <c r="BC525" i="7" s="1"/>
  <c r="AT525" i="7"/>
  <c r="AU525" i="7"/>
  <c r="AV525" i="7"/>
  <c r="AW525" i="7"/>
  <c r="AX525" i="7"/>
  <c r="AY525" i="7"/>
  <c r="AZ525" i="7"/>
  <c r="BG525" i="7"/>
  <c r="AO526" i="7"/>
  <c r="AP526" i="7"/>
  <c r="AQ526" i="7"/>
  <c r="AR526" i="7"/>
  <c r="AS526" i="7"/>
  <c r="AT526" i="7"/>
  <c r="BC526" i="7" s="1"/>
  <c r="AU526" i="7"/>
  <c r="AV526" i="7"/>
  <c r="AW526" i="7"/>
  <c r="AX526" i="7"/>
  <c r="AY526" i="7"/>
  <c r="AZ526" i="7"/>
  <c r="BD526" i="7"/>
  <c r="AO527" i="7"/>
  <c r="AP527" i="7"/>
  <c r="AQ527" i="7"/>
  <c r="BE527" i="7" s="1"/>
  <c r="AR527" i="7"/>
  <c r="BD527" i="7" s="1"/>
  <c r="AS527" i="7"/>
  <c r="AT527" i="7"/>
  <c r="AU527" i="7"/>
  <c r="AV527" i="7"/>
  <c r="AW527" i="7"/>
  <c r="AX527" i="7"/>
  <c r="AY527" i="7"/>
  <c r="AZ527" i="7"/>
  <c r="AO528" i="7"/>
  <c r="AP528" i="7"/>
  <c r="AQ528" i="7"/>
  <c r="AR528" i="7"/>
  <c r="AS528" i="7"/>
  <c r="AT528" i="7"/>
  <c r="AU528" i="7"/>
  <c r="AV528" i="7"/>
  <c r="AW528" i="7"/>
  <c r="AX528" i="7"/>
  <c r="AY528" i="7"/>
  <c r="AZ528" i="7"/>
  <c r="AO529" i="7"/>
  <c r="AP529" i="7"/>
  <c r="AQ529" i="7"/>
  <c r="AR529" i="7"/>
  <c r="BD529" i="7" s="1"/>
  <c r="AS529" i="7"/>
  <c r="AT529" i="7"/>
  <c r="AU529" i="7"/>
  <c r="AV529" i="7"/>
  <c r="AW529" i="7"/>
  <c r="AX529" i="7"/>
  <c r="AY529" i="7"/>
  <c r="AZ529" i="7"/>
  <c r="BC529" i="7"/>
  <c r="AO530" i="7"/>
  <c r="AP530" i="7"/>
  <c r="AQ530" i="7"/>
  <c r="AR530" i="7"/>
  <c r="AS530" i="7"/>
  <c r="AT530" i="7"/>
  <c r="AU530" i="7"/>
  <c r="AV530" i="7"/>
  <c r="AW530" i="7"/>
  <c r="AX530" i="7"/>
  <c r="AY530" i="7"/>
  <c r="AZ530" i="7"/>
  <c r="AO531" i="7"/>
  <c r="AP531" i="7"/>
  <c r="AQ531" i="7"/>
  <c r="AR531" i="7"/>
  <c r="BD531" i="7" s="1"/>
  <c r="AS531" i="7"/>
  <c r="AT531" i="7"/>
  <c r="AU531" i="7"/>
  <c r="AV531" i="7"/>
  <c r="AW531" i="7"/>
  <c r="AX531" i="7"/>
  <c r="AY531" i="7"/>
  <c r="AZ531" i="7"/>
  <c r="AO532" i="7"/>
  <c r="BC532" i="7" s="1"/>
  <c r="AP532" i="7"/>
  <c r="AQ532" i="7"/>
  <c r="BD532" i="7" s="1"/>
  <c r="AR532" i="7"/>
  <c r="AS532" i="7"/>
  <c r="AT532" i="7"/>
  <c r="AU532" i="7"/>
  <c r="AV532" i="7"/>
  <c r="AW532" i="7"/>
  <c r="AX532" i="7"/>
  <c r="AY532" i="7"/>
  <c r="AZ532" i="7"/>
  <c r="AO533" i="7"/>
  <c r="AP533" i="7"/>
  <c r="AQ533" i="7"/>
  <c r="AR533" i="7"/>
  <c r="AS533" i="7"/>
  <c r="AT533" i="7"/>
  <c r="BC533" i="7" s="1"/>
  <c r="AU533" i="7"/>
  <c r="AV533" i="7"/>
  <c r="AW533" i="7"/>
  <c r="AX533" i="7"/>
  <c r="AY533" i="7"/>
  <c r="AZ533" i="7"/>
  <c r="BD533" i="7"/>
  <c r="AO534" i="7"/>
  <c r="AP534" i="7"/>
  <c r="AQ534" i="7"/>
  <c r="AR534" i="7"/>
  <c r="AS534" i="7"/>
  <c r="AT534" i="7"/>
  <c r="AU534" i="7"/>
  <c r="AV534" i="7"/>
  <c r="AW534" i="7"/>
  <c r="AX534" i="7"/>
  <c r="AY534" i="7"/>
  <c r="AZ534" i="7"/>
  <c r="AO535" i="7"/>
  <c r="AP535" i="7"/>
  <c r="BE535" i="7" s="1"/>
  <c r="AQ535" i="7"/>
  <c r="BD535" i="7" s="1"/>
  <c r="AR535" i="7"/>
  <c r="AS535" i="7"/>
  <c r="AT535" i="7"/>
  <c r="AU535" i="7"/>
  <c r="AV535" i="7"/>
  <c r="AW535" i="7"/>
  <c r="AX535" i="7"/>
  <c r="AY535" i="7"/>
  <c r="AZ535" i="7"/>
  <c r="AO536" i="7"/>
  <c r="AP536" i="7"/>
  <c r="AQ536" i="7"/>
  <c r="AR536" i="7"/>
  <c r="BG536" i="7" s="1"/>
  <c r="AS536" i="7"/>
  <c r="AT536" i="7"/>
  <c r="AU536" i="7"/>
  <c r="AV536" i="7"/>
  <c r="AW536" i="7"/>
  <c r="AX536" i="7"/>
  <c r="AY536" i="7"/>
  <c r="AZ536" i="7"/>
  <c r="AO537" i="7"/>
  <c r="AP537" i="7"/>
  <c r="AQ537" i="7"/>
  <c r="BD537" i="7" s="1"/>
  <c r="AR537" i="7"/>
  <c r="AS537" i="7"/>
  <c r="AT537" i="7"/>
  <c r="AU537" i="7"/>
  <c r="AV537" i="7"/>
  <c r="AW537" i="7"/>
  <c r="AX537" i="7"/>
  <c r="AY537" i="7"/>
  <c r="AZ537" i="7"/>
  <c r="BG537" i="7"/>
  <c r="AO538" i="7"/>
  <c r="AP538" i="7"/>
  <c r="AQ538" i="7"/>
  <c r="AR538" i="7"/>
  <c r="AS538" i="7"/>
  <c r="AT538" i="7"/>
  <c r="AU538" i="7"/>
  <c r="AV538" i="7"/>
  <c r="AW538" i="7"/>
  <c r="AX538" i="7"/>
  <c r="AY538" i="7"/>
  <c r="AZ538" i="7"/>
  <c r="BD538" i="7"/>
  <c r="BE538" i="7"/>
  <c r="AO539" i="7"/>
  <c r="AP539" i="7"/>
  <c r="AQ539" i="7"/>
  <c r="AR539" i="7"/>
  <c r="BC539" i="7" s="1"/>
  <c r="AS539" i="7"/>
  <c r="AT539" i="7"/>
  <c r="AU539" i="7"/>
  <c r="AV539" i="7"/>
  <c r="AW539" i="7"/>
  <c r="AX539" i="7"/>
  <c r="AY539" i="7"/>
  <c r="AZ539" i="7"/>
  <c r="BD539" i="7"/>
  <c r="AO540" i="7"/>
  <c r="AP540" i="7"/>
  <c r="AQ540" i="7"/>
  <c r="BD540" i="7" s="1"/>
  <c r="AR540" i="7"/>
  <c r="AS540" i="7"/>
  <c r="AT540" i="7"/>
  <c r="AU540" i="7"/>
  <c r="AV540" i="7"/>
  <c r="AW540" i="7"/>
  <c r="AX540" i="7"/>
  <c r="AY540" i="7"/>
  <c r="AZ540" i="7"/>
  <c r="BF540" i="7"/>
  <c r="BG540" i="7"/>
  <c r="AO541" i="7"/>
  <c r="AP541" i="7"/>
  <c r="AQ541" i="7"/>
  <c r="AR541" i="7"/>
  <c r="AS541" i="7"/>
  <c r="BF541" i="7" s="1"/>
  <c r="AT541" i="7"/>
  <c r="AU541" i="7"/>
  <c r="AV541" i="7"/>
  <c r="AW541" i="7"/>
  <c r="AX541" i="7"/>
  <c r="AY541" i="7"/>
  <c r="AZ541" i="7"/>
  <c r="BD541" i="7"/>
  <c r="BE541" i="7"/>
  <c r="AO542" i="7"/>
  <c r="AP542" i="7"/>
  <c r="AQ542" i="7"/>
  <c r="AR542" i="7"/>
  <c r="AS542" i="7"/>
  <c r="AT542" i="7"/>
  <c r="AU542" i="7"/>
  <c r="AV542" i="7"/>
  <c r="AW542" i="7"/>
  <c r="AX542" i="7"/>
  <c r="AY542" i="7"/>
  <c r="AZ542" i="7"/>
  <c r="BC542" i="7"/>
  <c r="AO543" i="7"/>
  <c r="BC543" i="7" s="1"/>
  <c r="AP543" i="7"/>
  <c r="AQ543" i="7"/>
  <c r="AR543" i="7"/>
  <c r="BD543" i="7" s="1"/>
  <c r="AS543" i="7"/>
  <c r="AT543" i="7"/>
  <c r="AU543" i="7"/>
  <c r="AV543" i="7"/>
  <c r="AW543" i="7"/>
  <c r="AX543" i="7"/>
  <c r="AY543" i="7"/>
  <c r="AZ543" i="7"/>
  <c r="BF543" i="7"/>
  <c r="BG543" i="7"/>
  <c r="AO544" i="7"/>
  <c r="AP544" i="7"/>
  <c r="AQ544" i="7"/>
  <c r="AR544" i="7"/>
  <c r="BC544" i="7" s="1"/>
  <c r="AS544" i="7"/>
  <c r="AT544" i="7"/>
  <c r="BE544" i="7" s="1"/>
  <c r="AU544" i="7"/>
  <c r="AV544" i="7"/>
  <c r="AW544" i="7"/>
  <c r="AX544" i="7"/>
  <c r="AY544" i="7"/>
  <c r="AZ544" i="7"/>
  <c r="BD544" i="7"/>
  <c r="AO545" i="7"/>
  <c r="AP545" i="7"/>
  <c r="AQ545" i="7"/>
  <c r="AR545" i="7"/>
  <c r="AS545" i="7"/>
  <c r="AT545" i="7"/>
  <c r="AU545" i="7"/>
  <c r="AV545" i="7"/>
  <c r="AW545" i="7"/>
  <c r="AX545" i="7"/>
  <c r="AY545" i="7"/>
  <c r="AZ545" i="7"/>
  <c r="AO546" i="7"/>
  <c r="BC546" i="7" s="1"/>
  <c r="AP546" i="7"/>
  <c r="AQ546" i="7"/>
  <c r="AR546" i="7"/>
  <c r="AS546" i="7"/>
  <c r="AT546" i="7"/>
  <c r="AU546" i="7"/>
  <c r="AV546" i="7"/>
  <c r="AW546" i="7"/>
  <c r="AX546" i="7"/>
  <c r="AY546" i="7"/>
  <c r="AZ546" i="7"/>
  <c r="BD546" i="7"/>
  <c r="BG546" i="7"/>
  <c r="AO547" i="7"/>
  <c r="BE547" i="7" s="1"/>
  <c r="AP547" i="7"/>
  <c r="AQ547" i="7"/>
  <c r="AR547" i="7"/>
  <c r="AS547" i="7"/>
  <c r="AT547" i="7"/>
  <c r="AU547" i="7"/>
  <c r="AV547" i="7"/>
  <c r="AW547" i="7"/>
  <c r="AX547" i="7"/>
  <c r="AY547" i="7"/>
  <c r="AZ547" i="7"/>
  <c r="BC547" i="7"/>
  <c r="BD547" i="7"/>
  <c r="AO548" i="7"/>
  <c r="AP548" i="7"/>
  <c r="AQ548" i="7"/>
  <c r="BD548" i="7" s="1"/>
  <c r="AR548" i="7"/>
  <c r="AS548" i="7"/>
  <c r="AT548" i="7"/>
  <c r="AU548" i="7"/>
  <c r="AV548" i="7"/>
  <c r="AW548" i="7"/>
  <c r="AX548" i="7"/>
  <c r="AY548" i="7"/>
  <c r="AZ548" i="7"/>
  <c r="AO549" i="7"/>
  <c r="AP549" i="7"/>
  <c r="AQ549" i="7"/>
  <c r="BG549" i="7" s="1"/>
  <c r="AR549" i="7"/>
  <c r="AS549" i="7"/>
  <c r="AT549" i="7"/>
  <c r="BC549" i="7" s="1"/>
  <c r="AU549" i="7"/>
  <c r="AV549" i="7"/>
  <c r="AW549" i="7"/>
  <c r="AX549" i="7"/>
  <c r="AY549" i="7"/>
  <c r="AZ549" i="7"/>
  <c r="BD549" i="7"/>
  <c r="AO550" i="7"/>
  <c r="AP550" i="7"/>
  <c r="AQ550" i="7"/>
  <c r="AR550" i="7"/>
  <c r="AS550" i="7"/>
  <c r="AT550" i="7"/>
  <c r="AU550" i="7"/>
  <c r="AV550" i="7"/>
  <c r="AW550" i="7"/>
  <c r="AX550" i="7"/>
  <c r="AY550" i="7"/>
  <c r="AZ550" i="7"/>
  <c r="AO551" i="7"/>
  <c r="AP551" i="7"/>
  <c r="BE551" i="7" s="1"/>
  <c r="AQ551" i="7"/>
  <c r="AR551" i="7"/>
  <c r="BD551" i="7" s="1"/>
  <c r="AS551" i="7"/>
  <c r="AT551" i="7"/>
  <c r="AU551" i="7"/>
  <c r="AV551" i="7"/>
  <c r="AW551" i="7"/>
  <c r="AX551" i="7"/>
  <c r="AY551" i="7"/>
  <c r="AZ551" i="7"/>
  <c r="AO552" i="7"/>
  <c r="AP552" i="7"/>
  <c r="AQ552" i="7"/>
  <c r="AR552" i="7"/>
  <c r="BG552" i="7" s="1"/>
  <c r="AS552" i="7"/>
  <c r="AT552" i="7"/>
  <c r="AU552" i="7"/>
  <c r="AV552" i="7"/>
  <c r="AW552" i="7"/>
  <c r="AX552" i="7"/>
  <c r="AY552" i="7"/>
  <c r="AZ552" i="7"/>
  <c r="AO553" i="7"/>
  <c r="AP553" i="7"/>
  <c r="AQ553" i="7"/>
  <c r="BD553" i="7" s="1"/>
  <c r="AR553" i="7"/>
  <c r="AS553" i="7"/>
  <c r="AT553" i="7"/>
  <c r="AU553" i="7"/>
  <c r="AV553" i="7"/>
  <c r="AW553" i="7"/>
  <c r="AX553" i="7"/>
  <c r="AY553" i="7"/>
  <c r="AZ553" i="7"/>
  <c r="BG553" i="7"/>
  <c r="AO554" i="7"/>
  <c r="AP554" i="7"/>
  <c r="AQ554" i="7"/>
  <c r="AR554" i="7"/>
  <c r="AS554" i="7"/>
  <c r="AT554" i="7"/>
  <c r="AU554" i="7"/>
  <c r="AV554" i="7"/>
  <c r="AW554" i="7"/>
  <c r="AX554" i="7"/>
  <c r="AY554" i="7"/>
  <c r="AZ554" i="7"/>
  <c r="BD554" i="7"/>
  <c r="BE554" i="7"/>
  <c r="AO555" i="7"/>
  <c r="AP555" i="7"/>
  <c r="AQ555" i="7"/>
  <c r="AR555" i="7"/>
  <c r="BC555" i="7" s="1"/>
  <c r="AS555" i="7"/>
  <c r="AT555" i="7"/>
  <c r="AU555" i="7"/>
  <c r="AV555" i="7"/>
  <c r="AW555" i="7"/>
  <c r="AX555" i="7"/>
  <c r="AY555" i="7"/>
  <c r="AZ555" i="7"/>
  <c r="BD555" i="7"/>
  <c r="AO556" i="7"/>
  <c r="AP556" i="7"/>
  <c r="AQ556" i="7"/>
  <c r="BD556" i="7" s="1"/>
  <c r="AR556" i="7"/>
  <c r="AS556" i="7"/>
  <c r="AT556" i="7"/>
  <c r="AU556" i="7"/>
  <c r="AV556" i="7"/>
  <c r="AW556" i="7"/>
  <c r="AX556" i="7"/>
  <c r="AY556" i="7"/>
  <c r="AZ556" i="7"/>
  <c r="BF556" i="7"/>
  <c r="BG556" i="7"/>
  <c r="AO557" i="7"/>
  <c r="AP557" i="7"/>
  <c r="AQ557" i="7"/>
  <c r="AR557" i="7"/>
  <c r="AS557" i="7"/>
  <c r="BF557" i="7" s="1"/>
  <c r="AT557" i="7"/>
  <c r="AU557" i="7"/>
  <c r="AV557" i="7"/>
  <c r="AW557" i="7"/>
  <c r="AX557" i="7"/>
  <c r="AY557" i="7"/>
  <c r="AZ557" i="7"/>
  <c r="BC557" i="7"/>
  <c r="BD557" i="7"/>
  <c r="BE557" i="7"/>
  <c r="AO558" i="7"/>
  <c r="AP558" i="7"/>
  <c r="AQ558" i="7"/>
  <c r="AR558" i="7"/>
  <c r="AS558" i="7"/>
  <c r="AT558" i="7"/>
  <c r="AU558" i="7"/>
  <c r="AV558" i="7"/>
  <c r="AW558" i="7"/>
  <c r="AX558" i="7"/>
  <c r="AY558" i="7"/>
  <c r="AZ558" i="7"/>
  <c r="BC558" i="7"/>
  <c r="AO559" i="7"/>
  <c r="BC559" i="7" s="1"/>
  <c r="AP559" i="7"/>
  <c r="AQ559" i="7"/>
  <c r="AR559" i="7"/>
  <c r="BD559" i="7" s="1"/>
  <c r="AS559" i="7"/>
  <c r="AT559" i="7"/>
  <c r="AU559" i="7"/>
  <c r="AV559" i="7"/>
  <c r="AW559" i="7"/>
  <c r="AX559" i="7"/>
  <c r="AY559" i="7"/>
  <c r="AZ559" i="7"/>
  <c r="BF559" i="7"/>
  <c r="BG559" i="7"/>
  <c r="AO560" i="7"/>
  <c r="AP560" i="7"/>
  <c r="AQ560" i="7"/>
  <c r="AR560" i="7"/>
  <c r="BC560" i="7" s="1"/>
  <c r="AS560" i="7"/>
  <c r="AT560" i="7"/>
  <c r="BE560" i="7" s="1"/>
  <c r="AU560" i="7"/>
  <c r="AV560" i="7"/>
  <c r="AW560" i="7"/>
  <c r="AX560" i="7"/>
  <c r="AY560" i="7"/>
  <c r="AZ560" i="7"/>
  <c r="BD560" i="7"/>
  <c r="AO561" i="7"/>
  <c r="AP561" i="7"/>
  <c r="AQ561" i="7"/>
  <c r="AR561" i="7"/>
  <c r="AS561" i="7"/>
  <c r="AT561" i="7"/>
  <c r="AU561" i="7"/>
  <c r="AV561" i="7"/>
  <c r="AW561" i="7"/>
  <c r="AX561" i="7"/>
  <c r="AY561" i="7"/>
  <c r="AZ561" i="7"/>
  <c r="AO562" i="7"/>
  <c r="BC562" i="7" s="1"/>
  <c r="AP562" i="7"/>
  <c r="AQ562" i="7"/>
  <c r="AR562" i="7"/>
  <c r="AS562" i="7"/>
  <c r="AT562" i="7"/>
  <c r="AU562" i="7"/>
  <c r="AV562" i="7"/>
  <c r="AW562" i="7"/>
  <c r="AX562" i="7"/>
  <c r="AY562" i="7"/>
  <c r="AZ562" i="7"/>
  <c r="BD562" i="7"/>
  <c r="BG562" i="7"/>
  <c r="AO563" i="7"/>
  <c r="BE563" i="7" s="1"/>
  <c r="AP563" i="7"/>
  <c r="AQ563" i="7"/>
  <c r="AR563" i="7"/>
  <c r="AS563" i="7"/>
  <c r="AT563" i="7"/>
  <c r="AU563" i="7"/>
  <c r="AV563" i="7"/>
  <c r="AW563" i="7"/>
  <c r="AX563" i="7"/>
  <c r="AY563" i="7"/>
  <c r="AZ563" i="7"/>
  <c r="BC563" i="7"/>
  <c r="BD563" i="7"/>
  <c r="AO564" i="7"/>
  <c r="AP564" i="7"/>
  <c r="AQ564" i="7"/>
  <c r="BD564" i="7" s="1"/>
  <c r="AR564" i="7"/>
  <c r="AS564" i="7"/>
  <c r="AT564" i="7"/>
  <c r="AU564" i="7"/>
  <c r="AV564" i="7"/>
  <c r="AW564" i="7"/>
  <c r="AX564" i="7"/>
  <c r="AY564" i="7"/>
  <c r="AZ564" i="7"/>
  <c r="AO565" i="7"/>
  <c r="AP565" i="7"/>
  <c r="AQ565" i="7"/>
  <c r="BG565" i="7" s="1"/>
  <c r="AR565" i="7"/>
  <c r="AS565" i="7"/>
  <c r="AT565" i="7"/>
  <c r="BC565" i="7" s="1"/>
  <c r="AU565" i="7"/>
  <c r="AV565" i="7"/>
  <c r="AW565" i="7"/>
  <c r="AX565" i="7"/>
  <c r="AY565" i="7"/>
  <c r="AZ565" i="7"/>
  <c r="BD565" i="7"/>
  <c r="AO566" i="7"/>
  <c r="AP566" i="7"/>
  <c r="AQ566" i="7"/>
  <c r="AR566" i="7"/>
  <c r="AS566" i="7"/>
  <c r="AT566" i="7"/>
  <c r="AU566" i="7"/>
  <c r="AV566" i="7"/>
  <c r="AW566" i="7"/>
  <c r="AX566" i="7"/>
  <c r="AY566" i="7"/>
  <c r="AZ566" i="7"/>
  <c r="AO567" i="7"/>
  <c r="AP567" i="7"/>
  <c r="BE567" i="7" s="1"/>
  <c r="AQ567" i="7"/>
  <c r="AR567" i="7"/>
  <c r="BD567" i="7" s="1"/>
  <c r="AS567" i="7"/>
  <c r="AT567" i="7"/>
  <c r="AU567" i="7"/>
  <c r="AV567" i="7"/>
  <c r="AW567" i="7"/>
  <c r="AX567" i="7"/>
  <c r="AY567" i="7"/>
  <c r="AZ567" i="7"/>
  <c r="AO568" i="7"/>
  <c r="AP568" i="7"/>
  <c r="AQ568" i="7"/>
  <c r="AR568" i="7"/>
  <c r="BG568" i="7" s="1"/>
  <c r="AS568" i="7"/>
  <c r="AT568" i="7"/>
  <c r="AU568" i="7"/>
  <c r="AV568" i="7"/>
  <c r="AW568" i="7"/>
  <c r="AX568" i="7"/>
  <c r="AY568" i="7"/>
  <c r="AZ568" i="7"/>
  <c r="AO569" i="7"/>
  <c r="AP569" i="7"/>
  <c r="AQ569" i="7"/>
  <c r="BD569" i="7" s="1"/>
  <c r="AR569" i="7"/>
  <c r="AS569" i="7"/>
  <c r="AT569" i="7"/>
  <c r="AU569" i="7"/>
  <c r="AV569" i="7"/>
  <c r="AW569" i="7"/>
  <c r="AX569" i="7"/>
  <c r="AY569" i="7"/>
  <c r="AZ569" i="7"/>
  <c r="BG569" i="7"/>
  <c r="AO570" i="7"/>
  <c r="AP570" i="7"/>
  <c r="AQ570" i="7"/>
  <c r="AR570" i="7"/>
  <c r="AS570" i="7"/>
  <c r="AT570" i="7"/>
  <c r="AU570" i="7"/>
  <c r="AV570" i="7"/>
  <c r="AW570" i="7"/>
  <c r="AX570" i="7"/>
  <c r="AY570" i="7"/>
  <c r="AZ570" i="7"/>
  <c r="BD570" i="7"/>
  <c r="BE570" i="7"/>
  <c r="AO571" i="7"/>
  <c r="AP571" i="7"/>
  <c r="AQ571" i="7"/>
  <c r="AR571" i="7"/>
  <c r="BC571" i="7" s="1"/>
  <c r="AS571" i="7"/>
  <c r="AT571" i="7"/>
  <c r="AU571" i="7"/>
  <c r="AV571" i="7"/>
  <c r="AW571" i="7"/>
  <c r="AX571" i="7"/>
  <c r="AY571" i="7"/>
  <c r="AZ571" i="7"/>
  <c r="BD571" i="7"/>
  <c r="AO572" i="7"/>
  <c r="AP572" i="7"/>
  <c r="AQ572" i="7"/>
  <c r="BD572" i="7" s="1"/>
  <c r="AR572" i="7"/>
  <c r="AS572" i="7"/>
  <c r="AT572" i="7"/>
  <c r="AU572" i="7"/>
  <c r="AV572" i="7"/>
  <c r="AW572" i="7"/>
  <c r="AX572" i="7"/>
  <c r="AY572" i="7"/>
  <c r="AZ572" i="7"/>
  <c r="BF572" i="7"/>
  <c r="BG572" i="7"/>
  <c r="AO573" i="7"/>
  <c r="AP573" i="7"/>
  <c r="AQ573" i="7"/>
  <c r="AR573" i="7"/>
  <c r="AS573" i="7"/>
  <c r="BF573" i="7" s="1"/>
  <c r="AT573" i="7"/>
  <c r="AU573" i="7"/>
  <c r="AV573" i="7"/>
  <c r="AW573" i="7"/>
  <c r="AX573" i="7"/>
  <c r="AY573" i="7"/>
  <c r="AZ573" i="7"/>
  <c r="BC573" i="7"/>
  <c r="BD573" i="7"/>
  <c r="BE573" i="7"/>
  <c r="AO574" i="7"/>
  <c r="AP574" i="7"/>
  <c r="AQ574" i="7"/>
  <c r="AR574" i="7"/>
  <c r="AS574" i="7"/>
  <c r="AT574" i="7"/>
  <c r="AU574" i="7"/>
  <c r="AV574" i="7"/>
  <c r="AW574" i="7"/>
  <c r="AX574" i="7"/>
  <c r="AY574" i="7"/>
  <c r="AZ574" i="7"/>
  <c r="BC574" i="7"/>
  <c r="AO575" i="7"/>
  <c r="BC575" i="7" s="1"/>
  <c r="AP575" i="7"/>
  <c r="AQ575" i="7"/>
  <c r="AR575" i="7"/>
  <c r="BD575" i="7" s="1"/>
  <c r="AS575" i="7"/>
  <c r="AT575" i="7"/>
  <c r="AU575" i="7"/>
  <c r="AV575" i="7"/>
  <c r="AW575" i="7"/>
  <c r="AX575" i="7"/>
  <c r="AY575" i="7"/>
  <c r="AZ575" i="7"/>
  <c r="BF575" i="7"/>
  <c r="BG575" i="7"/>
  <c r="AO576" i="7"/>
  <c r="AP576" i="7"/>
  <c r="AQ576" i="7"/>
  <c r="AR576" i="7"/>
  <c r="BC576" i="7" s="1"/>
  <c r="AS576" i="7"/>
  <c r="AT576" i="7"/>
  <c r="BE576" i="7" s="1"/>
  <c r="AU576" i="7"/>
  <c r="AV576" i="7"/>
  <c r="AW576" i="7"/>
  <c r="AX576" i="7"/>
  <c r="AY576" i="7"/>
  <c r="AZ576" i="7"/>
  <c r="BD576" i="7"/>
  <c r="AO577" i="7"/>
  <c r="AP577" i="7"/>
  <c r="AQ577" i="7"/>
  <c r="AR577" i="7"/>
  <c r="AS577" i="7"/>
  <c r="AT577" i="7"/>
  <c r="AU577" i="7"/>
  <c r="AV577" i="7"/>
  <c r="AW577" i="7"/>
  <c r="AX577" i="7"/>
  <c r="AY577" i="7"/>
  <c r="AZ577" i="7"/>
  <c r="AO578" i="7"/>
  <c r="BC578" i="7" s="1"/>
  <c r="AP578" i="7"/>
  <c r="AQ578" i="7"/>
  <c r="AR578" i="7"/>
  <c r="AS578" i="7"/>
  <c r="AT578" i="7"/>
  <c r="AU578" i="7"/>
  <c r="AV578" i="7"/>
  <c r="AW578" i="7"/>
  <c r="AX578" i="7"/>
  <c r="AY578" i="7"/>
  <c r="AZ578" i="7"/>
  <c r="BD578" i="7"/>
  <c r="BG578" i="7"/>
  <c r="AO579" i="7"/>
  <c r="BE579" i="7" s="1"/>
  <c r="AP579" i="7"/>
  <c r="AQ579" i="7"/>
  <c r="AR579" i="7"/>
  <c r="AS579" i="7"/>
  <c r="AT579" i="7"/>
  <c r="BC579" i="7" s="1"/>
  <c r="AU579" i="7"/>
  <c r="AV579" i="7"/>
  <c r="AW579" i="7"/>
  <c r="AX579" i="7"/>
  <c r="AY579" i="7"/>
  <c r="AZ579" i="7"/>
  <c r="BD579" i="7"/>
  <c r="AO580" i="7"/>
  <c r="BF580" i="7" s="1"/>
  <c r="AP580" i="7"/>
  <c r="AQ580" i="7"/>
  <c r="BD580" i="7" s="1"/>
  <c r="AR580" i="7"/>
  <c r="AS580" i="7"/>
  <c r="AT580" i="7"/>
  <c r="AU580" i="7"/>
  <c r="AV580" i="7"/>
  <c r="AW580" i="7"/>
  <c r="AX580" i="7"/>
  <c r="AY580" i="7"/>
  <c r="AZ580" i="7"/>
  <c r="AO581" i="7"/>
  <c r="AP581" i="7"/>
  <c r="AQ581" i="7"/>
  <c r="BG581" i="7" s="1"/>
  <c r="AR581" i="7"/>
  <c r="AS581" i="7"/>
  <c r="AT581" i="7"/>
  <c r="BC581" i="7" s="1"/>
  <c r="AU581" i="7"/>
  <c r="AV581" i="7"/>
  <c r="AW581" i="7"/>
  <c r="AX581" i="7"/>
  <c r="AY581" i="7"/>
  <c r="AZ581" i="7"/>
  <c r="BD581" i="7"/>
  <c r="BE581" i="7"/>
  <c r="AO582" i="7"/>
  <c r="AP582" i="7"/>
  <c r="AQ582" i="7"/>
  <c r="AR582" i="7"/>
  <c r="AS582" i="7"/>
  <c r="AT582" i="7"/>
  <c r="AU582" i="7"/>
  <c r="AV582" i="7"/>
  <c r="AW582" i="7"/>
  <c r="AX582" i="7"/>
  <c r="AY582" i="7"/>
  <c r="AZ582" i="7"/>
  <c r="AO583" i="7"/>
  <c r="AP583" i="7"/>
  <c r="BE583" i="7" s="1"/>
  <c r="AQ583" i="7"/>
  <c r="AR583" i="7"/>
  <c r="BD583" i="7" s="1"/>
  <c r="AS583" i="7"/>
  <c r="AT583" i="7"/>
  <c r="AU583" i="7"/>
  <c r="AV583" i="7"/>
  <c r="AW583" i="7"/>
  <c r="AX583" i="7"/>
  <c r="AY583" i="7"/>
  <c r="AZ583" i="7"/>
  <c r="AO584" i="7"/>
  <c r="AP584" i="7"/>
  <c r="AQ584" i="7"/>
  <c r="AR584" i="7"/>
  <c r="BG584" i="7" s="1"/>
  <c r="AS584" i="7"/>
  <c r="AT584" i="7"/>
  <c r="AU584" i="7"/>
  <c r="AV584" i="7"/>
  <c r="AW584" i="7"/>
  <c r="AX584" i="7"/>
  <c r="AY584" i="7"/>
  <c r="AZ584" i="7"/>
  <c r="AO585" i="7"/>
  <c r="AP585" i="7"/>
  <c r="AQ585" i="7"/>
  <c r="BD585" i="7" s="1"/>
  <c r="AR585" i="7"/>
  <c r="AS585" i="7"/>
  <c r="AT585" i="7"/>
  <c r="AU585" i="7"/>
  <c r="AV585" i="7"/>
  <c r="AW585" i="7"/>
  <c r="AX585" i="7"/>
  <c r="AY585" i="7"/>
  <c r="AZ585" i="7"/>
  <c r="BG585" i="7"/>
  <c r="AO586" i="7"/>
  <c r="AP586" i="7"/>
  <c r="AQ586" i="7"/>
  <c r="AR586" i="7"/>
  <c r="AS586" i="7"/>
  <c r="AT586" i="7"/>
  <c r="AU586" i="7"/>
  <c r="AV586" i="7"/>
  <c r="AW586" i="7"/>
  <c r="AX586" i="7"/>
  <c r="AY586" i="7"/>
  <c r="AZ586" i="7"/>
  <c r="BD586" i="7"/>
  <c r="BE586" i="7"/>
  <c r="AO587" i="7"/>
  <c r="AP587" i="7"/>
  <c r="AQ587" i="7"/>
  <c r="AR587" i="7"/>
  <c r="BC587" i="7" s="1"/>
  <c r="AS587" i="7"/>
  <c r="AT587" i="7"/>
  <c r="AU587" i="7"/>
  <c r="AV587" i="7"/>
  <c r="AW587" i="7"/>
  <c r="AX587" i="7"/>
  <c r="AY587" i="7"/>
  <c r="AZ587" i="7"/>
  <c r="BD587" i="7"/>
  <c r="AO588" i="7"/>
  <c r="AP588" i="7"/>
  <c r="AQ588" i="7"/>
  <c r="BD588" i="7" s="1"/>
  <c r="AR588" i="7"/>
  <c r="AS588" i="7"/>
  <c r="AT588" i="7"/>
  <c r="AU588" i="7"/>
  <c r="AV588" i="7"/>
  <c r="AW588" i="7"/>
  <c r="AX588" i="7"/>
  <c r="AY588" i="7"/>
  <c r="AZ588" i="7"/>
  <c r="BF588" i="7"/>
  <c r="BG588" i="7"/>
  <c r="AO589" i="7"/>
  <c r="AP589" i="7"/>
  <c r="BF589" i="7" s="1"/>
  <c r="AQ589" i="7"/>
  <c r="AR589" i="7"/>
  <c r="AS589" i="7"/>
  <c r="AT589" i="7"/>
  <c r="AU589" i="7"/>
  <c r="AV589" i="7"/>
  <c r="AW589" i="7"/>
  <c r="AX589" i="7"/>
  <c r="AY589" i="7"/>
  <c r="AZ589" i="7"/>
  <c r="BC589" i="7"/>
  <c r="BD589" i="7"/>
  <c r="BE589" i="7"/>
  <c r="AO590" i="7"/>
  <c r="AP590" i="7"/>
  <c r="AQ590" i="7"/>
  <c r="AR590" i="7"/>
  <c r="BC590" i="7" s="1"/>
  <c r="AS590" i="7"/>
  <c r="AT590" i="7"/>
  <c r="AU590" i="7"/>
  <c r="AV590" i="7"/>
  <c r="AW590" i="7"/>
  <c r="AX590" i="7"/>
  <c r="AY590" i="7"/>
  <c r="AZ590" i="7"/>
  <c r="BE590" i="7"/>
  <c r="AO591" i="7"/>
  <c r="AP591" i="7"/>
  <c r="AQ591" i="7"/>
  <c r="AR591" i="7"/>
  <c r="BD591" i="7" s="1"/>
  <c r="AS591" i="7"/>
  <c r="AT591" i="7"/>
  <c r="AU591" i="7"/>
  <c r="AV591" i="7"/>
  <c r="AW591" i="7"/>
  <c r="AX591" i="7"/>
  <c r="AY591" i="7"/>
  <c r="AZ591" i="7"/>
  <c r="BF591" i="7"/>
  <c r="AO592" i="7"/>
  <c r="AP592" i="7"/>
  <c r="AQ592" i="7"/>
  <c r="AR592" i="7"/>
  <c r="BC592" i="7" s="1"/>
  <c r="AS592" i="7"/>
  <c r="AT592" i="7"/>
  <c r="AU592" i="7"/>
  <c r="AV592" i="7"/>
  <c r="AW592" i="7"/>
  <c r="AX592" i="7"/>
  <c r="AY592" i="7"/>
  <c r="AZ592" i="7"/>
  <c r="BD592" i="7"/>
  <c r="AO593" i="7"/>
  <c r="AP593" i="7"/>
  <c r="AQ593" i="7"/>
  <c r="AR593" i="7"/>
  <c r="BD593" i="7" s="1"/>
  <c r="AS593" i="7"/>
  <c r="AT593" i="7"/>
  <c r="AU593" i="7"/>
  <c r="AV593" i="7"/>
  <c r="AW593" i="7"/>
  <c r="AX593" i="7"/>
  <c r="AY593" i="7"/>
  <c r="AZ593" i="7"/>
  <c r="BG593" i="7"/>
  <c r="AO594" i="7"/>
  <c r="AP594" i="7"/>
  <c r="AQ594" i="7"/>
  <c r="BG594" i="7" s="1"/>
  <c r="AR594" i="7"/>
  <c r="AS594" i="7"/>
  <c r="AT594" i="7"/>
  <c r="BE594" i="7" s="1"/>
  <c r="AU594" i="7"/>
  <c r="AV594" i="7"/>
  <c r="AW594" i="7"/>
  <c r="AX594" i="7"/>
  <c r="AY594" i="7"/>
  <c r="AZ594" i="7"/>
  <c r="BD594" i="7"/>
  <c r="AO595" i="7"/>
  <c r="AP595" i="7"/>
  <c r="AQ595" i="7"/>
  <c r="BF595" i="7" s="1"/>
  <c r="AR595" i="7"/>
  <c r="AS595" i="7"/>
  <c r="AT595" i="7"/>
  <c r="AU595" i="7"/>
  <c r="AV595" i="7"/>
  <c r="AW595" i="7"/>
  <c r="AX595" i="7"/>
  <c r="AY595" i="7"/>
  <c r="AZ595" i="7"/>
  <c r="BC595" i="7"/>
  <c r="AO596" i="7"/>
  <c r="AP596" i="7"/>
  <c r="AQ596" i="7"/>
  <c r="BD596" i="7" s="1"/>
  <c r="AR596" i="7"/>
  <c r="AS596" i="7"/>
  <c r="AT596" i="7"/>
  <c r="AU596" i="7"/>
  <c r="AV596" i="7"/>
  <c r="AW596" i="7"/>
  <c r="AX596" i="7"/>
  <c r="AY596" i="7"/>
  <c r="AZ596" i="7"/>
  <c r="BC596" i="7"/>
  <c r="AO597" i="7"/>
  <c r="AP597" i="7"/>
  <c r="BC597" i="7" s="1"/>
  <c r="AQ597" i="7"/>
  <c r="AR597" i="7"/>
  <c r="AS597" i="7"/>
  <c r="AT597" i="7"/>
  <c r="AU597" i="7"/>
  <c r="AV597" i="7"/>
  <c r="AW597" i="7"/>
  <c r="AX597" i="7"/>
  <c r="AY597" i="7"/>
  <c r="AZ597" i="7"/>
  <c r="AO598" i="7"/>
  <c r="AP598" i="7"/>
  <c r="BC598" i="7" s="1"/>
  <c r="AQ598" i="7"/>
  <c r="AR598" i="7"/>
  <c r="AS598" i="7"/>
  <c r="AT598" i="7"/>
  <c r="AU598" i="7"/>
  <c r="AV598" i="7"/>
  <c r="AW598" i="7"/>
  <c r="AX598" i="7"/>
  <c r="AY598" i="7"/>
  <c r="AZ598" i="7"/>
  <c r="AO599" i="7"/>
  <c r="BF599" i="7" s="1"/>
  <c r="AP599" i="7"/>
  <c r="AQ599" i="7"/>
  <c r="AR599" i="7"/>
  <c r="BD599" i="7" s="1"/>
  <c r="AS599" i="7"/>
  <c r="AT599" i="7"/>
  <c r="AU599" i="7"/>
  <c r="AV599" i="7"/>
  <c r="AW599" i="7"/>
  <c r="AX599" i="7"/>
  <c r="AY599" i="7"/>
  <c r="AZ599" i="7"/>
  <c r="AO600" i="7"/>
  <c r="BC600" i="7" s="1"/>
  <c r="AP600" i="7"/>
  <c r="AQ600" i="7"/>
  <c r="AR600" i="7"/>
  <c r="AS600" i="7"/>
  <c r="AT600" i="7"/>
  <c r="BE600" i="7" s="1"/>
  <c r="AU600" i="7"/>
  <c r="AV600" i="7"/>
  <c r="AW600" i="7"/>
  <c r="AX600" i="7"/>
  <c r="AY600" i="7"/>
  <c r="AZ600" i="7"/>
  <c r="BD600" i="7"/>
  <c r="BG600" i="7"/>
  <c r="AO601" i="7"/>
  <c r="AP601" i="7"/>
  <c r="AQ601" i="7"/>
  <c r="AR601" i="7"/>
  <c r="AS601" i="7"/>
  <c r="AT601" i="7"/>
  <c r="AU601" i="7"/>
  <c r="AV601" i="7"/>
  <c r="AW601" i="7"/>
  <c r="AX601" i="7"/>
  <c r="AY601" i="7"/>
  <c r="AZ601" i="7"/>
  <c r="BD601" i="7"/>
  <c r="BE601" i="7"/>
  <c r="BG601" i="7"/>
  <c r="AO602" i="7"/>
  <c r="AP602" i="7"/>
  <c r="AQ602" i="7"/>
  <c r="BG602" i="7" s="1"/>
  <c r="AR602" i="7"/>
  <c r="BD602" i="7" s="1"/>
  <c r="AS602" i="7"/>
  <c r="AT602" i="7"/>
  <c r="AU602" i="7"/>
  <c r="AV602" i="7"/>
  <c r="AW602" i="7"/>
  <c r="AX602" i="7"/>
  <c r="AY602" i="7"/>
  <c r="AZ602" i="7"/>
  <c r="BE602" i="7"/>
  <c r="AO603" i="7"/>
  <c r="AP603" i="7"/>
  <c r="AQ603" i="7"/>
  <c r="BD603" i="7" s="1"/>
  <c r="AR603" i="7"/>
  <c r="AS603" i="7"/>
  <c r="AT603" i="7"/>
  <c r="AU603" i="7"/>
  <c r="AV603" i="7"/>
  <c r="AW603" i="7"/>
  <c r="AX603" i="7"/>
  <c r="AY603" i="7"/>
  <c r="AZ603" i="7"/>
  <c r="BC603" i="7"/>
  <c r="AO604" i="7"/>
  <c r="AP604" i="7"/>
  <c r="BC604" i="7" s="1"/>
  <c r="AQ604" i="7"/>
  <c r="BD604" i="7" s="1"/>
  <c r="AR604" i="7"/>
  <c r="AS604" i="7"/>
  <c r="AT604" i="7"/>
  <c r="AU604" i="7"/>
  <c r="AV604" i="7"/>
  <c r="AW604" i="7"/>
  <c r="AX604" i="7"/>
  <c r="AY604" i="7"/>
  <c r="AZ604" i="7"/>
  <c r="AO605" i="7"/>
  <c r="AP605" i="7"/>
  <c r="BF605" i="7" s="1"/>
  <c r="AQ605" i="7"/>
  <c r="AR605" i="7"/>
  <c r="AS605" i="7"/>
  <c r="AT605" i="7"/>
  <c r="AU605" i="7"/>
  <c r="AV605" i="7"/>
  <c r="AW605" i="7"/>
  <c r="AX605" i="7"/>
  <c r="AY605" i="7"/>
  <c r="AZ605" i="7"/>
  <c r="BD605" i="7"/>
  <c r="AO606" i="7"/>
  <c r="AP606" i="7"/>
  <c r="AQ606" i="7"/>
  <c r="BG606" i="7" s="1"/>
  <c r="AR606" i="7"/>
  <c r="AS606" i="7"/>
  <c r="AT606" i="7"/>
  <c r="BE606" i="7" s="1"/>
  <c r="AU606" i="7"/>
  <c r="AV606" i="7"/>
  <c r="AW606" i="7"/>
  <c r="AX606" i="7"/>
  <c r="AY606" i="7"/>
  <c r="AZ606" i="7"/>
  <c r="BD606" i="7"/>
  <c r="BH606" i="7" s="1"/>
  <c r="BF606" i="7"/>
  <c r="AO607" i="7"/>
  <c r="BE607" i="7" s="1"/>
  <c r="AP607" i="7"/>
  <c r="AQ607" i="7"/>
  <c r="BD607" i="7" s="1"/>
  <c r="AR607" i="7"/>
  <c r="AS607" i="7"/>
  <c r="BC607" i="7" s="1"/>
  <c r="AT607" i="7"/>
  <c r="AU607" i="7"/>
  <c r="AV607" i="7"/>
  <c r="AW607" i="7"/>
  <c r="AX607" i="7"/>
  <c r="AY607" i="7"/>
  <c r="AZ607" i="7"/>
  <c r="AO608" i="7"/>
  <c r="BC608" i="7" s="1"/>
  <c r="AP608" i="7"/>
  <c r="BF608" i="7" s="1"/>
  <c r="AQ608" i="7"/>
  <c r="AR608" i="7"/>
  <c r="AS608" i="7"/>
  <c r="AT608" i="7"/>
  <c r="AU608" i="7"/>
  <c r="AV608" i="7"/>
  <c r="AW608" i="7"/>
  <c r="AX608" i="7"/>
  <c r="AY608" i="7"/>
  <c r="AZ608" i="7"/>
  <c r="BD608" i="7"/>
  <c r="AO609" i="7"/>
  <c r="AP609" i="7"/>
  <c r="BF609" i="7" s="1"/>
  <c r="AQ609" i="7"/>
  <c r="BG609" i="7" s="1"/>
  <c r="AR609" i="7"/>
  <c r="AS609" i="7"/>
  <c r="AT609" i="7"/>
  <c r="AU609" i="7"/>
  <c r="AV609" i="7"/>
  <c r="AW609" i="7"/>
  <c r="AX609" i="7"/>
  <c r="AY609" i="7"/>
  <c r="AZ609" i="7"/>
  <c r="BC609" i="7"/>
  <c r="BD609" i="7"/>
  <c r="BH609" i="7" s="1"/>
  <c r="BE609" i="7"/>
  <c r="AO610" i="7"/>
  <c r="AP610" i="7"/>
  <c r="BC610" i="7" s="1"/>
  <c r="AQ610" i="7"/>
  <c r="BD610" i="7" s="1"/>
  <c r="AR610" i="7"/>
  <c r="AS610" i="7"/>
  <c r="AT610" i="7"/>
  <c r="AU610" i="7"/>
  <c r="AV610" i="7"/>
  <c r="AW610" i="7"/>
  <c r="AX610" i="7"/>
  <c r="AY610" i="7"/>
  <c r="AZ610" i="7"/>
  <c r="AO611" i="7"/>
  <c r="BE611" i="7" s="1"/>
  <c r="AP611" i="7"/>
  <c r="AQ611" i="7"/>
  <c r="AR611" i="7"/>
  <c r="BD611" i="7" s="1"/>
  <c r="AS611" i="7"/>
  <c r="AT611" i="7"/>
  <c r="AU611" i="7"/>
  <c r="AV611" i="7"/>
  <c r="AW611" i="7"/>
  <c r="AX611" i="7"/>
  <c r="AY611" i="7"/>
  <c r="AZ611" i="7"/>
  <c r="BG611" i="7"/>
  <c r="AO612" i="7"/>
  <c r="BE612" i="7" s="1"/>
  <c r="AP612" i="7"/>
  <c r="AQ612" i="7"/>
  <c r="AR612" i="7"/>
  <c r="BG612" i="7" s="1"/>
  <c r="AS612" i="7"/>
  <c r="AT612" i="7"/>
  <c r="AU612" i="7"/>
  <c r="AV612" i="7"/>
  <c r="AW612" i="7"/>
  <c r="AX612" i="7"/>
  <c r="AY612" i="7"/>
  <c r="AZ612" i="7"/>
  <c r="BD612" i="7"/>
  <c r="BH596" i="7" l="1"/>
  <c r="BI607" i="7"/>
  <c r="BH583" i="7"/>
  <c r="BH522" i="7"/>
  <c r="BD582" i="7"/>
  <c r="BG582" i="7"/>
  <c r="BC577" i="7"/>
  <c r="BE577" i="7"/>
  <c r="BF577" i="7"/>
  <c r="BD566" i="7"/>
  <c r="BG566" i="7"/>
  <c r="BC561" i="7"/>
  <c r="BE561" i="7"/>
  <c r="BF561" i="7"/>
  <c r="BD550" i="7"/>
  <c r="BG550" i="7"/>
  <c r="BC545" i="7"/>
  <c r="BE545" i="7"/>
  <c r="BF545" i="7"/>
  <c r="BD534" i="7"/>
  <c r="BG534" i="7"/>
  <c r="BC531" i="7"/>
  <c r="BE531" i="7"/>
  <c r="BD528" i="7"/>
  <c r="BG528" i="7"/>
  <c r="BI514" i="7"/>
  <c r="BD467" i="7"/>
  <c r="BG467" i="7"/>
  <c r="BC612" i="7"/>
  <c r="BF611" i="7"/>
  <c r="BH611" i="7" s="1"/>
  <c r="BG608" i="7"/>
  <c r="BG599" i="7"/>
  <c r="BG597" i="7"/>
  <c r="BE591" i="7"/>
  <c r="BH586" i="7"/>
  <c r="BE582" i="7"/>
  <c r="BF582" i="7"/>
  <c r="BH573" i="7"/>
  <c r="BI570" i="7"/>
  <c r="BE566" i="7"/>
  <c r="BF566" i="7"/>
  <c r="BH557" i="7"/>
  <c r="BE550" i="7"/>
  <c r="BF550" i="7"/>
  <c r="BH541" i="7"/>
  <c r="BE534" i="7"/>
  <c r="BF534" i="7"/>
  <c r="BG533" i="7"/>
  <c r="BI529" i="7"/>
  <c r="BE526" i="7"/>
  <c r="BF525" i="7"/>
  <c r="BC524" i="7"/>
  <c r="BE518" i="7"/>
  <c r="BH518" i="7" s="1"/>
  <c r="BF518" i="7"/>
  <c r="BC518" i="7"/>
  <c r="BC508" i="7"/>
  <c r="BD508" i="7"/>
  <c r="BG508" i="7"/>
  <c r="BE508" i="7"/>
  <c r="BF508" i="7"/>
  <c r="BI502" i="7"/>
  <c r="BE494" i="7"/>
  <c r="BF494" i="7"/>
  <c r="BC494" i="7"/>
  <c r="BD492" i="7"/>
  <c r="BF492" i="7"/>
  <c r="BG492" i="7"/>
  <c r="BI487" i="7"/>
  <c r="BE397" i="7"/>
  <c r="BF397" i="7"/>
  <c r="BC397" i="7"/>
  <c r="BG397" i="7"/>
  <c r="BC548" i="7"/>
  <c r="BE548" i="7"/>
  <c r="BI548" i="7" s="1"/>
  <c r="BC495" i="7"/>
  <c r="BE495" i="7"/>
  <c r="BF495" i="7"/>
  <c r="BG428" i="7"/>
  <c r="BE428" i="7"/>
  <c r="BD428" i="7"/>
  <c r="BF428" i="7"/>
  <c r="BG610" i="7"/>
  <c r="BE608" i="7"/>
  <c r="BH608" i="7" s="1"/>
  <c r="BC606" i="7"/>
  <c r="BE605" i="7"/>
  <c r="BE604" i="7"/>
  <c r="BI604" i="7" s="1"/>
  <c r="BE599" i="7"/>
  <c r="BH599" i="7" s="1"/>
  <c r="BF598" i="7"/>
  <c r="BD590" i="7"/>
  <c r="BG590" i="7"/>
  <c r="BF587" i="7"/>
  <c r="BG587" i="7"/>
  <c r="BF584" i="7"/>
  <c r="BC583" i="7"/>
  <c r="BF581" i="7"/>
  <c r="BH581" i="7" s="1"/>
  <c r="BF578" i="7"/>
  <c r="BE575" i="7"/>
  <c r="BH575" i="7" s="1"/>
  <c r="BF571" i="7"/>
  <c r="BI571" i="7" s="1"/>
  <c r="BG571" i="7"/>
  <c r="BF568" i="7"/>
  <c r="BC567" i="7"/>
  <c r="BF565" i="7"/>
  <c r="BF562" i="7"/>
  <c r="BE559" i="7"/>
  <c r="BH559" i="7" s="1"/>
  <c r="BF555" i="7"/>
  <c r="BI555" i="7" s="1"/>
  <c r="BG555" i="7"/>
  <c r="BF552" i="7"/>
  <c r="BC551" i="7"/>
  <c r="BF549" i="7"/>
  <c r="BH549" i="7" s="1"/>
  <c r="BF546" i="7"/>
  <c r="BE543" i="7"/>
  <c r="BH543" i="7" s="1"/>
  <c r="BF539" i="7"/>
  <c r="BH539" i="7" s="1"/>
  <c r="BG539" i="7"/>
  <c r="BI539" i="7" s="1"/>
  <c r="BF536" i="7"/>
  <c r="BC535" i="7"/>
  <c r="BF533" i="7"/>
  <c r="BH533" i="7" s="1"/>
  <c r="BF529" i="7"/>
  <c r="BG529" i="7"/>
  <c r="BH525" i="7"/>
  <c r="BC520" i="7"/>
  <c r="BE520" i="7"/>
  <c r="BI520" i="7" s="1"/>
  <c r="BG511" i="7"/>
  <c r="BG496" i="7"/>
  <c r="BD496" i="7"/>
  <c r="BE496" i="7"/>
  <c r="BF496" i="7"/>
  <c r="BH478" i="7"/>
  <c r="BI478" i="7"/>
  <c r="BD449" i="7"/>
  <c r="BF449" i="7"/>
  <c r="BG449" i="7"/>
  <c r="BI402" i="7"/>
  <c r="BH402" i="7"/>
  <c r="BH473" i="7"/>
  <c r="BC611" i="7"/>
  <c r="BF610" i="7"/>
  <c r="BI609" i="7"/>
  <c r="BG607" i="7"/>
  <c r="BG604" i="7"/>
  <c r="BE603" i="7"/>
  <c r="BH603" i="7" s="1"/>
  <c r="BC599" i="7"/>
  <c r="BE598" i="7"/>
  <c r="BF597" i="7"/>
  <c r="BE596" i="7"/>
  <c r="BE595" i="7"/>
  <c r="BF590" i="7"/>
  <c r="BG589" i="7"/>
  <c r="BI589" i="7" s="1"/>
  <c r="BC585" i="7"/>
  <c r="BE585" i="7"/>
  <c r="BH585" i="7" s="1"/>
  <c r="BF585" i="7"/>
  <c r="BE578" i="7"/>
  <c r="BG577" i="7"/>
  <c r="BG576" i="7"/>
  <c r="BI575" i="7"/>
  <c r="BD574" i="7"/>
  <c r="BG574" i="7"/>
  <c r="BG573" i="7"/>
  <c r="BI573" i="7" s="1"/>
  <c r="BC569" i="7"/>
  <c r="BE569" i="7"/>
  <c r="BH569" i="7" s="1"/>
  <c r="BF569" i="7"/>
  <c r="BE565" i="7"/>
  <c r="BH563" i="7"/>
  <c r="BE562" i="7"/>
  <c r="BG561" i="7"/>
  <c r="BG560" i="7"/>
  <c r="BI559" i="7"/>
  <c r="BD558" i="7"/>
  <c r="BG558" i="7"/>
  <c r="BG557" i="7"/>
  <c r="BI557" i="7" s="1"/>
  <c r="BC553" i="7"/>
  <c r="BE553" i="7"/>
  <c r="BH553" i="7" s="1"/>
  <c r="BF553" i="7"/>
  <c r="BH551" i="7"/>
  <c r="BE549" i="7"/>
  <c r="BE546" i="7"/>
  <c r="BG545" i="7"/>
  <c r="BG544" i="7"/>
  <c r="BI543" i="7"/>
  <c r="BD542" i="7"/>
  <c r="BG542" i="7"/>
  <c r="BG541" i="7"/>
  <c r="BI541" i="7" s="1"/>
  <c r="BC537" i="7"/>
  <c r="BE537" i="7"/>
  <c r="BH537" i="7" s="1"/>
  <c r="BF537" i="7"/>
  <c r="BI537" i="7" s="1"/>
  <c r="BH535" i="7"/>
  <c r="BE533" i="7"/>
  <c r="BG532" i="7"/>
  <c r="BE521" i="7"/>
  <c r="BH521" i="7" s="1"/>
  <c r="BC521" i="7"/>
  <c r="BG518" i="7"/>
  <c r="BC511" i="7"/>
  <c r="BF511" i="7"/>
  <c r="BE511" i="7"/>
  <c r="BH511" i="7" s="1"/>
  <c r="BF481" i="7"/>
  <c r="BG481" i="7"/>
  <c r="BC481" i="7"/>
  <c r="BI583" i="7"/>
  <c r="BE610" i="7"/>
  <c r="BH610" i="7" s="1"/>
  <c r="BF607" i="7"/>
  <c r="BH607" i="7" s="1"/>
  <c r="BI606" i="7"/>
  <c r="BC605" i="7"/>
  <c r="BF604" i="7"/>
  <c r="BG603" i="7"/>
  <c r="BC602" i="7"/>
  <c r="BI599" i="7"/>
  <c r="BE597" i="7"/>
  <c r="BC594" i="7"/>
  <c r="BC593" i="7"/>
  <c r="BE593" i="7"/>
  <c r="BH593" i="7" s="1"/>
  <c r="BF593" i="7"/>
  <c r="BF592" i="7"/>
  <c r="BC591" i="7"/>
  <c r="BE587" i="7"/>
  <c r="BH587" i="7" s="1"/>
  <c r="BC586" i="7"/>
  <c r="BE584" i="7"/>
  <c r="BG583" i="7"/>
  <c r="BG580" i="7"/>
  <c r="BH578" i="7"/>
  <c r="BI578" i="7"/>
  <c r="BE574" i="7"/>
  <c r="BF574" i="7"/>
  <c r="BE571" i="7"/>
  <c r="BC570" i="7"/>
  <c r="BE568" i="7"/>
  <c r="BG567" i="7"/>
  <c r="BH565" i="7"/>
  <c r="BI565" i="7"/>
  <c r="BG564" i="7"/>
  <c r="BH562" i="7"/>
  <c r="BI562" i="7"/>
  <c r="BE558" i="7"/>
  <c r="BF558" i="7"/>
  <c r="BE555" i="7"/>
  <c r="BC554" i="7"/>
  <c r="BE552" i="7"/>
  <c r="BG551" i="7"/>
  <c r="BI549" i="7"/>
  <c r="BG548" i="7"/>
  <c r="BH546" i="7"/>
  <c r="BI546" i="7"/>
  <c r="BE542" i="7"/>
  <c r="BF542" i="7"/>
  <c r="BE539" i="7"/>
  <c r="BC538" i="7"/>
  <c r="BE536" i="7"/>
  <c r="BG535" i="7"/>
  <c r="BF532" i="7"/>
  <c r="BF531" i="7"/>
  <c r="BD530" i="7"/>
  <c r="BG530" i="7"/>
  <c r="BE528" i="7"/>
  <c r="BE522" i="7"/>
  <c r="BF522" i="7"/>
  <c r="BC522" i="7"/>
  <c r="BI518" i="7"/>
  <c r="BI503" i="7"/>
  <c r="BE502" i="7"/>
  <c r="BH502" i="7" s="1"/>
  <c r="BF502" i="7"/>
  <c r="BC502" i="7"/>
  <c r="BG499" i="7"/>
  <c r="BH494" i="7"/>
  <c r="BI494" i="7"/>
  <c r="BH592" i="7"/>
  <c r="BI592" i="7"/>
  <c r="BC564" i="7"/>
  <c r="BE564" i="7"/>
  <c r="BH564" i="7" s="1"/>
  <c r="BC541" i="7"/>
  <c r="BF528" i="7"/>
  <c r="BF612" i="7"/>
  <c r="BH612" i="7" s="1"/>
  <c r="BF603" i="7"/>
  <c r="BI601" i="7"/>
  <c r="BC601" i="7"/>
  <c r="BF601" i="7"/>
  <c r="BH601" i="7" s="1"/>
  <c r="BD597" i="7"/>
  <c r="BG596" i="7"/>
  <c r="BG592" i="7"/>
  <c r="BH591" i="7"/>
  <c r="BH589" i="7"/>
  <c r="BC588" i="7"/>
  <c r="BE588" i="7"/>
  <c r="BH588" i="7" s="1"/>
  <c r="BG586" i="7"/>
  <c r="BI585" i="7"/>
  <c r="BD584" i="7"/>
  <c r="BF583" i="7"/>
  <c r="BC582" i="7"/>
  <c r="BD577" i="7"/>
  <c r="BC572" i="7"/>
  <c r="BE572" i="7"/>
  <c r="BH572" i="7" s="1"/>
  <c r="BG570" i="7"/>
  <c r="BI569" i="7"/>
  <c r="BD568" i="7"/>
  <c r="BF567" i="7"/>
  <c r="BI567" i="7" s="1"/>
  <c r="BC566" i="7"/>
  <c r="BF564" i="7"/>
  <c r="BD561" i="7"/>
  <c r="BC556" i="7"/>
  <c r="BE556" i="7"/>
  <c r="BH556" i="7" s="1"/>
  <c r="BG554" i="7"/>
  <c r="BI553" i="7"/>
  <c r="BD552" i="7"/>
  <c r="BF551" i="7"/>
  <c r="BI551" i="7" s="1"/>
  <c r="BC550" i="7"/>
  <c r="BF548" i="7"/>
  <c r="BD545" i="7"/>
  <c r="BC540" i="7"/>
  <c r="BE540" i="7"/>
  <c r="BH540" i="7" s="1"/>
  <c r="BG538" i="7"/>
  <c r="BD536" i="7"/>
  <c r="BF535" i="7"/>
  <c r="BI535" i="7" s="1"/>
  <c r="BC534" i="7"/>
  <c r="BE532" i="7"/>
  <c r="BC528" i="7"/>
  <c r="BG527" i="7"/>
  <c r="BH523" i="7"/>
  <c r="BI522" i="7"/>
  <c r="BG521" i="7"/>
  <c r="BF513" i="7"/>
  <c r="BG512" i="7"/>
  <c r="BD512" i="7"/>
  <c r="BF512" i="7"/>
  <c r="BG507" i="7"/>
  <c r="BD507" i="7"/>
  <c r="BE506" i="7"/>
  <c r="BH506" i="7" s="1"/>
  <c r="BF506" i="7"/>
  <c r="BC506" i="7"/>
  <c r="BG506" i="7"/>
  <c r="BI506" i="7" s="1"/>
  <c r="BF501" i="7"/>
  <c r="BD497" i="7"/>
  <c r="BG497" i="7"/>
  <c r="BC497" i="7"/>
  <c r="BF497" i="7"/>
  <c r="BH571" i="7"/>
  <c r="BG595" i="7"/>
  <c r="BC580" i="7"/>
  <c r="BE580" i="7"/>
  <c r="BH580" i="7" s="1"/>
  <c r="BH544" i="7"/>
  <c r="BG605" i="7"/>
  <c r="BF602" i="7"/>
  <c r="BH602" i="7" s="1"/>
  <c r="BF600" i="7"/>
  <c r="BH600" i="7" s="1"/>
  <c r="BD598" i="7"/>
  <c r="BG598" i="7"/>
  <c r="BF596" i="7"/>
  <c r="BI596" i="7" s="1"/>
  <c r="BD595" i="7"/>
  <c r="BF594" i="7"/>
  <c r="BI594" i="7" s="1"/>
  <c r="BE592" i="7"/>
  <c r="BG591" i="7"/>
  <c r="BI591" i="7" s="1"/>
  <c r="BF586" i="7"/>
  <c r="BI586" i="7" s="1"/>
  <c r="BC584" i="7"/>
  <c r="BF579" i="7"/>
  <c r="BH579" i="7" s="1"/>
  <c r="BG579" i="7"/>
  <c r="BF576" i="7"/>
  <c r="BH576" i="7" s="1"/>
  <c r="BF570" i="7"/>
  <c r="BH570" i="7" s="1"/>
  <c r="BC568" i="7"/>
  <c r="BF563" i="7"/>
  <c r="BI563" i="7" s="1"/>
  <c r="BG563" i="7"/>
  <c r="BF560" i="7"/>
  <c r="BI560" i="7" s="1"/>
  <c r="BF554" i="7"/>
  <c r="BH554" i="7" s="1"/>
  <c r="BC552" i="7"/>
  <c r="BF547" i="7"/>
  <c r="BI547" i="7" s="1"/>
  <c r="BG547" i="7"/>
  <c r="BF544" i="7"/>
  <c r="BI544" i="7" s="1"/>
  <c r="BF538" i="7"/>
  <c r="BH538" i="7" s="1"/>
  <c r="BC536" i="7"/>
  <c r="BF530" i="7"/>
  <c r="BC530" i="7"/>
  <c r="BE530" i="7"/>
  <c r="BF521" i="7"/>
  <c r="BC513" i="7"/>
  <c r="BC510" i="7"/>
  <c r="BE509" i="7"/>
  <c r="BH509" i="7" s="1"/>
  <c r="BC509" i="7"/>
  <c r="BF509" i="7"/>
  <c r="BG509" i="7"/>
  <c r="BF507" i="7"/>
  <c r="BE507" i="7"/>
  <c r="BH495" i="7"/>
  <c r="BE492" i="7"/>
  <c r="BH491" i="7"/>
  <c r="BG493" i="7"/>
  <c r="BG491" i="7"/>
  <c r="BH486" i="7"/>
  <c r="BI486" i="7"/>
  <c r="BD481" i="7"/>
  <c r="BG478" i="7"/>
  <c r="BC469" i="7"/>
  <c r="BF469" i="7"/>
  <c r="BG444" i="7"/>
  <c r="BD444" i="7"/>
  <c r="BE444" i="7"/>
  <c r="BF444" i="7"/>
  <c r="BG436" i="7"/>
  <c r="BE436" i="7"/>
  <c r="BD436" i="7"/>
  <c r="BF436" i="7"/>
  <c r="BH410" i="7"/>
  <c r="BH373" i="7"/>
  <c r="BF491" i="7"/>
  <c r="BE490" i="7"/>
  <c r="BI490" i="7" s="1"/>
  <c r="BF490" i="7"/>
  <c r="BE481" i="7"/>
  <c r="BF447" i="7"/>
  <c r="BC447" i="7"/>
  <c r="BE447" i="7"/>
  <c r="BH447" i="7" s="1"/>
  <c r="BE434" i="7"/>
  <c r="BH434" i="7" s="1"/>
  <c r="BF434" i="7"/>
  <c r="BC434" i="7"/>
  <c r="BG434" i="7"/>
  <c r="BD405" i="7"/>
  <c r="BG405" i="7"/>
  <c r="BC405" i="7"/>
  <c r="BD380" i="7"/>
  <c r="BE380" i="7"/>
  <c r="BG380" i="7"/>
  <c r="BE529" i="7"/>
  <c r="BH529" i="7" s="1"/>
  <c r="BC527" i="7"/>
  <c r="BF527" i="7"/>
  <c r="BH527" i="7" s="1"/>
  <c r="BD524" i="7"/>
  <c r="BG524" i="7"/>
  <c r="BC516" i="7"/>
  <c r="BD516" i="7"/>
  <c r="BG516" i="7"/>
  <c r="BG515" i="7"/>
  <c r="BC512" i="7"/>
  <c r="BE510" i="7"/>
  <c r="BH510" i="7" s="1"/>
  <c r="BF510" i="7"/>
  <c r="BF505" i="7"/>
  <c r="BI501" i="7"/>
  <c r="BC500" i="7"/>
  <c r="BD500" i="7"/>
  <c r="BG500" i="7"/>
  <c r="BF499" i="7"/>
  <c r="BI499" i="7" s="1"/>
  <c r="BC492" i="7"/>
  <c r="BF489" i="7"/>
  <c r="BC485" i="7"/>
  <c r="BE485" i="7"/>
  <c r="BH485" i="7" s="1"/>
  <c r="BG468" i="7"/>
  <c r="BC468" i="7"/>
  <c r="BD468" i="7"/>
  <c r="BE468" i="7"/>
  <c r="BF468" i="7"/>
  <c r="BD466" i="7"/>
  <c r="BG466" i="7"/>
  <c r="BD464" i="7"/>
  <c r="BG464" i="7"/>
  <c r="BI454" i="7"/>
  <c r="BE442" i="7"/>
  <c r="BF442" i="7"/>
  <c r="BC442" i="7"/>
  <c r="BG442" i="7"/>
  <c r="BD429" i="7"/>
  <c r="BG429" i="7"/>
  <c r="BC429" i="7"/>
  <c r="BF429" i="7"/>
  <c r="BC424" i="7"/>
  <c r="BE424" i="7"/>
  <c r="BI424" i="7" s="1"/>
  <c r="BF424" i="7"/>
  <c r="BG523" i="7"/>
  <c r="BI523" i="7" s="1"/>
  <c r="BF515" i="7"/>
  <c r="BH515" i="7" s="1"/>
  <c r="BC515" i="7"/>
  <c r="BE513" i="7"/>
  <c r="BH513" i="7" s="1"/>
  <c r="BC505" i="7"/>
  <c r="BC499" i="7"/>
  <c r="BE498" i="7"/>
  <c r="BF498" i="7"/>
  <c r="BG490" i="7"/>
  <c r="BC489" i="7"/>
  <c r="BG487" i="7"/>
  <c r="BG483" i="7"/>
  <c r="BD479" i="7"/>
  <c r="BG479" i="7"/>
  <c r="BE478" i="7"/>
  <c r="BH476" i="7"/>
  <c r="BI476" i="7"/>
  <c r="BD448" i="7"/>
  <c r="BG448" i="7"/>
  <c r="BD445" i="7"/>
  <c r="BG445" i="7"/>
  <c r="BC445" i="7"/>
  <c r="BF445" i="7"/>
  <c r="BD443" i="7"/>
  <c r="BG443" i="7"/>
  <c r="BD435" i="7"/>
  <c r="BG435" i="7"/>
  <c r="BH532" i="7"/>
  <c r="BF526" i="7"/>
  <c r="BI526" i="7" s="1"/>
  <c r="BE525" i="7"/>
  <c r="BI525" i="7" s="1"/>
  <c r="BC523" i="7"/>
  <c r="BH520" i="7"/>
  <c r="BG519" i="7"/>
  <c r="BE514" i="7"/>
  <c r="BH514" i="7" s="1"/>
  <c r="BF514" i="7"/>
  <c r="BH505" i="7"/>
  <c r="BI505" i="7"/>
  <c r="BG504" i="7"/>
  <c r="BD504" i="7"/>
  <c r="BG503" i="7"/>
  <c r="BC493" i="7"/>
  <c r="BE493" i="7"/>
  <c r="BH493" i="7" s="1"/>
  <c r="BG488" i="7"/>
  <c r="BC488" i="7"/>
  <c r="BD488" i="7"/>
  <c r="BC487" i="7"/>
  <c r="BE487" i="7"/>
  <c r="BH487" i="7" s="1"/>
  <c r="BF487" i="7"/>
  <c r="BE486" i="7"/>
  <c r="BF486" i="7"/>
  <c r="BC482" i="7"/>
  <c r="BE482" i="7"/>
  <c r="BH482" i="7" s="1"/>
  <c r="BF482" i="7"/>
  <c r="BC479" i="7"/>
  <c r="BE479" i="7"/>
  <c r="BF479" i="7"/>
  <c r="BC470" i="7"/>
  <c r="BE470" i="7"/>
  <c r="BF470" i="7"/>
  <c r="BI470" i="7" s="1"/>
  <c r="BH451" i="7"/>
  <c r="BD392" i="7"/>
  <c r="BG392" i="7"/>
  <c r="BF392" i="7"/>
  <c r="BG531" i="7"/>
  <c r="BG526" i="7"/>
  <c r="BC519" i="7"/>
  <c r="BF519" i="7"/>
  <c r="BH519" i="7" s="1"/>
  <c r="BE517" i="7"/>
  <c r="BH517" i="7" s="1"/>
  <c r="BG513" i="7"/>
  <c r="BI510" i="7"/>
  <c r="BC503" i="7"/>
  <c r="BF503" i="7"/>
  <c r="BH503" i="7" s="1"/>
  <c r="BE501" i="7"/>
  <c r="BH501" i="7" s="1"/>
  <c r="BH499" i="7"/>
  <c r="BG498" i="7"/>
  <c r="BG495" i="7"/>
  <c r="BI491" i="7"/>
  <c r="BC490" i="7"/>
  <c r="BD489" i="7"/>
  <c r="BD484" i="7"/>
  <c r="BE484" i="7"/>
  <c r="BF484" i="7"/>
  <c r="BG484" i="7"/>
  <c r="BF483" i="7"/>
  <c r="BH483" i="7" s="1"/>
  <c r="BC476" i="7"/>
  <c r="BD465" i="7"/>
  <c r="BF465" i="7"/>
  <c r="BG465" i="7"/>
  <c r="BD463" i="7"/>
  <c r="BE463" i="7"/>
  <c r="BI439" i="7"/>
  <c r="BC427" i="7"/>
  <c r="BE427" i="7"/>
  <c r="BI427" i="7" s="1"/>
  <c r="BF427" i="7"/>
  <c r="BH427" i="7" s="1"/>
  <c r="BG427" i="7"/>
  <c r="BH423" i="7"/>
  <c r="BC418" i="7"/>
  <c r="BD418" i="7"/>
  <c r="BC392" i="7"/>
  <c r="BC387" i="7"/>
  <c r="BF387" i="7"/>
  <c r="BE387" i="7"/>
  <c r="BH387" i="7" s="1"/>
  <c r="BG387" i="7"/>
  <c r="BC491" i="7"/>
  <c r="BC483" i="7"/>
  <c r="BD480" i="7"/>
  <c r="BD474" i="7"/>
  <c r="BE473" i="7"/>
  <c r="BI473" i="7" s="1"/>
  <c r="BG472" i="7"/>
  <c r="BD471" i="7"/>
  <c r="BF463" i="7"/>
  <c r="BD458" i="7"/>
  <c r="BC448" i="7"/>
  <c r="BE445" i="7"/>
  <c r="BC444" i="7"/>
  <c r="BC443" i="7"/>
  <c r="BE443" i="7"/>
  <c r="BF443" i="7"/>
  <c r="BG441" i="7"/>
  <c r="BD437" i="7"/>
  <c r="BG437" i="7"/>
  <c r="BC435" i="7"/>
  <c r="BE435" i="7"/>
  <c r="BF435" i="7"/>
  <c r="BD432" i="7"/>
  <c r="BG431" i="7"/>
  <c r="BC428" i="7"/>
  <c r="BG426" i="7"/>
  <c r="BE414" i="7"/>
  <c r="BH414" i="7" s="1"/>
  <c r="BF414" i="7"/>
  <c r="BI414" i="7" s="1"/>
  <c r="BG412" i="7"/>
  <c r="BH406" i="7"/>
  <c r="BE392" i="7"/>
  <c r="BF390" i="7"/>
  <c r="BG390" i="7"/>
  <c r="BD388" i="7"/>
  <c r="BE388" i="7"/>
  <c r="BG388" i="7"/>
  <c r="BG282" i="7"/>
  <c r="BC282" i="7"/>
  <c r="BE282" i="7"/>
  <c r="BH282" i="7" s="1"/>
  <c r="BF282" i="7"/>
  <c r="BC480" i="7"/>
  <c r="BD477" i="7"/>
  <c r="BG477" i="7"/>
  <c r="BE472" i="7"/>
  <c r="BC467" i="7"/>
  <c r="BE467" i="7"/>
  <c r="BE466" i="7"/>
  <c r="BF466" i="7"/>
  <c r="BC465" i="7"/>
  <c r="BC464" i="7"/>
  <c r="BF464" i="7"/>
  <c r="BD461" i="7"/>
  <c r="BG461" i="7"/>
  <c r="BH457" i="7"/>
  <c r="BI457" i="7"/>
  <c r="BD456" i="7"/>
  <c r="BG456" i="7"/>
  <c r="BG455" i="7"/>
  <c r="BD453" i="7"/>
  <c r="BG453" i="7"/>
  <c r="BG452" i="7"/>
  <c r="BC452" i="7"/>
  <c r="BC449" i="7"/>
  <c r="BE446" i="7"/>
  <c r="BH446" i="7" s="1"/>
  <c r="BD440" i="7"/>
  <c r="BG439" i="7"/>
  <c r="BC436" i="7"/>
  <c r="BC432" i="7"/>
  <c r="BF432" i="7"/>
  <c r="BF431" i="7"/>
  <c r="BI431" i="7" s="1"/>
  <c r="BG430" i="7"/>
  <c r="BE429" i="7"/>
  <c r="BH425" i="7"/>
  <c r="BD421" i="7"/>
  <c r="BG421" i="7"/>
  <c r="BD408" i="7"/>
  <c r="BG408" i="7"/>
  <c r="BC395" i="7"/>
  <c r="BF395" i="7"/>
  <c r="BE395" i="7"/>
  <c r="BC375" i="7"/>
  <c r="BF375" i="7"/>
  <c r="BH375" i="7" s="1"/>
  <c r="BE375" i="7"/>
  <c r="BI375" i="7" s="1"/>
  <c r="BG375" i="7"/>
  <c r="BE477" i="7"/>
  <c r="BG476" i="7"/>
  <c r="BG460" i="7"/>
  <c r="BF455" i="7"/>
  <c r="BE450" i="7"/>
  <c r="BI450" i="7" s="1"/>
  <c r="BF450" i="7"/>
  <c r="BH442" i="7"/>
  <c r="BI442" i="7"/>
  <c r="BC440" i="7"/>
  <c r="BF440" i="7"/>
  <c r="BF439" i="7"/>
  <c r="BG438" i="7"/>
  <c r="BE437" i="7"/>
  <c r="BH433" i="7"/>
  <c r="BE430" i="7"/>
  <c r="BH430" i="7" s="1"/>
  <c r="BI422" i="7"/>
  <c r="BD419" i="7"/>
  <c r="BG419" i="7"/>
  <c r="BG417" i="7"/>
  <c r="BE417" i="7"/>
  <c r="BI417" i="7" s="1"/>
  <c r="BF406" i="7"/>
  <c r="BG406" i="7"/>
  <c r="BD403" i="7"/>
  <c r="BG403" i="7"/>
  <c r="BH401" i="7"/>
  <c r="BC399" i="7"/>
  <c r="BC398" i="7"/>
  <c r="BE398" i="7"/>
  <c r="BF398" i="7"/>
  <c r="BH398" i="7" s="1"/>
  <c r="BC386" i="7"/>
  <c r="BE386" i="7"/>
  <c r="BH386" i="7" s="1"/>
  <c r="BG292" i="7"/>
  <c r="BF292" i="7"/>
  <c r="BE461" i="7"/>
  <c r="BE453" i="7"/>
  <c r="BC451" i="7"/>
  <c r="BE451" i="7"/>
  <c r="BF451" i="7"/>
  <c r="BI451" i="7" s="1"/>
  <c r="BI447" i="7"/>
  <c r="BE438" i="7"/>
  <c r="BI438" i="7" s="1"/>
  <c r="BC425" i="7"/>
  <c r="BF425" i="7"/>
  <c r="BI425" i="7" s="1"/>
  <c r="BE421" i="7"/>
  <c r="BF421" i="7"/>
  <c r="BC421" i="7"/>
  <c r="BE412" i="7"/>
  <c r="BH412" i="7" s="1"/>
  <c r="BE408" i="7"/>
  <c r="BC408" i="7"/>
  <c r="BF408" i="7"/>
  <c r="BH404" i="7"/>
  <c r="BH394" i="7"/>
  <c r="BC376" i="7"/>
  <c r="BG376" i="7"/>
  <c r="BF478" i="7"/>
  <c r="BF471" i="7"/>
  <c r="BF467" i="7"/>
  <c r="BE465" i="7"/>
  <c r="BF462" i="7"/>
  <c r="BI462" i="7" s="1"/>
  <c r="BC457" i="7"/>
  <c r="BE454" i="7"/>
  <c r="BH454" i="7" s="1"/>
  <c r="BG450" i="7"/>
  <c r="BI446" i="7"/>
  <c r="BC433" i="7"/>
  <c r="BF433" i="7"/>
  <c r="BI433" i="7" s="1"/>
  <c r="BC420" i="7"/>
  <c r="BD420" i="7"/>
  <c r="BE420" i="7"/>
  <c r="BF420" i="7"/>
  <c r="BG420" i="7"/>
  <c r="BD413" i="7"/>
  <c r="BG413" i="7"/>
  <c r="BC396" i="7"/>
  <c r="BE396" i="7"/>
  <c r="BH396" i="7" s="1"/>
  <c r="BG396" i="7"/>
  <c r="BC393" i="7"/>
  <c r="BE393" i="7"/>
  <c r="BF393" i="7"/>
  <c r="BI393" i="7" s="1"/>
  <c r="BF379" i="7"/>
  <c r="BE379" i="7"/>
  <c r="BH379" i="7" s="1"/>
  <c r="BF476" i="7"/>
  <c r="BC475" i="7"/>
  <c r="BE475" i="7"/>
  <c r="BH475" i="7" s="1"/>
  <c r="BE474" i="7"/>
  <c r="BF474" i="7"/>
  <c r="BC473" i="7"/>
  <c r="BC472" i="7"/>
  <c r="BF472" i="7"/>
  <c r="BD469" i="7"/>
  <c r="BG469" i="7"/>
  <c r="BC466" i="7"/>
  <c r="BE464" i="7"/>
  <c r="BC463" i="7"/>
  <c r="BF460" i="7"/>
  <c r="BH460" i="7" s="1"/>
  <c r="BC459" i="7"/>
  <c r="BE459" i="7"/>
  <c r="BI459" i="7" s="1"/>
  <c r="BE458" i="7"/>
  <c r="BF458" i="7"/>
  <c r="BE455" i="7"/>
  <c r="BI455" i="7" s="1"/>
  <c r="BG454" i="7"/>
  <c r="BF452" i="7"/>
  <c r="BH452" i="7" s="1"/>
  <c r="BE449" i="7"/>
  <c r="BC446" i="7"/>
  <c r="BC441" i="7"/>
  <c r="BF441" i="7"/>
  <c r="BH441" i="7" s="1"/>
  <c r="BE439" i="7"/>
  <c r="BH439" i="7" s="1"/>
  <c r="BF438" i="7"/>
  <c r="BF437" i="7"/>
  <c r="BE426" i="7"/>
  <c r="BH426" i="7" s="1"/>
  <c r="BF426" i="7"/>
  <c r="BC426" i="7"/>
  <c r="BG423" i="7"/>
  <c r="BI423" i="7" s="1"/>
  <c r="BC422" i="7"/>
  <c r="BG422" i="7"/>
  <c r="BE416" i="7"/>
  <c r="BC416" i="7"/>
  <c r="BF416" i="7"/>
  <c r="BH411" i="7"/>
  <c r="BI411" i="7"/>
  <c r="BE410" i="7"/>
  <c r="BC409" i="7"/>
  <c r="BG409" i="7"/>
  <c r="BF400" i="7"/>
  <c r="BH397" i="7"/>
  <c r="BI397" i="7"/>
  <c r="BD389" i="7"/>
  <c r="BG389" i="7"/>
  <c r="BI387" i="7"/>
  <c r="BC343" i="7"/>
  <c r="BF343" i="7"/>
  <c r="BE343" i="7"/>
  <c r="BG343" i="7"/>
  <c r="BC318" i="7"/>
  <c r="BE318" i="7"/>
  <c r="BF318" i="7"/>
  <c r="BD315" i="7"/>
  <c r="BE315" i="7"/>
  <c r="BF315" i="7"/>
  <c r="BG315" i="7"/>
  <c r="BD283" i="7"/>
  <c r="BE283" i="7"/>
  <c r="BG283" i="7"/>
  <c r="BC283" i="7"/>
  <c r="BC412" i="7"/>
  <c r="BG407" i="7"/>
  <c r="BE399" i="7"/>
  <c r="BH399" i="7" s="1"/>
  <c r="BF386" i="7"/>
  <c r="BI386" i="7" s="1"/>
  <c r="BE384" i="7"/>
  <c r="BC379" i="7"/>
  <c r="BF377" i="7"/>
  <c r="BI377" i="7" s="1"/>
  <c r="BC369" i="7"/>
  <c r="BE369" i="7"/>
  <c r="BH369" i="7" s="1"/>
  <c r="BG369" i="7"/>
  <c r="BC366" i="7"/>
  <c r="BE366" i="7"/>
  <c r="BF366" i="7"/>
  <c r="BF359" i="7"/>
  <c r="BC359" i="7"/>
  <c r="BE359" i="7"/>
  <c r="BG359" i="7"/>
  <c r="BF357" i="7"/>
  <c r="BC357" i="7"/>
  <c r="BE357" i="7"/>
  <c r="BG290" i="7"/>
  <c r="BE290" i="7"/>
  <c r="BI290" i="7" s="1"/>
  <c r="BG440" i="7"/>
  <c r="BG432" i="7"/>
  <c r="BG424" i="7"/>
  <c r="BG418" i="7"/>
  <c r="BC414" i="7"/>
  <c r="BC388" i="7"/>
  <c r="BF388" i="7"/>
  <c r="BF385" i="7"/>
  <c r="BF383" i="7"/>
  <c r="BC380" i="7"/>
  <c r="BF380" i="7"/>
  <c r="BC371" i="7"/>
  <c r="BF364" i="7"/>
  <c r="BG364" i="7"/>
  <c r="BC362" i="7"/>
  <c r="BD345" i="7"/>
  <c r="BF301" i="7"/>
  <c r="BG301" i="7"/>
  <c r="BF456" i="7"/>
  <c r="BF448" i="7"/>
  <c r="BC419" i="7"/>
  <c r="BF418" i="7"/>
  <c r="BH415" i="7"/>
  <c r="BG414" i="7"/>
  <c r="BE413" i="7"/>
  <c r="BF413" i="7"/>
  <c r="BI409" i="7"/>
  <c r="BF407" i="7"/>
  <c r="BC406" i="7"/>
  <c r="BE406" i="7"/>
  <c r="BI406" i="7" s="1"/>
  <c r="BE405" i="7"/>
  <c r="BF405" i="7"/>
  <c r="BC404" i="7"/>
  <c r="BC403" i="7"/>
  <c r="BF403" i="7"/>
  <c r="BF402" i="7"/>
  <c r="BD400" i="7"/>
  <c r="BG400" i="7"/>
  <c r="BF391" i="7"/>
  <c r="BC390" i="7"/>
  <c r="BE390" i="7"/>
  <c r="BH390" i="7" s="1"/>
  <c r="BE389" i="7"/>
  <c r="BF389" i="7"/>
  <c r="BE385" i="7"/>
  <c r="BG377" i="7"/>
  <c r="BG373" i="7"/>
  <c r="BF369" i="7"/>
  <c r="BC358" i="7"/>
  <c r="BE358" i="7"/>
  <c r="BF358" i="7"/>
  <c r="BC351" i="7"/>
  <c r="BF351" i="7"/>
  <c r="BE351" i="7"/>
  <c r="BG351" i="7"/>
  <c r="BI351" i="7" s="1"/>
  <c r="BE344" i="7"/>
  <c r="BI344" i="7" s="1"/>
  <c r="BF344" i="7"/>
  <c r="BC344" i="7"/>
  <c r="BG344" i="7"/>
  <c r="BD339" i="7"/>
  <c r="BG339" i="7"/>
  <c r="BF339" i="7"/>
  <c r="BD337" i="7"/>
  <c r="BG337" i="7"/>
  <c r="BI320" i="7"/>
  <c r="BC313" i="7"/>
  <c r="BE313" i="7"/>
  <c r="BF313" i="7"/>
  <c r="BG313" i="7"/>
  <c r="BC303" i="7"/>
  <c r="BF303" i="7"/>
  <c r="BI303" i="7" s="1"/>
  <c r="BE303" i="7"/>
  <c r="BH303" i="7" s="1"/>
  <c r="BG303" i="7"/>
  <c r="BE296" i="7"/>
  <c r="BF296" i="7"/>
  <c r="BG296" i="7"/>
  <c r="BC296" i="7"/>
  <c r="BD296" i="7"/>
  <c r="BG410" i="7"/>
  <c r="BG399" i="7"/>
  <c r="BI385" i="7"/>
  <c r="BE381" i="7"/>
  <c r="BI381" i="7" s="1"/>
  <c r="BF381" i="7"/>
  <c r="BC381" i="7"/>
  <c r="BG378" i="7"/>
  <c r="BD378" i="7"/>
  <c r="BE378" i="7"/>
  <c r="BI369" i="7"/>
  <c r="BG365" i="7"/>
  <c r="BD365" i="7"/>
  <c r="BC326" i="7"/>
  <c r="BE326" i="7"/>
  <c r="BF326" i="7"/>
  <c r="BE312" i="7"/>
  <c r="BF312" i="7"/>
  <c r="BG312" i="7"/>
  <c r="BC312" i="7"/>
  <c r="BD312" i="7"/>
  <c r="BD416" i="7"/>
  <c r="BF412" i="7"/>
  <c r="BI412" i="7" s="1"/>
  <c r="BC411" i="7"/>
  <c r="BD407" i="7"/>
  <c r="BF404" i="7"/>
  <c r="BI404" i="7" s="1"/>
  <c r="BE402" i="7"/>
  <c r="BG401" i="7"/>
  <c r="BI401" i="7" s="1"/>
  <c r="BE400" i="7"/>
  <c r="BD395" i="7"/>
  <c r="BG394" i="7"/>
  <c r="BI394" i="7" s="1"/>
  <c r="BD391" i="7"/>
  <c r="BC385" i="7"/>
  <c r="BG383" i="7"/>
  <c r="BC383" i="7"/>
  <c r="BE383" i="7"/>
  <c r="BH383" i="7" s="1"/>
  <c r="BC337" i="7"/>
  <c r="BE337" i="7"/>
  <c r="BF337" i="7"/>
  <c r="BC315" i="7"/>
  <c r="BD299" i="7"/>
  <c r="BE299" i="7"/>
  <c r="BF299" i="7"/>
  <c r="BG299" i="7"/>
  <c r="BC299" i="7"/>
  <c r="BF419" i="7"/>
  <c r="BE418" i="7"/>
  <c r="BG415" i="7"/>
  <c r="BI415" i="7" s="1"/>
  <c r="BF410" i="7"/>
  <c r="BI410" i="7" s="1"/>
  <c r="BC407" i="7"/>
  <c r="BC391" i="7"/>
  <c r="BG386" i="7"/>
  <c r="BD384" i="7"/>
  <c r="BG384" i="7"/>
  <c r="BC382" i="7"/>
  <c r="BE382" i="7"/>
  <c r="BH382" i="7" s="1"/>
  <c r="BF382" i="7"/>
  <c r="BF372" i="7"/>
  <c r="BI372" i="7" s="1"/>
  <c r="BG356" i="7"/>
  <c r="BC356" i="7"/>
  <c r="BF356" i="7"/>
  <c r="BC374" i="7"/>
  <c r="BF373" i="7"/>
  <c r="BE368" i="7"/>
  <c r="BF368" i="7"/>
  <c r="BF365" i="7"/>
  <c r="BD363" i="7"/>
  <c r="BG362" i="7"/>
  <c r="BE356" i="7"/>
  <c r="BH356" i="7" s="1"/>
  <c r="BG338" i="7"/>
  <c r="BE338" i="7"/>
  <c r="BC334" i="7"/>
  <c r="BE334" i="7"/>
  <c r="BI334" i="7" s="1"/>
  <c r="BF334" i="7"/>
  <c r="BC329" i="7"/>
  <c r="BE329" i="7"/>
  <c r="BI329" i="7" s="1"/>
  <c r="BF329" i="7"/>
  <c r="BC321" i="7"/>
  <c r="BE321" i="7"/>
  <c r="BF321" i="7"/>
  <c r="BH321" i="7" s="1"/>
  <c r="BD307" i="7"/>
  <c r="BE307" i="7"/>
  <c r="BF307" i="7"/>
  <c r="BG307" i="7"/>
  <c r="BE304" i="7"/>
  <c r="BH304" i="7" s="1"/>
  <c r="BF304" i="7"/>
  <c r="BG304" i="7"/>
  <c r="BC304" i="7"/>
  <c r="BH301" i="7"/>
  <c r="BC295" i="7"/>
  <c r="BF295" i="7"/>
  <c r="BF293" i="7"/>
  <c r="BG293" i="7"/>
  <c r="BG289" i="7"/>
  <c r="BC287" i="7"/>
  <c r="BF287" i="7"/>
  <c r="BF285" i="7"/>
  <c r="BG285" i="7"/>
  <c r="BF283" i="7"/>
  <c r="BG379" i="7"/>
  <c r="BI379" i="7" s="1"/>
  <c r="BG374" i="7"/>
  <c r="BD371" i="7"/>
  <c r="BG368" i="7"/>
  <c r="BF367" i="7"/>
  <c r="BI367" i="7" s="1"/>
  <c r="BE364" i="7"/>
  <c r="BH364" i="7" s="1"/>
  <c r="BE363" i="7"/>
  <c r="BE360" i="7"/>
  <c r="BI360" i="7" s="1"/>
  <c r="BF360" i="7"/>
  <c r="BC360" i="7"/>
  <c r="BG346" i="7"/>
  <c r="BC346" i="7"/>
  <c r="BE346" i="7"/>
  <c r="BI346" i="7" s="1"/>
  <c r="BG341" i="7"/>
  <c r="BC338" i="7"/>
  <c r="BI332" i="7"/>
  <c r="BD331" i="7"/>
  <c r="BF331" i="7"/>
  <c r="BG331" i="7"/>
  <c r="BD323" i="7"/>
  <c r="BE323" i="7"/>
  <c r="BF323" i="7"/>
  <c r="BG323" i="7"/>
  <c r="BC311" i="7"/>
  <c r="BF311" i="7"/>
  <c r="BF309" i="7"/>
  <c r="BH309" i="7" s="1"/>
  <c r="BG309" i="7"/>
  <c r="BG305" i="7"/>
  <c r="BG298" i="7"/>
  <c r="BI298" i="7" s="1"/>
  <c r="BE298" i="7"/>
  <c r="BH298" i="7" s="1"/>
  <c r="BC292" i="7"/>
  <c r="BE284" i="7"/>
  <c r="BG284" i="7"/>
  <c r="BI282" i="7"/>
  <c r="BF374" i="7"/>
  <c r="BE373" i="7"/>
  <c r="BI373" i="7" s="1"/>
  <c r="BG370" i="7"/>
  <c r="BE365" i="7"/>
  <c r="BC361" i="7"/>
  <c r="BF361" i="7"/>
  <c r="BE352" i="7"/>
  <c r="BH352" i="7" s="1"/>
  <c r="BF352" i="7"/>
  <c r="BC352" i="7"/>
  <c r="BD347" i="7"/>
  <c r="BG347" i="7"/>
  <c r="BC345" i="7"/>
  <c r="BE345" i="7"/>
  <c r="BF345" i="7"/>
  <c r="BD342" i="7"/>
  <c r="BF341" i="7"/>
  <c r="BG340" i="7"/>
  <c r="BE339" i="7"/>
  <c r="BG336" i="7"/>
  <c r="BC327" i="7"/>
  <c r="BF327" i="7"/>
  <c r="BH327" i="7" s="1"/>
  <c r="BC319" i="7"/>
  <c r="BF319" i="7"/>
  <c r="BH319" i="7" s="1"/>
  <c r="BF317" i="7"/>
  <c r="BH317" i="7" s="1"/>
  <c r="BG317" i="7"/>
  <c r="BG306" i="7"/>
  <c r="BI306" i="7" s="1"/>
  <c r="BE306" i="7"/>
  <c r="BC300" i="7"/>
  <c r="BG295" i="7"/>
  <c r="BI295" i="7" s="1"/>
  <c r="BD294" i="7"/>
  <c r="BE287" i="7"/>
  <c r="BC284" i="7"/>
  <c r="BE371" i="7"/>
  <c r="BG354" i="7"/>
  <c r="BC354" i="7"/>
  <c r="BE354" i="7"/>
  <c r="BI354" i="7" s="1"/>
  <c r="BC342" i="7"/>
  <c r="BF342" i="7"/>
  <c r="BC335" i="7"/>
  <c r="BF335" i="7"/>
  <c r="BH335" i="7" s="1"/>
  <c r="BG314" i="7"/>
  <c r="BE314" i="7"/>
  <c r="BH306" i="7"/>
  <c r="BC294" i="7"/>
  <c r="BE294" i="7"/>
  <c r="BF294" i="7"/>
  <c r="BC289" i="7"/>
  <c r="BE289" i="7"/>
  <c r="BF289" i="7"/>
  <c r="BC286" i="7"/>
  <c r="BE286" i="7"/>
  <c r="BF286" i="7"/>
  <c r="BG286" i="7"/>
  <c r="BC377" i="7"/>
  <c r="BC373" i="7"/>
  <c r="BH367" i="7"/>
  <c r="BC365" i="7"/>
  <c r="BI364" i="7"/>
  <c r="BF363" i="7"/>
  <c r="BE362" i="7"/>
  <c r="BG360" i="7"/>
  <c r="BD355" i="7"/>
  <c r="BG355" i="7"/>
  <c r="BC353" i="7"/>
  <c r="BE353" i="7"/>
  <c r="BF353" i="7"/>
  <c r="BH353" i="7" s="1"/>
  <c r="BD350" i="7"/>
  <c r="BF349" i="7"/>
  <c r="BG348" i="7"/>
  <c r="BE347" i="7"/>
  <c r="BH344" i="7"/>
  <c r="BD343" i="7"/>
  <c r="BF338" i="7"/>
  <c r="BG333" i="7"/>
  <c r="BC332" i="7"/>
  <c r="BG332" i="7"/>
  <c r="BE328" i="7"/>
  <c r="BC324" i="7"/>
  <c r="BG324" i="7"/>
  <c r="BE320" i="7"/>
  <c r="BC316" i="7"/>
  <c r="BH314" i="7"/>
  <c r="BI314" i="7"/>
  <c r="BH313" i="7"/>
  <c r="BG311" i="7"/>
  <c r="BD310" i="7"/>
  <c r="BC302" i="7"/>
  <c r="BE302" i="7"/>
  <c r="BH302" i="7" s="1"/>
  <c r="BF302" i="7"/>
  <c r="BC297" i="7"/>
  <c r="BE297" i="7"/>
  <c r="BI297" i="7" s="1"/>
  <c r="BF297" i="7"/>
  <c r="BH288" i="7"/>
  <c r="BE376" i="7"/>
  <c r="BI376" i="7" s="1"/>
  <c r="BF376" i="7"/>
  <c r="BD374" i="7"/>
  <c r="BG371" i="7"/>
  <c r="BF370" i="7"/>
  <c r="BH370" i="7" s="1"/>
  <c r="BD366" i="7"/>
  <c r="BG366" i="7"/>
  <c r="BC364" i="7"/>
  <c r="BC363" i="7"/>
  <c r="BD362" i="7"/>
  <c r="BE361" i="7"/>
  <c r="BH361" i="7" s="1"/>
  <c r="BH359" i="7"/>
  <c r="BI359" i="7"/>
  <c r="BD358" i="7"/>
  <c r="BG357" i="7"/>
  <c r="BD357" i="7"/>
  <c r="BG352" i="7"/>
  <c r="BH351" i="7"/>
  <c r="BC350" i="7"/>
  <c r="BF350" i="7"/>
  <c r="BE348" i="7"/>
  <c r="BH348" i="7" s="1"/>
  <c r="BF340" i="7"/>
  <c r="BH340" i="7" s="1"/>
  <c r="BD338" i="7"/>
  <c r="BE336" i="7"/>
  <c r="BI336" i="7" s="1"/>
  <c r="BF333" i="7"/>
  <c r="BE332" i="7"/>
  <c r="BH332" i="7" s="1"/>
  <c r="BI330" i="7"/>
  <c r="BH329" i="7"/>
  <c r="BG327" i="7"/>
  <c r="BD326" i="7"/>
  <c r="BF325" i="7"/>
  <c r="BH325" i="7" s="1"/>
  <c r="BE324" i="7"/>
  <c r="BG319" i="7"/>
  <c r="BD318" i="7"/>
  <c r="BE311" i="7"/>
  <c r="BH311" i="7" s="1"/>
  <c r="BC310" i="7"/>
  <c r="BE310" i="7"/>
  <c r="BF310" i="7"/>
  <c r="BC307" i="7"/>
  <c r="BC305" i="7"/>
  <c r="BE305" i="7"/>
  <c r="BF305" i="7"/>
  <c r="BH295" i="7"/>
  <c r="BE293" i="7"/>
  <c r="BH293" i="7" s="1"/>
  <c r="BD291" i="7"/>
  <c r="BE291" i="7"/>
  <c r="BF291" i="7"/>
  <c r="BG291" i="7"/>
  <c r="BC290" i="7"/>
  <c r="BE288" i="7"/>
  <c r="BF288" i="7"/>
  <c r="BG288" i="7"/>
  <c r="BC288" i="7"/>
  <c r="BE285" i="7"/>
  <c r="BI285" i="7" s="1"/>
  <c r="BF284" i="7"/>
  <c r="BD349" i="7"/>
  <c r="BD341" i="7"/>
  <c r="BC336" i="7"/>
  <c r="BD333" i="7"/>
  <c r="BE330" i="7"/>
  <c r="BH330" i="7" s="1"/>
  <c r="BC328" i="7"/>
  <c r="BE322" i="7"/>
  <c r="BH322" i="7" s="1"/>
  <c r="BC320" i="7"/>
  <c r="BG358" i="7"/>
  <c r="BG350" i="7"/>
  <c r="BG342" i="7"/>
  <c r="BG334" i="7"/>
  <c r="BG326" i="7"/>
  <c r="BG318" i="7"/>
  <c r="BE316" i="7"/>
  <c r="BH316" i="7" s="1"/>
  <c r="BG310" i="7"/>
  <c r="BE308" i="7"/>
  <c r="BH308" i="7" s="1"/>
  <c r="BG302" i="7"/>
  <c r="BE300" i="7"/>
  <c r="BI300" i="7" s="1"/>
  <c r="BG294" i="7"/>
  <c r="BE292" i="7"/>
  <c r="BI292" i="7" s="1"/>
  <c r="BI309" i="7"/>
  <c r="BI301" i="7"/>
  <c r="BI293" i="7"/>
  <c r="BF336" i="7"/>
  <c r="BH336" i="7" s="1"/>
  <c r="BF328" i="7"/>
  <c r="BG325" i="7"/>
  <c r="BF320" i="7"/>
  <c r="BH292" i="7" l="1"/>
  <c r="BH328" i="7"/>
  <c r="BI286" i="7"/>
  <c r="BI304" i="7"/>
  <c r="BH297" i="7"/>
  <c r="BI327" i="7"/>
  <c r="BI325" i="7"/>
  <c r="BI288" i="7"/>
  <c r="BI311" i="7"/>
  <c r="BI305" i="7"/>
  <c r="BH290" i="7"/>
  <c r="BH320" i="7"/>
  <c r="BH462" i="7"/>
  <c r="BI521" i="7"/>
  <c r="BH548" i="7"/>
  <c r="BI610" i="7"/>
  <c r="BH604" i="7"/>
  <c r="BH337" i="7"/>
  <c r="BI337" i="7"/>
  <c r="BH524" i="7"/>
  <c r="BI524" i="7"/>
  <c r="BH444" i="7"/>
  <c r="BI444" i="7"/>
  <c r="BH526" i="7"/>
  <c r="BI322" i="7"/>
  <c r="BI342" i="7"/>
  <c r="BH342" i="7"/>
  <c r="BH345" i="7"/>
  <c r="BI345" i="7"/>
  <c r="BH354" i="7"/>
  <c r="BH408" i="7"/>
  <c r="BI408" i="7"/>
  <c r="BH459" i="7"/>
  <c r="BI317" i="7"/>
  <c r="BH291" i="7"/>
  <c r="BI291" i="7"/>
  <c r="BI356" i="7"/>
  <c r="BH331" i="7"/>
  <c r="BI331" i="7"/>
  <c r="BH371" i="7"/>
  <c r="BI371" i="7"/>
  <c r="BH346" i="7"/>
  <c r="BI395" i="7"/>
  <c r="BH395" i="7"/>
  <c r="BH416" i="7"/>
  <c r="BI416" i="7"/>
  <c r="BH372" i="7"/>
  <c r="BI398" i="7"/>
  <c r="BI430" i="7"/>
  <c r="BH377" i="7"/>
  <c r="BH381" i="7"/>
  <c r="BH419" i="7"/>
  <c r="BI419" i="7"/>
  <c r="BH461" i="7"/>
  <c r="BI461" i="7"/>
  <c r="BH472" i="7"/>
  <c r="BI472" i="7"/>
  <c r="BH334" i="7"/>
  <c r="BI463" i="7"/>
  <c r="BH463" i="7"/>
  <c r="BH392" i="7"/>
  <c r="BI392" i="7"/>
  <c r="BH470" i="7"/>
  <c r="BH445" i="7"/>
  <c r="BI445" i="7"/>
  <c r="BH498" i="7"/>
  <c r="BI382" i="7"/>
  <c r="BH429" i="7"/>
  <c r="BI429" i="7"/>
  <c r="BH424" i="7"/>
  <c r="BH598" i="7"/>
  <c r="BI598" i="7"/>
  <c r="BH536" i="7"/>
  <c r="BI536" i="7"/>
  <c r="BI533" i="7"/>
  <c r="BH567" i="7"/>
  <c r="BH560" i="7"/>
  <c r="BH431" i="7"/>
  <c r="BI576" i="7"/>
  <c r="BH566" i="7"/>
  <c r="BI566" i="7"/>
  <c r="BI579" i="7"/>
  <c r="BI588" i="7"/>
  <c r="BI527" i="7"/>
  <c r="BI358" i="7"/>
  <c r="BH358" i="7"/>
  <c r="BI368" i="7"/>
  <c r="BH368" i="7"/>
  <c r="BH574" i="7"/>
  <c r="BI574" i="7"/>
  <c r="BH534" i="7"/>
  <c r="BI534" i="7"/>
  <c r="BH355" i="7"/>
  <c r="BI355" i="7"/>
  <c r="BH384" i="7"/>
  <c r="BI384" i="7"/>
  <c r="BH480" i="7"/>
  <c r="BI480" i="7"/>
  <c r="BH405" i="7"/>
  <c r="BI405" i="7"/>
  <c r="BI324" i="7"/>
  <c r="BH324" i="7"/>
  <c r="BI319" i="7"/>
  <c r="BI383" i="7"/>
  <c r="BH312" i="7"/>
  <c r="BI312" i="7"/>
  <c r="BI335" i="7"/>
  <c r="BI313" i="7"/>
  <c r="BH339" i="7"/>
  <c r="BI339" i="7"/>
  <c r="BH403" i="7"/>
  <c r="BI403" i="7"/>
  <c r="BH421" i="7"/>
  <c r="BI421" i="7"/>
  <c r="BH453" i="7"/>
  <c r="BI453" i="7"/>
  <c r="BH437" i="7"/>
  <c r="BI437" i="7"/>
  <c r="BH458" i="7"/>
  <c r="BI458" i="7"/>
  <c r="BH484" i="7"/>
  <c r="BI484" i="7"/>
  <c r="BH435" i="7"/>
  <c r="BI435" i="7"/>
  <c r="BH464" i="7"/>
  <c r="BI464" i="7"/>
  <c r="BH516" i="7"/>
  <c r="BI516" i="7"/>
  <c r="BI493" i="7"/>
  <c r="BH436" i="7"/>
  <c r="BI436" i="7"/>
  <c r="BI587" i="7"/>
  <c r="BH552" i="7"/>
  <c r="BI552" i="7"/>
  <c r="BI581" i="7"/>
  <c r="BI519" i="7"/>
  <c r="BH547" i="7"/>
  <c r="BI558" i="7"/>
  <c r="BH558" i="7"/>
  <c r="BI600" i="7"/>
  <c r="BH590" i="7"/>
  <c r="BI590" i="7"/>
  <c r="BI612" i="7"/>
  <c r="BI434" i="7"/>
  <c r="BH492" i="7"/>
  <c r="BI492" i="7"/>
  <c r="BI554" i="7"/>
  <c r="BH594" i="7"/>
  <c r="BH467" i="7"/>
  <c r="BI467" i="7"/>
  <c r="BI611" i="7"/>
  <c r="BI608" i="7"/>
  <c r="BI556" i="7"/>
  <c r="BH391" i="7"/>
  <c r="BI391" i="7"/>
  <c r="BH283" i="7"/>
  <c r="BI283" i="7"/>
  <c r="BI289" i="7"/>
  <c r="BH418" i="7"/>
  <c r="BI418" i="7"/>
  <c r="BH500" i="7"/>
  <c r="BI500" i="7"/>
  <c r="BH490" i="7"/>
  <c r="BI577" i="7"/>
  <c r="BH577" i="7"/>
  <c r="BH333" i="7"/>
  <c r="BI333" i="7"/>
  <c r="BH362" i="7"/>
  <c r="BI362" i="7"/>
  <c r="BI374" i="7"/>
  <c r="BH374" i="7"/>
  <c r="BI350" i="7"/>
  <c r="BH350" i="7"/>
  <c r="BI284" i="7"/>
  <c r="BH284" i="7"/>
  <c r="BH378" i="7"/>
  <c r="BI378" i="7"/>
  <c r="BI340" i="7"/>
  <c r="BI400" i="7"/>
  <c r="BH400" i="7"/>
  <c r="BI328" i="7"/>
  <c r="BH315" i="7"/>
  <c r="BI315" i="7"/>
  <c r="BH413" i="7"/>
  <c r="BI413" i="7"/>
  <c r="BH477" i="7"/>
  <c r="BI477" i="7"/>
  <c r="BI399" i="7"/>
  <c r="BH489" i="7"/>
  <c r="BI489" i="7"/>
  <c r="BH376" i="7"/>
  <c r="BH448" i="7"/>
  <c r="BI448" i="7"/>
  <c r="BH479" i="7"/>
  <c r="BI479" i="7"/>
  <c r="BH507" i="7"/>
  <c r="BI507" i="7"/>
  <c r="BH568" i="7"/>
  <c r="BI568" i="7"/>
  <c r="BH584" i="7"/>
  <c r="BI584" i="7"/>
  <c r="BH496" i="7"/>
  <c r="BI496" i="7"/>
  <c r="BI564" i="7"/>
  <c r="BI580" i="7"/>
  <c r="BI426" i="7"/>
  <c r="BH508" i="7"/>
  <c r="BI508" i="7"/>
  <c r="BI498" i="7"/>
  <c r="BH528" i="7"/>
  <c r="BI528" i="7"/>
  <c r="BI593" i="7"/>
  <c r="BI326" i="7"/>
  <c r="BH326" i="7"/>
  <c r="BH338" i="7"/>
  <c r="BI338" i="7"/>
  <c r="BH287" i="7"/>
  <c r="BI287" i="7"/>
  <c r="BI308" i="7"/>
  <c r="BH363" i="7"/>
  <c r="BI363" i="7"/>
  <c r="BH299" i="7"/>
  <c r="BI299" i="7"/>
  <c r="BI361" i="7"/>
  <c r="BH285" i="7"/>
  <c r="BI352" i="7"/>
  <c r="BH385" i="7"/>
  <c r="BH300" i="7"/>
  <c r="BH417" i="7"/>
  <c r="BH438" i="7"/>
  <c r="BI440" i="7"/>
  <c r="BH440" i="7"/>
  <c r="BI471" i="7"/>
  <c r="BH471" i="7"/>
  <c r="BH465" i="7"/>
  <c r="BI465" i="7"/>
  <c r="BH455" i="7"/>
  <c r="BH466" i="7"/>
  <c r="BI466" i="7"/>
  <c r="BI517" i="7"/>
  <c r="BH360" i="7"/>
  <c r="BH481" i="7"/>
  <c r="BI481" i="7"/>
  <c r="BI460" i="7"/>
  <c r="BI597" i="7"/>
  <c r="BH597" i="7"/>
  <c r="BI509" i="7"/>
  <c r="BH555" i="7"/>
  <c r="BH449" i="7"/>
  <c r="BI449" i="7"/>
  <c r="BI538" i="7"/>
  <c r="BI513" i="7"/>
  <c r="BH531" i="7"/>
  <c r="BH550" i="7"/>
  <c r="BI550" i="7"/>
  <c r="BI603" i="7"/>
  <c r="BI602" i="7"/>
  <c r="BI531" i="7"/>
  <c r="BH474" i="7"/>
  <c r="BI474" i="7"/>
  <c r="BI561" i="7"/>
  <c r="BH561" i="7"/>
  <c r="BI370" i="7"/>
  <c r="BI341" i="7"/>
  <c r="BH341" i="7"/>
  <c r="BI318" i="7"/>
  <c r="BH318" i="7"/>
  <c r="BH357" i="7"/>
  <c r="BI357" i="7"/>
  <c r="BH343" i="7"/>
  <c r="BI343" i="7"/>
  <c r="BI353" i="7"/>
  <c r="BH286" i="7"/>
  <c r="BI302" i="7"/>
  <c r="BI294" i="7"/>
  <c r="BH294" i="7"/>
  <c r="BI316" i="7"/>
  <c r="BH347" i="7"/>
  <c r="BI347" i="7"/>
  <c r="BH289" i="7"/>
  <c r="BH323" i="7"/>
  <c r="BI323" i="7"/>
  <c r="BI321" i="7"/>
  <c r="BH296" i="7"/>
  <c r="BI296" i="7"/>
  <c r="BH393" i="7"/>
  <c r="BI441" i="7"/>
  <c r="BI396" i="7"/>
  <c r="BI456" i="7"/>
  <c r="BH456" i="7"/>
  <c r="BI432" i="7"/>
  <c r="BH432" i="7"/>
  <c r="BI390" i="7"/>
  <c r="BH504" i="7"/>
  <c r="BI504" i="7"/>
  <c r="BH443" i="7"/>
  <c r="BI443" i="7"/>
  <c r="BH380" i="7"/>
  <c r="BI380" i="7"/>
  <c r="BI483" i="7"/>
  <c r="BI485" i="7"/>
  <c r="BH497" i="7"/>
  <c r="BI497" i="7"/>
  <c r="BH542" i="7"/>
  <c r="BI542" i="7"/>
  <c r="BI452" i="7"/>
  <c r="BI495" i="7"/>
  <c r="BI511" i="7"/>
  <c r="BH366" i="7"/>
  <c r="BI366" i="7"/>
  <c r="BI310" i="7"/>
  <c r="BH310" i="7"/>
  <c r="BH307" i="7"/>
  <c r="BI307" i="7"/>
  <c r="BH420" i="7"/>
  <c r="BI420" i="7"/>
  <c r="BH450" i="7"/>
  <c r="BH468" i="7"/>
  <c r="BI468" i="7"/>
  <c r="BI349" i="7"/>
  <c r="BH349" i="7"/>
  <c r="BH305" i="7"/>
  <c r="BH407" i="7"/>
  <c r="BI407" i="7"/>
  <c r="BH365" i="7"/>
  <c r="BI365" i="7"/>
  <c r="BI348" i="7"/>
  <c r="BH389" i="7"/>
  <c r="BI389" i="7"/>
  <c r="BH469" i="7"/>
  <c r="BI469" i="7"/>
  <c r="BH388" i="7"/>
  <c r="BI388" i="7"/>
  <c r="BH488" i="7"/>
  <c r="BI488" i="7"/>
  <c r="BI475" i="7"/>
  <c r="BI482" i="7"/>
  <c r="BH595" i="7"/>
  <c r="BI595" i="7"/>
  <c r="BI515" i="7"/>
  <c r="BH512" i="7"/>
  <c r="BI512" i="7"/>
  <c r="BI532" i="7"/>
  <c r="BI545" i="7"/>
  <c r="BH545" i="7"/>
  <c r="BH530" i="7"/>
  <c r="BI530" i="7"/>
  <c r="BI605" i="7"/>
  <c r="BH605" i="7"/>
  <c r="BH428" i="7"/>
  <c r="BI428" i="7"/>
  <c r="BH582" i="7"/>
  <c r="BI582" i="7"/>
  <c r="BI572" i="7"/>
  <c r="BI540" i="7"/>
  <c r="AD5" i="5" l="1"/>
  <c r="V409" i="5"/>
  <c r="AE409" i="5"/>
  <c r="AF409" i="5"/>
  <c r="V410" i="5"/>
  <c r="AE410" i="5"/>
  <c r="AF410" i="5"/>
  <c r="V411" i="5"/>
  <c r="AE411" i="5"/>
  <c r="AF411" i="5"/>
  <c r="V412" i="5"/>
  <c r="AE412" i="5"/>
  <c r="AF412" i="5"/>
  <c r="V413" i="5"/>
  <c r="AE413" i="5"/>
  <c r="AF413" i="5"/>
  <c r="V414" i="5"/>
  <c r="AE414" i="5"/>
  <c r="AF414" i="5"/>
  <c r="V415" i="5"/>
  <c r="AE415" i="5"/>
  <c r="AF415" i="5"/>
  <c r="V416" i="5"/>
  <c r="AE416" i="5"/>
  <c r="AF416" i="5"/>
  <c r="V417" i="5"/>
  <c r="AE417" i="5"/>
  <c r="AF417" i="5"/>
  <c r="V418" i="5"/>
  <c r="AE418" i="5"/>
  <c r="AF418" i="5"/>
  <c r="V419" i="5"/>
  <c r="AE419" i="5"/>
  <c r="AF419" i="5"/>
  <c r="V420" i="5"/>
  <c r="AE420" i="5"/>
  <c r="AF420" i="5"/>
  <c r="V421" i="5"/>
  <c r="AE421" i="5"/>
  <c r="AF421" i="5"/>
  <c r="V422" i="5"/>
  <c r="AE422" i="5"/>
  <c r="AF422" i="5"/>
  <c r="V423" i="5"/>
  <c r="AE423" i="5"/>
  <c r="AF423" i="5"/>
  <c r="V424" i="5"/>
  <c r="AE424" i="5"/>
  <c r="AF424" i="5"/>
  <c r="V425" i="5"/>
  <c r="AE425" i="5"/>
  <c r="AF425" i="5"/>
  <c r="V426" i="5"/>
  <c r="AE426" i="5"/>
  <c r="AF426" i="5"/>
  <c r="V427" i="5"/>
  <c r="AE427" i="5"/>
  <c r="AF427" i="5"/>
  <c r="V428" i="5"/>
  <c r="AE428" i="5"/>
  <c r="AF428" i="5"/>
  <c r="V429" i="5"/>
  <c r="AE429" i="5"/>
  <c r="AF429" i="5"/>
  <c r="V430" i="5"/>
  <c r="AE430" i="5"/>
  <c r="AF430" i="5"/>
  <c r="V431" i="5"/>
  <c r="AE431" i="5"/>
  <c r="AF431" i="5"/>
  <c r="V432" i="5"/>
  <c r="AE432" i="5"/>
  <c r="AF432" i="5"/>
  <c r="V433" i="5"/>
  <c r="AE433" i="5"/>
  <c r="AF433" i="5"/>
  <c r="V434" i="5"/>
  <c r="AE434" i="5"/>
  <c r="AF434" i="5"/>
  <c r="V435" i="5"/>
  <c r="AE435" i="5"/>
  <c r="AF435" i="5"/>
  <c r="V436" i="5"/>
  <c r="AE436" i="5"/>
  <c r="AF436" i="5"/>
  <c r="V437" i="5"/>
  <c r="AE437" i="5"/>
  <c r="AF437" i="5"/>
  <c r="V438" i="5"/>
  <c r="AE438" i="5"/>
  <c r="AF438" i="5"/>
  <c r="V439" i="5"/>
  <c r="AE439" i="5"/>
  <c r="AF439" i="5"/>
  <c r="V440" i="5"/>
  <c r="AE440" i="5"/>
  <c r="AF440" i="5"/>
  <c r="V441" i="5"/>
  <c r="AE441" i="5"/>
  <c r="AF441" i="5"/>
  <c r="V442" i="5"/>
  <c r="AE442" i="5"/>
  <c r="AF442" i="5"/>
  <c r="V443" i="5"/>
  <c r="AE443" i="5"/>
  <c r="AF443" i="5"/>
  <c r="V444" i="5"/>
  <c r="AE444" i="5"/>
  <c r="AF444" i="5"/>
  <c r="V445" i="5"/>
  <c r="AE445" i="5"/>
  <c r="AF445" i="5"/>
  <c r="V446" i="5"/>
  <c r="AE446" i="5"/>
  <c r="AF446" i="5"/>
  <c r="V447" i="5"/>
  <c r="AE447" i="5"/>
  <c r="AF447" i="5"/>
  <c r="V367" i="5"/>
  <c r="AE367" i="5"/>
  <c r="AF367" i="5"/>
  <c r="V368" i="5"/>
  <c r="AE368" i="5"/>
  <c r="AF368" i="5"/>
  <c r="V369" i="5"/>
  <c r="AE369" i="5"/>
  <c r="AF369" i="5"/>
  <c r="V370" i="5"/>
  <c r="AE370" i="5"/>
  <c r="AF370" i="5"/>
  <c r="V371" i="5"/>
  <c r="AE371" i="5"/>
  <c r="AF371" i="5"/>
  <c r="V372" i="5"/>
  <c r="AE372" i="5"/>
  <c r="AF372" i="5"/>
  <c r="V373" i="5"/>
  <c r="AE373" i="5"/>
  <c r="AF373" i="5"/>
  <c r="V374" i="5"/>
  <c r="AE374" i="5"/>
  <c r="AF374" i="5"/>
  <c r="V375" i="5"/>
  <c r="AE375" i="5"/>
  <c r="AF375" i="5"/>
  <c r="V376" i="5"/>
  <c r="AE376" i="5"/>
  <c r="AF376" i="5"/>
  <c r="V377" i="5"/>
  <c r="AE377" i="5"/>
  <c r="AF377" i="5"/>
  <c r="V378" i="5"/>
  <c r="AE378" i="5"/>
  <c r="AF378" i="5"/>
  <c r="V379" i="5"/>
  <c r="AE379" i="5"/>
  <c r="AF379" i="5"/>
  <c r="V380" i="5"/>
  <c r="AE380" i="5"/>
  <c r="AF380" i="5"/>
  <c r="V381" i="5"/>
  <c r="AE381" i="5"/>
  <c r="AF381" i="5"/>
  <c r="V382" i="5"/>
  <c r="AE382" i="5"/>
  <c r="AF382" i="5"/>
  <c r="V383" i="5"/>
  <c r="AE383" i="5"/>
  <c r="AF383" i="5"/>
  <c r="V384" i="5"/>
  <c r="AE384" i="5"/>
  <c r="AF384" i="5"/>
  <c r="V385" i="5"/>
  <c r="AE385" i="5"/>
  <c r="AF385" i="5"/>
  <c r="V386" i="5"/>
  <c r="AE386" i="5"/>
  <c r="AF386" i="5"/>
  <c r="V387" i="5"/>
  <c r="AE387" i="5"/>
  <c r="AF387" i="5"/>
  <c r="V388" i="5"/>
  <c r="AE388" i="5"/>
  <c r="AF388" i="5"/>
  <c r="V389" i="5"/>
  <c r="AE389" i="5"/>
  <c r="AF389" i="5"/>
  <c r="V390" i="5"/>
  <c r="AE390" i="5"/>
  <c r="AF390" i="5"/>
  <c r="V391" i="5"/>
  <c r="AE391" i="5"/>
  <c r="AF391" i="5"/>
  <c r="V392" i="5"/>
  <c r="AE392" i="5"/>
  <c r="AF392" i="5"/>
  <c r="V393" i="5"/>
  <c r="AE393" i="5"/>
  <c r="AF393" i="5"/>
  <c r="V394" i="5"/>
  <c r="AE394" i="5"/>
  <c r="AF394" i="5"/>
  <c r="V395" i="5"/>
  <c r="AE395" i="5"/>
  <c r="AF395" i="5"/>
  <c r="V396" i="5"/>
  <c r="AE396" i="5"/>
  <c r="AF396" i="5"/>
  <c r="V397" i="5"/>
  <c r="AE397" i="5"/>
  <c r="AF397" i="5"/>
  <c r="V398" i="5"/>
  <c r="AE398" i="5"/>
  <c r="AF398" i="5"/>
  <c r="V399" i="5"/>
  <c r="AE399" i="5"/>
  <c r="AF399" i="5"/>
  <c r="V400" i="5"/>
  <c r="AE400" i="5"/>
  <c r="AF400" i="5"/>
  <c r="V401" i="5"/>
  <c r="AE401" i="5"/>
  <c r="AF401" i="5"/>
  <c r="V402" i="5"/>
  <c r="AE402" i="5"/>
  <c r="AF402" i="5"/>
  <c r="V403" i="5"/>
  <c r="AE403" i="5"/>
  <c r="AF403" i="5"/>
  <c r="V404" i="5"/>
  <c r="AE404" i="5"/>
  <c r="AF404" i="5"/>
  <c r="V405" i="5"/>
  <c r="AE405" i="5"/>
  <c r="AF405" i="5"/>
  <c r="V406" i="5"/>
  <c r="AE406" i="5"/>
  <c r="AF406" i="5"/>
  <c r="V407" i="5"/>
  <c r="AE407" i="5"/>
  <c r="AF407" i="5"/>
  <c r="V408" i="5"/>
  <c r="AE408" i="5"/>
  <c r="AF408" i="5"/>
  <c r="V325" i="5"/>
  <c r="AE325" i="5"/>
  <c r="AF325" i="5"/>
  <c r="V326" i="5"/>
  <c r="AE326" i="5"/>
  <c r="AF326" i="5"/>
  <c r="V327" i="5"/>
  <c r="AE327" i="5"/>
  <c r="AF327" i="5"/>
  <c r="V328" i="5"/>
  <c r="AE328" i="5"/>
  <c r="AF328" i="5"/>
  <c r="V329" i="5"/>
  <c r="AE329" i="5"/>
  <c r="AF329" i="5"/>
  <c r="V330" i="5"/>
  <c r="AE330" i="5"/>
  <c r="AF330" i="5"/>
  <c r="V331" i="5"/>
  <c r="AE331" i="5"/>
  <c r="AF331" i="5"/>
  <c r="V332" i="5"/>
  <c r="AE332" i="5"/>
  <c r="AF332" i="5"/>
  <c r="V333" i="5"/>
  <c r="AE333" i="5"/>
  <c r="AF333" i="5"/>
  <c r="V334" i="5"/>
  <c r="AE334" i="5"/>
  <c r="AF334" i="5"/>
  <c r="V335" i="5"/>
  <c r="AE335" i="5"/>
  <c r="AF335" i="5"/>
  <c r="V336" i="5"/>
  <c r="AE336" i="5"/>
  <c r="AF336" i="5"/>
  <c r="V337" i="5"/>
  <c r="AE337" i="5"/>
  <c r="AF337" i="5"/>
  <c r="V338" i="5"/>
  <c r="AE338" i="5"/>
  <c r="AF338" i="5"/>
  <c r="V339" i="5"/>
  <c r="AE339" i="5"/>
  <c r="AF339" i="5"/>
  <c r="V340" i="5"/>
  <c r="AE340" i="5"/>
  <c r="AF340" i="5"/>
  <c r="V341" i="5"/>
  <c r="AE341" i="5"/>
  <c r="AF341" i="5"/>
  <c r="V342" i="5"/>
  <c r="AE342" i="5"/>
  <c r="AF342" i="5"/>
  <c r="V343" i="5"/>
  <c r="AE343" i="5"/>
  <c r="AF343" i="5"/>
  <c r="V344" i="5"/>
  <c r="AE344" i="5"/>
  <c r="AF344" i="5"/>
  <c r="V345" i="5"/>
  <c r="AE345" i="5"/>
  <c r="AF345" i="5"/>
  <c r="V346" i="5"/>
  <c r="AE346" i="5"/>
  <c r="AF346" i="5"/>
  <c r="V347" i="5"/>
  <c r="AE347" i="5"/>
  <c r="AF347" i="5"/>
  <c r="V348" i="5"/>
  <c r="AE348" i="5"/>
  <c r="AF348" i="5"/>
  <c r="V349" i="5"/>
  <c r="AE349" i="5"/>
  <c r="AF349" i="5"/>
  <c r="V350" i="5"/>
  <c r="AE350" i="5"/>
  <c r="AF350" i="5"/>
  <c r="V351" i="5"/>
  <c r="AE351" i="5"/>
  <c r="AF351" i="5"/>
  <c r="V352" i="5"/>
  <c r="AE352" i="5"/>
  <c r="AF352" i="5"/>
  <c r="V353" i="5"/>
  <c r="AE353" i="5"/>
  <c r="AF353" i="5"/>
  <c r="V354" i="5"/>
  <c r="AE354" i="5"/>
  <c r="AF354" i="5"/>
  <c r="V355" i="5"/>
  <c r="AE355" i="5"/>
  <c r="AF355" i="5"/>
  <c r="V356" i="5"/>
  <c r="AE356" i="5"/>
  <c r="AF356" i="5"/>
  <c r="V357" i="5"/>
  <c r="AE357" i="5"/>
  <c r="AF357" i="5"/>
  <c r="V358" i="5"/>
  <c r="AE358" i="5"/>
  <c r="AF358" i="5"/>
  <c r="V359" i="5"/>
  <c r="AE359" i="5"/>
  <c r="AF359" i="5"/>
  <c r="V360" i="5"/>
  <c r="AE360" i="5"/>
  <c r="AF360" i="5"/>
  <c r="V361" i="5"/>
  <c r="AE361" i="5"/>
  <c r="AF361" i="5"/>
  <c r="V362" i="5"/>
  <c r="AE362" i="5"/>
  <c r="AF362" i="5"/>
  <c r="V363" i="5"/>
  <c r="AE363" i="5"/>
  <c r="AF363" i="5"/>
  <c r="V364" i="5"/>
  <c r="AE364" i="5"/>
  <c r="AF364" i="5"/>
  <c r="V365" i="5"/>
  <c r="AE365" i="5"/>
  <c r="AF365" i="5"/>
  <c r="V366" i="5"/>
  <c r="AE366" i="5"/>
  <c r="AF366" i="5"/>
  <c r="W5" i="5" l="1"/>
  <c r="V285" i="5"/>
  <c r="AE285" i="5"/>
  <c r="AF285" i="5"/>
  <c r="V286" i="5"/>
  <c r="AF286" i="5" s="1"/>
  <c r="AE286" i="5"/>
  <c r="V287" i="5"/>
  <c r="AE287" i="5"/>
  <c r="AF287" i="5"/>
  <c r="V288" i="5"/>
  <c r="AE288" i="5"/>
  <c r="AF288" i="5"/>
  <c r="V289" i="5"/>
  <c r="AF289" i="5" s="1"/>
  <c r="AE289" i="5"/>
  <c r="V290" i="5"/>
  <c r="AE290" i="5"/>
  <c r="AF290" i="5"/>
  <c r="V291" i="5"/>
  <c r="AE291" i="5"/>
  <c r="AF291" i="5"/>
  <c r="V292" i="5"/>
  <c r="AE292" i="5"/>
  <c r="AF292" i="5"/>
  <c r="V293" i="5"/>
  <c r="AE293" i="5"/>
  <c r="AF293" i="5"/>
  <c r="V294" i="5"/>
  <c r="AE294" i="5"/>
  <c r="AF294" i="5"/>
  <c r="V295" i="5"/>
  <c r="AE295" i="5"/>
  <c r="AF295" i="5"/>
  <c r="V296" i="5"/>
  <c r="AE296" i="5"/>
  <c r="AF296" i="5"/>
  <c r="V297" i="5"/>
  <c r="AE297" i="5"/>
  <c r="AF297" i="5"/>
  <c r="V298" i="5"/>
  <c r="AF298" i="5" s="1"/>
  <c r="AE298" i="5"/>
  <c r="V299" i="5"/>
  <c r="AE299" i="5"/>
  <c r="AF299" i="5"/>
  <c r="V300" i="5"/>
  <c r="AE300" i="5"/>
  <c r="AF300" i="5"/>
  <c r="V301" i="5"/>
  <c r="AF301" i="5" s="1"/>
  <c r="AE301" i="5"/>
  <c r="V302" i="5"/>
  <c r="AF302" i="5" s="1"/>
  <c r="AE302" i="5"/>
  <c r="V303" i="5"/>
  <c r="AE303" i="5"/>
  <c r="AF303" i="5"/>
  <c r="V304" i="5"/>
  <c r="AE304" i="5"/>
  <c r="AF304" i="5"/>
  <c r="V305" i="5"/>
  <c r="AF305" i="5" s="1"/>
  <c r="AE305" i="5"/>
  <c r="V306" i="5"/>
  <c r="AF306" i="5" s="1"/>
  <c r="AE306" i="5"/>
  <c r="V307" i="5"/>
  <c r="AE307" i="5"/>
  <c r="AF307" i="5"/>
  <c r="V308" i="5"/>
  <c r="AE308" i="5"/>
  <c r="AF308" i="5"/>
  <c r="V309" i="5"/>
  <c r="AF309" i="5" s="1"/>
  <c r="AE309" i="5"/>
  <c r="V310" i="5"/>
  <c r="AF310" i="5" s="1"/>
  <c r="AE310" i="5"/>
  <c r="V311" i="5"/>
  <c r="AE311" i="5"/>
  <c r="AF311" i="5"/>
  <c r="V312" i="5"/>
  <c r="AE312" i="5"/>
  <c r="AF312" i="5"/>
  <c r="V313" i="5"/>
  <c r="AF313" i="5" s="1"/>
  <c r="AE313" i="5"/>
  <c r="V314" i="5"/>
  <c r="AF314" i="5" s="1"/>
  <c r="AE314" i="5"/>
  <c r="V315" i="5"/>
  <c r="AE315" i="5"/>
  <c r="AF315" i="5"/>
  <c r="V316" i="5"/>
  <c r="AE316" i="5"/>
  <c r="AF316" i="5"/>
  <c r="V317" i="5"/>
  <c r="AF317" i="5" s="1"/>
  <c r="AE317" i="5"/>
  <c r="V318" i="5"/>
  <c r="AF318" i="5" s="1"/>
  <c r="AE318" i="5"/>
  <c r="V319" i="5"/>
  <c r="AE319" i="5"/>
  <c r="AF319" i="5"/>
  <c r="V320" i="5"/>
  <c r="AE320" i="5"/>
  <c r="AF320" i="5"/>
  <c r="V321" i="5"/>
  <c r="AF321" i="5" s="1"/>
  <c r="AE321" i="5"/>
  <c r="V322" i="5"/>
  <c r="AF322" i="5" s="1"/>
  <c r="AE322" i="5"/>
  <c r="V323" i="5"/>
  <c r="AE323" i="5"/>
  <c r="AF323" i="5"/>
  <c r="V324" i="5"/>
  <c r="AE324" i="5"/>
  <c r="AF324" i="5"/>
  <c r="CS281" i="7"/>
  <c r="CQ281" i="7"/>
  <c r="CO281" i="7"/>
  <c r="CM281" i="7"/>
  <c r="CK281" i="7"/>
  <c r="CI281" i="7"/>
  <c r="CG281" i="7"/>
  <c r="CE281" i="7"/>
  <c r="CC281" i="7"/>
  <c r="CA281" i="7"/>
  <c r="BY281" i="7"/>
  <c r="BW281" i="7"/>
  <c r="BU281" i="7"/>
  <c r="BS281" i="7"/>
  <c r="BQ281" i="7"/>
  <c r="BO281" i="7"/>
  <c r="BM281" i="7"/>
  <c r="AZ281" i="7"/>
  <c r="AY281" i="7"/>
  <c r="AX281" i="7"/>
  <c r="AW281" i="7"/>
  <c r="AV281" i="7"/>
  <c r="AU281" i="7"/>
  <c r="AT281" i="7"/>
  <c r="AS281" i="7"/>
  <c r="AR281" i="7"/>
  <c r="AQ281" i="7"/>
  <c r="BE281" i="7" s="1"/>
  <c r="AP281" i="7"/>
  <c r="AO281" i="7"/>
  <c r="BF281" i="7" s="1"/>
  <c r="CS280" i="7"/>
  <c r="CQ280" i="7"/>
  <c r="CO280" i="7"/>
  <c r="CM280" i="7"/>
  <c r="CK280" i="7"/>
  <c r="CI280" i="7"/>
  <c r="CG280" i="7"/>
  <c r="CE280" i="7"/>
  <c r="CC280" i="7"/>
  <c r="CA280" i="7"/>
  <c r="BY280" i="7"/>
  <c r="BW280" i="7"/>
  <c r="BU280" i="7"/>
  <c r="BS280" i="7"/>
  <c r="BQ280" i="7"/>
  <c r="BO280" i="7"/>
  <c r="BM280" i="7"/>
  <c r="AZ280" i="7"/>
  <c r="AY280" i="7"/>
  <c r="AX280" i="7"/>
  <c r="AW280" i="7"/>
  <c r="AV280" i="7"/>
  <c r="AU280" i="7"/>
  <c r="AT280" i="7"/>
  <c r="AS280" i="7"/>
  <c r="AR280" i="7"/>
  <c r="AQ280" i="7"/>
  <c r="BE280" i="7" s="1"/>
  <c r="AP280" i="7"/>
  <c r="AO280" i="7"/>
  <c r="BF280" i="7" s="1"/>
  <c r="CS279" i="7"/>
  <c r="CQ279" i="7"/>
  <c r="CO279" i="7"/>
  <c r="CM279" i="7"/>
  <c r="CK279" i="7"/>
  <c r="CI279" i="7"/>
  <c r="CG279" i="7"/>
  <c r="CE279" i="7"/>
  <c r="CC279" i="7"/>
  <c r="CA279" i="7"/>
  <c r="BY279" i="7"/>
  <c r="BW279" i="7"/>
  <c r="BU279" i="7"/>
  <c r="BS279" i="7"/>
  <c r="BQ279" i="7"/>
  <c r="BO279" i="7"/>
  <c r="BM279" i="7"/>
  <c r="AZ279" i="7"/>
  <c r="AY279" i="7"/>
  <c r="AX279" i="7"/>
  <c r="AW279" i="7"/>
  <c r="AV279" i="7"/>
  <c r="AU279" i="7"/>
  <c r="AT279" i="7"/>
  <c r="AS279" i="7"/>
  <c r="AR279" i="7"/>
  <c r="AQ279" i="7"/>
  <c r="BE279" i="7" s="1"/>
  <c r="AP279" i="7"/>
  <c r="AO279" i="7"/>
  <c r="BF279" i="7" s="1"/>
  <c r="CS278" i="7"/>
  <c r="CQ278" i="7"/>
  <c r="CO278" i="7"/>
  <c r="CM278" i="7"/>
  <c r="CK278" i="7"/>
  <c r="CI278" i="7"/>
  <c r="CG278" i="7"/>
  <c r="CE278" i="7"/>
  <c r="CC278" i="7"/>
  <c r="CA278" i="7"/>
  <c r="BY278" i="7"/>
  <c r="BW278" i="7"/>
  <c r="BU278" i="7"/>
  <c r="BS278" i="7"/>
  <c r="BQ278" i="7"/>
  <c r="BO278" i="7"/>
  <c r="BM278" i="7"/>
  <c r="AZ278" i="7"/>
  <c r="AY278" i="7"/>
  <c r="AX278" i="7"/>
  <c r="AW278" i="7"/>
  <c r="AV278" i="7"/>
  <c r="AU278" i="7"/>
  <c r="AT278" i="7"/>
  <c r="AS278" i="7"/>
  <c r="AR278" i="7"/>
  <c r="AQ278" i="7"/>
  <c r="BE278" i="7" s="1"/>
  <c r="AP278" i="7"/>
  <c r="AO278" i="7"/>
  <c r="BF278" i="7" s="1"/>
  <c r="CS277" i="7"/>
  <c r="CQ277" i="7"/>
  <c r="CO277" i="7"/>
  <c r="CM277" i="7"/>
  <c r="CK277" i="7"/>
  <c r="CI277" i="7"/>
  <c r="CG277" i="7"/>
  <c r="CE277" i="7"/>
  <c r="CC277" i="7"/>
  <c r="CA277" i="7"/>
  <c r="BY277" i="7"/>
  <c r="BW277" i="7"/>
  <c r="BU277" i="7"/>
  <c r="BS277" i="7"/>
  <c r="BQ277" i="7"/>
  <c r="BO277" i="7"/>
  <c r="BM277" i="7"/>
  <c r="AZ277" i="7"/>
  <c r="AY277" i="7"/>
  <c r="AX277" i="7"/>
  <c r="AW277" i="7"/>
  <c r="AV277" i="7"/>
  <c r="AU277" i="7"/>
  <c r="AT277" i="7"/>
  <c r="AS277" i="7"/>
  <c r="AR277" i="7"/>
  <c r="AQ277" i="7"/>
  <c r="BE277" i="7" s="1"/>
  <c r="AP277" i="7"/>
  <c r="AO277" i="7"/>
  <c r="BF277" i="7" s="1"/>
  <c r="CS276" i="7"/>
  <c r="CQ276" i="7"/>
  <c r="CO276" i="7"/>
  <c r="CM276" i="7"/>
  <c r="CK276" i="7"/>
  <c r="CI276" i="7"/>
  <c r="CG276" i="7"/>
  <c r="CE276" i="7"/>
  <c r="CC276" i="7"/>
  <c r="CA276" i="7"/>
  <c r="BY276" i="7"/>
  <c r="BW276" i="7"/>
  <c r="BU276" i="7"/>
  <c r="BS276" i="7"/>
  <c r="BQ276" i="7"/>
  <c r="BO276" i="7"/>
  <c r="BM276" i="7"/>
  <c r="AZ276" i="7"/>
  <c r="AY276" i="7"/>
  <c r="AX276" i="7"/>
  <c r="AW276" i="7"/>
  <c r="AV276" i="7"/>
  <c r="AU276" i="7"/>
  <c r="AT276" i="7"/>
  <c r="AS276" i="7"/>
  <c r="AR276" i="7"/>
  <c r="AQ276" i="7"/>
  <c r="BE276" i="7" s="1"/>
  <c r="AP276" i="7"/>
  <c r="AO276" i="7"/>
  <c r="BF276" i="7" s="1"/>
  <c r="CS275" i="7"/>
  <c r="CQ275" i="7"/>
  <c r="CO275" i="7"/>
  <c r="CM275" i="7"/>
  <c r="CK275" i="7"/>
  <c r="CI275" i="7"/>
  <c r="CG275" i="7"/>
  <c r="CE275" i="7"/>
  <c r="CC275" i="7"/>
  <c r="CA275" i="7"/>
  <c r="BY275" i="7"/>
  <c r="BW275" i="7"/>
  <c r="BU275" i="7"/>
  <c r="BS275" i="7"/>
  <c r="BQ275" i="7"/>
  <c r="BO275" i="7"/>
  <c r="BM275" i="7"/>
  <c r="AZ275" i="7"/>
  <c r="AY275" i="7"/>
  <c r="AX275" i="7"/>
  <c r="AW275" i="7"/>
  <c r="AV275" i="7"/>
  <c r="AU275" i="7"/>
  <c r="AT275" i="7"/>
  <c r="AS275" i="7"/>
  <c r="AR275" i="7"/>
  <c r="AQ275" i="7"/>
  <c r="BE275" i="7" s="1"/>
  <c r="AP275" i="7"/>
  <c r="AO275" i="7"/>
  <c r="BF275" i="7" s="1"/>
  <c r="CS274" i="7"/>
  <c r="CQ274" i="7"/>
  <c r="CO274" i="7"/>
  <c r="CM274" i="7"/>
  <c r="CK274" i="7"/>
  <c r="CI274" i="7"/>
  <c r="CG274" i="7"/>
  <c r="CE274" i="7"/>
  <c r="CC274" i="7"/>
  <c r="CA274" i="7"/>
  <c r="BY274" i="7"/>
  <c r="BW274" i="7"/>
  <c r="BU274" i="7"/>
  <c r="BS274" i="7"/>
  <c r="BQ274" i="7"/>
  <c r="BO274" i="7"/>
  <c r="BM274" i="7"/>
  <c r="AZ274" i="7"/>
  <c r="AY274" i="7"/>
  <c r="AX274" i="7"/>
  <c r="AW274" i="7"/>
  <c r="AV274" i="7"/>
  <c r="AU274" i="7"/>
  <c r="AT274" i="7"/>
  <c r="AS274" i="7"/>
  <c r="AR274" i="7"/>
  <c r="AQ274" i="7"/>
  <c r="BE274" i="7" s="1"/>
  <c r="AP274" i="7"/>
  <c r="AO274" i="7"/>
  <c r="BF274" i="7" s="1"/>
  <c r="CS273" i="7"/>
  <c r="CQ273" i="7"/>
  <c r="CO273" i="7"/>
  <c r="CM273" i="7"/>
  <c r="CK273" i="7"/>
  <c r="CI273" i="7"/>
  <c r="CG273" i="7"/>
  <c r="CE273" i="7"/>
  <c r="CC273" i="7"/>
  <c r="CA273" i="7"/>
  <c r="BY273" i="7"/>
  <c r="BW273" i="7"/>
  <c r="BU273" i="7"/>
  <c r="BS273" i="7"/>
  <c r="BQ273" i="7"/>
  <c r="BO273" i="7"/>
  <c r="BM273" i="7"/>
  <c r="AZ273" i="7"/>
  <c r="AY273" i="7"/>
  <c r="AX273" i="7"/>
  <c r="AW273" i="7"/>
  <c r="AV273" i="7"/>
  <c r="AU273" i="7"/>
  <c r="AT273" i="7"/>
  <c r="AS273" i="7"/>
  <c r="AR273" i="7"/>
  <c r="AQ273" i="7"/>
  <c r="BE273" i="7" s="1"/>
  <c r="AP273" i="7"/>
  <c r="AO273" i="7"/>
  <c r="BF273" i="7" s="1"/>
  <c r="CS272" i="7"/>
  <c r="CQ272" i="7"/>
  <c r="CO272" i="7"/>
  <c r="CM272" i="7"/>
  <c r="CK272" i="7"/>
  <c r="CI272" i="7"/>
  <c r="CG272" i="7"/>
  <c r="CE272" i="7"/>
  <c r="CC272" i="7"/>
  <c r="CA272" i="7"/>
  <c r="BY272" i="7"/>
  <c r="BW272" i="7"/>
  <c r="BU272" i="7"/>
  <c r="BS272" i="7"/>
  <c r="BQ272" i="7"/>
  <c r="BO272" i="7"/>
  <c r="BM272" i="7"/>
  <c r="AZ272" i="7"/>
  <c r="AY272" i="7"/>
  <c r="AX272" i="7"/>
  <c r="AW272" i="7"/>
  <c r="AV272" i="7"/>
  <c r="AU272" i="7"/>
  <c r="AT272" i="7"/>
  <c r="AS272" i="7"/>
  <c r="AR272" i="7"/>
  <c r="AQ272" i="7"/>
  <c r="BE272" i="7" s="1"/>
  <c r="AP272" i="7"/>
  <c r="AO272" i="7"/>
  <c r="BF272" i="7" s="1"/>
  <c r="CS271" i="7"/>
  <c r="CQ271" i="7"/>
  <c r="CO271" i="7"/>
  <c r="CM271" i="7"/>
  <c r="CK271" i="7"/>
  <c r="CI271" i="7"/>
  <c r="CG271" i="7"/>
  <c r="CE271" i="7"/>
  <c r="CC271" i="7"/>
  <c r="CA271" i="7"/>
  <c r="BY271" i="7"/>
  <c r="BW271" i="7"/>
  <c r="BU271" i="7"/>
  <c r="BS271" i="7"/>
  <c r="BQ271" i="7"/>
  <c r="BO271" i="7"/>
  <c r="BM271" i="7"/>
  <c r="AZ271" i="7"/>
  <c r="AY271" i="7"/>
  <c r="AX271" i="7"/>
  <c r="AW271" i="7"/>
  <c r="AV271" i="7"/>
  <c r="AU271" i="7"/>
  <c r="AT271" i="7"/>
  <c r="AS271" i="7"/>
  <c r="AR271" i="7"/>
  <c r="AQ271" i="7"/>
  <c r="BE271" i="7" s="1"/>
  <c r="AP271" i="7"/>
  <c r="AO271" i="7"/>
  <c r="BF271" i="7" s="1"/>
  <c r="CS270" i="7"/>
  <c r="CQ270" i="7"/>
  <c r="CO270" i="7"/>
  <c r="CM270" i="7"/>
  <c r="CK270" i="7"/>
  <c r="CI270" i="7"/>
  <c r="CG270" i="7"/>
  <c r="CE270" i="7"/>
  <c r="CC270" i="7"/>
  <c r="CA270" i="7"/>
  <c r="BY270" i="7"/>
  <c r="BW270" i="7"/>
  <c r="BU270" i="7"/>
  <c r="BS270" i="7"/>
  <c r="BQ270" i="7"/>
  <c r="BO270" i="7"/>
  <c r="BM270" i="7"/>
  <c r="AZ270" i="7"/>
  <c r="AY270" i="7"/>
  <c r="AX270" i="7"/>
  <c r="AW270" i="7"/>
  <c r="AV270" i="7"/>
  <c r="AU270" i="7"/>
  <c r="AT270" i="7"/>
  <c r="AS270" i="7"/>
  <c r="AR270" i="7"/>
  <c r="AQ270" i="7"/>
  <c r="BE270" i="7" s="1"/>
  <c r="AP270" i="7"/>
  <c r="AO270" i="7"/>
  <c r="BF270" i="7" s="1"/>
  <c r="CS269" i="7"/>
  <c r="CQ269" i="7"/>
  <c r="CO269" i="7"/>
  <c r="CM269" i="7"/>
  <c r="CK269" i="7"/>
  <c r="CI269" i="7"/>
  <c r="CG269" i="7"/>
  <c r="CE269" i="7"/>
  <c r="CC269" i="7"/>
  <c r="CA269" i="7"/>
  <c r="BY269" i="7"/>
  <c r="BW269" i="7"/>
  <c r="BU269" i="7"/>
  <c r="BS269" i="7"/>
  <c r="BQ269" i="7"/>
  <c r="BO269" i="7"/>
  <c r="BM269" i="7"/>
  <c r="AZ269" i="7"/>
  <c r="AY269" i="7"/>
  <c r="AX269" i="7"/>
  <c r="AW269" i="7"/>
  <c r="AV269" i="7"/>
  <c r="AU269" i="7"/>
  <c r="AT269" i="7"/>
  <c r="AS269" i="7"/>
  <c r="AR269" i="7"/>
  <c r="AQ269" i="7"/>
  <c r="BE269" i="7" s="1"/>
  <c r="AP269" i="7"/>
  <c r="AO269" i="7"/>
  <c r="BF269" i="7" s="1"/>
  <c r="CS268" i="7"/>
  <c r="CQ268" i="7"/>
  <c r="CO268" i="7"/>
  <c r="CM268" i="7"/>
  <c r="CK268" i="7"/>
  <c r="CI268" i="7"/>
  <c r="CG268" i="7"/>
  <c r="CE268" i="7"/>
  <c r="CC268" i="7"/>
  <c r="CA268" i="7"/>
  <c r="BY268" i="7"/>
  <c r="BW268" i="7"/>
  <c r="BU268" i="7"/>
  <c r="BS268" i="7"/>
  <c r="BQ268" i="7"/>
  <c r="BO268" i="7"/>
  <c r="BM268" i="7"/>
  <c r="AZ268" i="7"/>
  <c r="AY268" i="7"/>
  <c r="AX268" i="7"/>
  <c r="AW268" i="7"/>
  <c r="AV268" i="7"/>
  <c r="AU268" i="7"/>
  <c r="AT268" i="7"/>
  <c r="AS268" i="7"/>
  <c r="AR268" i="7"/>
  <c r="AQ268" i="7"/>
  <c r="BE268" i="7" s="1"/>
  <c r="AP268" i="7"/>
  <c r="AO268" i="7"/>
  <c r="BF268" i="7" s="1"/>
  <c r="CS267" i="7"/>
  <c r="CQ267" i="7"/>
  <c r="CO267" i="7"/>
  <c r="CM267" i="7"/>
  <c r="CK267" i="7"/>
  <c r="CI267" i="7"/>
  <c r="CG267" i="7"/>
  <c r="CE267" i="7"/>
  <c r="CC267" i="7"/>
  <c r="CA267" i="7"/>
  <c r="BY267" i="7"/>
  <c r="BW267" i="7"/>
  <c r="BU267" i="7"/>
  <c r="BS267" i="7"/>
  <c r="BQ267" i="7"/>
  <c r="BO267" i="7"/>
  <c r="BM267" i="7"/>
  <c r="AZ267" i="7"/>
  <c r="AY267" i="7"/>
  <c r="AX267" i="7"/>
  <c r="AW267" i="7"/>
  <c r="AV267" i="7"/>
  <c r="AU267" i="7"/>
  <c r="AT267" i="7"/>
  <c r="AS267" i="7"/>
  <c r="AR267" i="7"/>
  <c r="AQ267" i="7"/>
  <c r="BE267" i="7" s="1"/>
  <c r="AP267" i="7"/>
  <c r="AO267" i="7"/>
  <c r="BF267" i="7" s="1"/>
  <c r="CS266" i="7"/>
  <c r="CQ266" i="7"/>
  <c r="CO266" i="7"/>
  <c r="CM266" i="7"/>
  <c r="CK266" i="7"/>
  <c r="CI266" i="7"/>
  <c r="CG266" i="7"/>
  <c r="CE266" i="7"/>
  <c r="CC266" i="7"/>
  <c r="CA266" i="7"/>
  <c r="BY266" i="7"/>
  <c r="BW266" i="7"/>
  <c r="BU266" i="7"/>
  <c r="BS266" i="7"/>
  <c r="BQ266" i="7"/>
  <c r="BO266" i="7"/>
  <c r="BM266" i="7"/>
  <c r="AZ266" i="7"/>
  <c r="AY266" i="7"/>
  <c r="AX266" i="7"/>
  <c r="AW266" i="7"/>
  <c r="AV266" i="7"/>
  <c r="AU266" i="7"/>
  <c r="AT266" i="7"/>
  <c r="AS266" i="7"/>
  <c r="AR266" i="7"/>
  <c r="AQ266" i="7"/>
  <c r="BE266" i="7" s="1"/>
  <c r="AP266" i="7"/>
  <c r="AO266" i="7"/>
  <c r="BF266" i="7" s="1"/>
  <c r="CS265" i="7"/>
  <c r="CQ265" i="7"/>
  <c r="CO265" i="7"/>
  <c r="CM265" i="7"/>
  <c r="CK265" i="7"/>
  <c r="CI265" i="7"/>
  <c r="CG265" i="7"/>
  <c r="CE265" i="7"/>
  <c r="CC265" i="7"/>
  <c r="CA265" i="7"/>
  <c r="BY265" i="7"/>
  <c r="BW265" i="7"/>
  <c r="BU265" i="7"/>
  <c r="BS265" i="7"/>
  <c r="BQ265" i="7"/>
  <c r="BO265" i="7"/>
  <c r="BM265" i="7"/>
  <c r="AZ265" i="7"/>
  <c r="AY265" i="7"/>
  <c r="AX265" i="7"/>
  <c r="AW265" i="7"/>
  <c r="AV265" i="7"/>
  <c r="AU265" i="7"/>
  <c r="AT265" i="7"/>
  <c r="AS265" i="7"/>
  <c r="AR265" i="7"/>
  <c r="AQ265" i="7"/>
  <c r="BE265" i="7" s="1"/>
  <c r="AP265" i="7"/>
  <c r="AO265" i="7"/>
  <c r="BF265" i="7" s="1"/>
  <c r="CS264" i="7"/>
  <c r="CQ264" i="7"/>
  <c r="CO264" i="7"/>
  <c r="CM264" i="7"/>
  <c r="CK264" i="7"/>
  <c r="CI264" i="7"/>
  <c r="CG264" i="7"/>
  <c r="CE264" i="7"/>
  <c r="CC264" i="7"/>
  <c r="CA264" i="7"/>
  <c r="BY264" i="7"/>
  <c r="BW264" i="7"/>
  <c r="BU264" i="7"/>
  <c r="BS264" i="7"/>
  <c r="BQ264" i="7"/>
  <c r="BO264" i="7"/>
  <c r="BM264" i="7"/>
  <c r="AZ264" i="7"/>
  <c r="AY264" i="7"/>
  <c r="AX264" i="7"/>
  <c r="AW264" i="7"/>
  <c r="AV264" i="7"/>
  <c r="AU264" i="7"/>
  <c r="AT264" i="7"/>
  <c r="AS264" i="7"/>
  <c r="AR264" i="7"/>
  <c r="AQ264" i="7"/>
  <c r="BE264" i="7" s="1"/>
  <c r="AP264" i="7"/>
  <c r="AO264" i="7"/>
  <c r="BF264" i="7" s="1"/>
  <c r="CS263" i="7"/>
  <c r="CQ263" i="7"/>
  <c r="CO263" i="7"/>
  <c r="CM263" i="7"/>
  <c r="CK263" i="7"/>
  <c r="CI263" i="7"/>
  <c r="CG263" i="7"/>
  <c r="CE263" i="7"/>
  <c r="CC263" i="7"/>
  <c r="CA263" i="7"/>
  <c r="BY263" i="7"/>
  <c r="BW263" i="7"/>
  <c r="BU263" i="7"/>
  <c r="BS263" i="7"/>
  <c r="BQ263" i="7"/>
  <c r="BO263" i="7"/>
  <c r="BM263" i="7"/>
  <c r="AZ263" i="7"/>
  <c r="AY263" i="7"/>
  <c r="AX263" i="7"/>
  <c r="AW263" i="7"/>
  <c r="AV263" i="7"/>
  <c r="AU263" i="7"/>
  <c r="AT263" i="7"/>
  <c r="AS263" i="7"/>
  <c r="AR263" i="7"/>
  <c r="AQ263" i="7"/>
  <c r="BE263" i="7" s="1"/>
  <c r="AP263" i="7"/>
  <c r="AO263" i="7"/>
  <c r="BF263" i="7" s="1"/>
  <c r="CS262" i="7"/>
  <c r="CQ262" i="7"/>
  <c r="CO262" i="7"/>
  <c r="CM262" i="7"/>
  <c r="CK262" i="7"/>
  <c r="CI262" i="7"/>
  <c r="CG262" i="7"/>
  <c r="CE262" i="7"/>
  <c r="CC262" i="7"/>
  <c r="CA262" i="7"/>
  <c r="BY262" i="7"/>
  <c r="BW262" i="7"/>
  <c r="BU262" i="7"/>
  <c r="BS262" i="7"/>
  <c r="BQ262" i="7"/>
  <c r="BO262" i="7"/>
  <c r="BM262" i="7"/>
  <c r="AZ262" i="7"/>
  <c r="AY262" i="7"/>
  <c r="AX262" i="7"/>
  <c r="AW262" i="7"/>
  <c r="AV262" i="7"/>
  <c r="AU262" i="7"/>
  <c r="AT262" i="7"/>
  <c r="AS262" i="7"/>
  <c r="AR262" i="7"/>
  <c r="AQ262" i="7"/>
  <c r="BE262" i="7" s="1"/>
  <c r="AP262" i="7"/>
  <c r="AO262" i="7"/>
  <c r="BF262" i="7" s="1"/>
  <c r="CS261" i="7"/>
  <c r="CQ261" i="7"/>
  <c r="CO261" i="7"/>
  <c r="CM261" i="7"/>
  <c r="CK261" i="7"/>
  <c r="CI261" i="7"/>
  <c r="CG261" i="7"/>
  <c r="CE261" i="7"/>
  <c r="CC261" i="7"/>
  <c r="CA261" i="7"/>
  <c r="BY261" i="7"/>
  <c r="BW261" i="7"/>
  <c r="BU261" i="7"/>
  <c r="BS261" i="7"/>
  <c r="BQ261" i="7"/>
  <c r="BO261" i="7"/>
  <c r="BM261" i="7"/>
  <c r="AZ261" i="7"/>
  <c r="AY261" i="7"/>
  <c r="AX261" i="7"/>
  <c r="AW261" i="7"/>
  <c r="AV261" i="7"/>
  <c r="AU261" i="7"/>
  <c r="AT261" i="7"/>
  <c r="AS261" i="7"/>
  <c r="AR261" i="7"/>
  <c r="AQ261" i="7"/>
  <c r="BE261" i="7" s="1"/>
  <c r="AP261" i="7"/>
  <c r="AO261" i="7"/>
  <c r="BF261" i="7" s="1"/>
  <c r="CS260" i="7"/>
  <c r="CQ260" i="7"/>
  <c r="CO260" i="7"/>
  <c r="CM260" i="7"/>
  <c r="CK260" i="7"/>
  <c r="CI260" i="7"/>
  <c r="CG260" i="7"/>
  <c r="CE260" i="7"/>
  <c r="CC260" i="7"/>
  <c r="CA260" i="7"/>
  <c r="BY260" i="7"/>
  <c r="BW260" i="7"/>
  <c r="BU260" i="7"/>
  <c r="BS260" i="7"/>
  <c r="BQ260" i="7"/>
  <c r="BO260" i="7"/>
  <c r="BM260" i="7"/>
  <c r="AZ260" i="7"/>
  <c r="AY260" i="7"/>
  <c r="AX260" i="7"/>
  <c r="AW260" i="7"/>
  <c r="AV260" i="7"/>
  <c r="AU260" i="7"/>
  <c r="AT260" i="7"/>
  <c r="AS260" i="7"/>
  <c r="AR260" i="7"/>
  <c r="AQ260" i="7"/>
  <c r="BE260" i="7" s="1"/>
  <c r="AP260" i="7"/>
  <c r="AO260" i="7"/>
  <c r="BF260" i="7" s="1"/>
  <c r="CS259" i="7"/>
  <c r="CQ259" i="7"/>
  <c r="CO259" i="7"/>
  <c r="CM259" i="7"/>
  <c r="CK259" i="7"/>
  <c r="CI259" i="7"/>
  <c r="CG259" i="7"/>
  <c r="CE259" i="7"/>
  <c r="CC259" i="7"/>
  <c r="CA259" i="7"/>
  <c r="BY259" i="7"/>
  <c r="BW259" i="7"/>
  <c r="BU259" i="7"/>
  <c r="BS259" i="7"/>
  <c r="BQ259" i="7"/>
  <c r="BO259" i="7"/>
  <c r="BM259" i="7"/>
  <c r="AZ259" i="7"/>
  <c r="AY259" i="7"/>
  <c r="AX259" i="7"/>
  <c r="AW259" i="7"/>
  <c r="AV259" i="7"/>
  <c r="AU259" i="7"/>
  <c r="AT259" i="7"/>
  <c r="AS259" i="7"/>
  <c r="AR259" i="7"/>
  <c r="AQ259" i="7"/>
  <c r="BE259" i="7" s="1"/>
  <c r="AP259" i="7"/>
  <c r="AO259" i="7"/>
  <c r="BF259" i="7" s="1"/>
  <c r="CS258" i="7"/>
  <c r="CQ258" i="7"/>
  <c r="CO258" i="7"/>
  <c r="CM258" i="7"/>
  <c r="CK258" i="7"/>
  <c r="CI258" i="7"/>
  <c r="CG258" i="7"/>
  <c r="CE258" i="7"/>
  <c r="CC258" i="7"/>
  <c r="CA258" i="7"/>
  <c r="BY258" i="7"/>
  <c r="BW258" i="7"/>
  <c r="BU258" i="7"/>
  <c r="BS258" i="7"/>
  <c r="BQ258" i="7"/>
  <c r="BO258" i="7"/>
  <c r="BM258" i="7"/>
  <c r="AZ258" i="7"/>
  <c r="AY258" i="7"/>
  <c r="AX258" i="7"/>
  <c r="AW258" i="7"/>
  <c r="AV258" i="7"/>
  <c r="AU258" i="7"/>
  <c r="AT258" i="7"/>
  <c r="AS258" i="7"/>
  <c r="AR258" i="7"/>
  <c r="AQ258" i="7"/>
  <c r="BE258" i="7" s="1"/>
  <c r="AP258" i="7"/>
  <c r="AO258" i="7"/>
  <c r="BF258" i="7" s="1"/>
  <c r="CS257" i="7"/>
  <c r="CQ257" i="7"/>
  <c r="CO257" i="7"/>
  <c r="CM257" i="7"/>
  <c r="CK257" i="7"/>
  <c r="CI257" i="7"/>
  <c r="CG257" i="7"/>
  <c r="CE257" i="7"/>
  <c r="CC257" i="7"/>
  <c r="CA257" i="7"/>
  <c r="BY257" i="7"/>
  <c r="BW257" i="7"/>
  <c r="BU257" i="7"/>
  <c r="BS257" i="7"/>
  <c r="BQ257" i="7"/>
  <c r="BO257" i="7"/>
  <c r="BM257" i="7"/>
  <c r="AZ257" i="7"/>
  <c r="AY257" i="7"/>
  <c r="AX257" i="7"/>
  <c r="AW257" i="7"/>
  <c r="AV257" i="7"/>
  <c r="AU257" i="7"/>
  <c r="AT257" i="7"/>
  <c r="AS257" i="7"/>
  <c r="AR257" i="7"/>
  <c r="AQ257" i="7"/>
  <c r="BE257" i="7" s="1"/>
  <c r="AP257" i="7"/>
  <c r="AO257" i="7"/>
  <c r="BF257" i="7" s="1"/>
  <c r="CS256" i="7"/>
  <c r="CQ256" i="7"/>
  <c r="CO256" i="7"/>
  <c r="CM256" i="7"/>
  <c r="CK256" i="7"/>
  <c r="CI256" i="7"/>
  <c r="CG256" i="7"/>
  <c r="CE256" i="7"/>
  <c r="CC256" i="7"/>
  <c r="CA256" i="7"/>
  <c r="BY256" i="7"/>
  <c r="BW256" i="7"/>
  <c r="BU256" i="7"/>
  <c r="BS256" i="7"/>
  <c r="BQ256" i="7"/>
  <c r="BO256" i="7"/>
  <c r="BM256" i="7"/>
  <c r="AZ256" i="7"/>
  <c r="AY256" i="7"/>
  <c r="AX256" i="7"/>
  <c r="AW256" i="7"/>
  <c r="AV256" i="7"/>
  <c r="AU256" i="7"/>
  <c r="AT256" i="7"/>
  <c r="AS256" i="7"/>
  <c r="AR256" i="7"/>
  <c r="AQ256" i="7"/>
  <c r="BE256" i="7" s="1"/>
  <c r="AP256" i="7"/>
  <c r="AO256" i="7"/>
  <c r="BF256" i="7" s="1"/>
  <c r="CS255" i="7"/>
  <c r="CQ255" i="7"/>
  <c r="CO255" i="7"/>
  <c r="CM255" i="7"/>
  <c r="CK255" i="7"/>
  <c r="CI255" i="7"/>
  <c r="CG255" i="7"/>
  <c r="CE255" i="7"/>
  <c r="CC255" i="7"/>
  <c r="CA255" i="7"/>
  <c r="BY255" i="7"/>
  <c r="BW255" i="7"/>
  <c r="BU255" i="7"/>
  <c r="BS255" i="7"/>
  <c r="BQ255" i="7"/>
  <c r="BO255" i="7"/>
  <c r="BM255" i="7"/>
  <c r="AZ255" i="7"/>
  <c r="AY255" i="7"/>
  <c r="AX255" i="7"/>
  <c r="AW255" i="7"/>
  <c r="AV255" i="7"/>
  <c r="AU255" i="7"/>
  <c r="AT255" i="7"/>
  <c r="AS255" i="7"/>
  <c r="AR255" i="7"/>
  <c r="AQ255" i="7"/>
  <c r="BE255" i="7" s="1"/>
  <c r="AP255" i="7"/>
  <c r="AO255" i="7"/>
  <c r="BF255" i="7" s="1"/>
  <c r="CS254" i="7"/>
  <c r="CQ254" i="7"/>
  <c r="CO254" i="7"/>
  <c r="CM254" i="7"/>
  <c r="CK254" i="7"/>
  <c r="CI254" i="7"/>
  <c r="CG254" i="7"/>
  <c r="CE254" i="7"/>
  <c r="CC254" i="7"/>
  <c r="CA254" i="7"/>
  <c r="BY254" i="7"/>
  <c r="BW254" i="7"/>
  <c r="BU254" i="7"/>
  <c r="BS254" i="7"/>
  <c r="BQ254" i="7"/>
  <c r="BO254" i="7"/>
  <c r="BM254" i="7"/>
  <c r="AZ254" i="7"/>
  <c r="AY254" i="7"/>
  <c r="AX254" i="7"/>
  <c r="AW254" i="7"/>
  <c r="AV254" i="7"/>
  <c r="AU254" i="7"/>
  <c r="AT254" i="7"/>
  <c r="AS254" i="7"/>
  <c r="AR254" i="7"/>
  <c r="AQ254" i="7"/>
  <c r="BE254" i="7" s="1"/>
  <c r="AP254" i="7"/>
  <c r="AO254" i="7"/>
  <c r="BF254" i="7" s="1"/>
  <c r="CS253" i="7"/>
  <c r="CQ253" i="7"/>
  <c r="CO253" i="7"/>
  <c r="CM253" i="7"/>
  <c r="CK253" i="7"/>
  <c r="CI253" i="7"/>
  <c r="CG253" i="7"/>
  <c r="CE253" i="7"/>
  <c r="CC253" i="7"/>
  <c r="CA253" i="7"/>
  <c r="BY253" i="7"/>
  <c r="BW253" i="7"/>
  <c r="BU253" i="7"/>
  <c r="BS253" i="7"/>
  <c r="BQ253" i="7"/>
  <c r="BO253" i="7"/>
  <c r="BM253" i="7"/>
  <c r="AZ253" i="7"/>
  <c r="AY253" i="7"/>
  <c r="AX253" i="7"/>
  <c r="AW253" i="7"/>
  <c r="AV253" i="7"/>
  <c r="AU253" i="7"/>
  <c r="AT253" i="7"/>
  <c r="AS253" i="7"/>
  <c r="AR253" i="7"/>
  <c r="AQ253" i="7"/>
  <c r="BE253" i="7" s="1"/>
  <c r="AP253" i="7"/>
  <c r="AO253" i="7"/>
  <c r="BF253" i="7" s="1"/>
  <c r="CS252" i="7"/>
  <c r="CQ252" i="7"/>
  <c r="CO252" i="7"/>
  <c r="CM252" i="7"/>
  <c r="CK252" i="7"/>
  <c r="CI252" i="7"/>
  <c r="CG252" i="7"/>
  <c r="CE252" i="7"/>
  <c r="CC252" i="7"/>
  <c r="CA252" i="7"/>
  <c r="BY252" i="7"/>
  <c r="BW252" i="7"/>
  <c r="BU252" i="7"/>
  <c r="BS252" i="7"/>
  <c r="BQ252" i="7"/>
  <c r="BO252" i="7"/>
  <c r="BM252" i="7"/>
  <c r="AZ252" i="7"/>
  <c r="AY252" i="7"/>
  <c r="AX252" i="7"/>
  <c r="AW252" i="7"/>
  <c r="AV252" i="7"/>
  <c r="AU252" i="7"/>
  <c r="AT252" i="7"/>
  <c r="AS252" i="7"/>
  <c r="AR252" i="7"/>
  <c r="AQ252" i="7"/>
  <c r="BE252" i="7" s="1"/>
  <c r="AP252" i="7"/>
  <c r="AO252" i="7"/>
  <c r="BF252" i="7" s="1"/>
  <c r="CS251" i="7"/>
  <c r="CQ251" i="7"/>
  <c r="CO251" i="7"/>
  <c r="CM251" i="7"/>
  <c r="CK251" i="7"/>
  <c r="CI251" i="7"/>
  <c r="CG251" i="7"/>
  <c r="CE251" i="7"/>
  <c r="CC251" i="7"/>
  <c r="CA251" i="7"/>
  <c r="BY251" i="7"/>
  <c r="BW251" i="7"/>
  <c r="BU251" i="7"/>
  <c r="BS251" i="7"/>
  <c r="BQ251" i="7"/>
  <c r="BO251" i="7"/>
  <c r="BM251" i="7"/>
  <c r="AZ251" i="7"/>
  <c r="AY251" i="7"/>
  <c r="AX251" i="7"/>
  <c r="AW251" i="7"/>
  <c r="AV251" i="7"/>
  <c r="AU251" i="7"/>
  <c r="AT251" i="7"/>
  <c r="AS251" i="7"/>
  <c r="AR251" i="7"/>
  <c r="AQ251" i="7"/>
  <c r="BE251" i="7" s="1"/>
  <c r="AP251" i="7"/>
  <c r="AO251" i="7"/>
  <c r="BF251" i="7" s="1"/>
  <c r="CS250" i="7"/>
  <c r="CQ250" i="7"/>
  <c r="CO250" i="7"/>
  <c r="CM250" i="7"/>
  <c r="CK250" i="7"/>
  <c r="CI250" i="7"/>
  <c r="CG250" i="7"/>
  <c r="CE250" i="7"/>
  <c r="CC250" i="7"/>
  <c r="CA250" i="7"/>
  <c r="BY250" i="7"/>
  <c r="BW250" i="7"/>
  <c r="BU250" i="7"/>
  <c r="BS250" i="7"/>
  <c r="BQ250" i="7"/>
  <c r="BO250" i="7"/>
  <c r="BM250" i="7"/>
  <c r="AZ250" i="7"/>
  <c r="AY250" i="7"/>
  <c r="AX250" i="7"/>
  <c r="AW250" i="7"/>
  <c r="AV250" i="7"/>
  <c r="AU250" i="7"/>
  <c r="AT250" i="7"/>
  <c r="AS250" i="7"/>
  <c r="AR250" i="7"/>
  <c r="AQ250" i="7"/>
  <c r="BE250" i="7" s="1"/>
  <c r="AP250" i="7"/>
  <c r="AO250" i="7"/>
  <c r="BF250" i="7" s="1"/>
  <c r="CS249" i="7"/>
  <c r="CQ249" i="7"/>
  <c r="CO249" i="7"/>
  <c r="CM249" i="7"/>
  <c r="CK249" i="7"/>
  <c r="CI249" i="7"/>
  <c r="CG249" i="7"/>
  <c r="CE249" i="7"/>
  <c r="CC249" i="7"/>
  <c r="CA249" i="7"/>
  <c r="BY249" i="7"/>
  <c r="BW249" i="7"/>
  <c r="BU249" i="7"/>
  <c r="BS249" i="7"/>
  <c r="BQ249" i="7"/>
  <c r="BO249" i="7"/>
  <c r="BM249" i="7"/>
  <c r="AZ249" i="7"/>
  <c r="AY249" i="7"/>
  <c r="AX249" i="7"/>
  <c r="AW249" i="7"/>
  <c r="AV249" i="7"/>
  <c r="AU249" i="7"/>
  <c r="AT249" i="7"/>
  <c r="AS249" i="7"/>
  <c r="AR249" i="7"/>
  <c r="AQ249" i="7"/>
  <c r="BE249" i="7" s="1"/>
  <c r="AP249" i="7"/>
  <c r="AO249" i="7"/>
  <c r="BF249" i="7" s="1"/>
  <c r="CS248" i="7"/>
  <c r="CQ248" i="7"/>
  <c r="CO248" i="7"/>
  <c r="CM248" i="7"/>
  <c r="CK248" i="7"/>
  <c r="CI248" i="7"/>
  <c r="CG248" i="7"/>
  <c r="CE248" i="7"/>
  <c r="CC248" i="7"/>
  <c r="CA248" i="7"/>
  <c r="BY248" i="7"/>
  <c r="BW248" i="7"/>
  <c r="BU248" i="7"/>
  <c r="BS248" i="7"/>
  <c r="BQ248" i="7"/>
  <c r="BO248" i="7"/>
  <c r="BM248" i="7"/>
  <c r="AZ248" i="7"/>
  <c r="AY248" i="7"/>
  <c r="AX248" i="7"/>
  <c r="AW248" i="7"/>
  <c r="AV248" i="7"/>
  <c r="AU248" i="7"/>
  <c r="AT248" i="7"/>
  <c r="AS248" i="7"/>
  <c r="AR248" i="7"/>
  <c r="AQ248" i="7"/>
  <c r="BE248" i="7" s="1"/>
  <c r="AP248" i="7"/>
  <c r="AO248" i="7"/>
  <c r="BF248" i="7" s="1"/>
  <c r="CS247" i="7"/>
  <c r="CQ247" i="7"/>
  <c r="CO247" i="7"/>
  <c r="CM247" i="7"/>
  <c r="CK247" i="7"/>
  <c r="CI247" i="7"/>
  <c r="CG247" i="7"/>
  <c r="CE247" i="7"/>
  <c r="CC247" i="7"/>
  <c r="CA247" i="7"/>
  <c r="BY247" i="7"/>
  <c r="BW247" i="7"/>
  <c r="BU247" i="7"/>
  <c r="BS247" i="7"/>
  <c r="BQ247" i="7"/>
  <c r="BO247" i="7"/>
  <c r="BM247" i="7"/>
  <c r="AZ247" i="7"/>
  <c r="AY247" i="7"/>
  <c r="AX247" i="7"/>
  <c r="AW247" i="7"/>
  <c r="AV247" i="7"/>
  <c r="AU247" i="7"/>
  <c r="AT247" i="7"/>
  <c r="AS247" i="7"/>
  <c r="AR247" i="7"/>
  <c r="AQ247" i="7"/>
  <c r="BE247" i="7" s="1"/>
  <c r="AP247" i="7"/>
  <c r="AO247" i="7"/>
  <c r="BF247" i="7" s="1"/>
  <c r="CS246" i="7"/>
  <c r="CQ246" i="7"/>
  <c r="CO246" i="7"/>
  <c r="CM246" i="7"/>
  <c r="CK246" i="7"/>
  <c r="CI246" i="7"/>
  <c r="CG246" i="7"/>
  <c r="CE246" i="7"/>
  <c r="CC246" i="7"/>
  <c r="CA246" i="7"/>
  <c r="BY246" i="7"/>
  <c r="BW246" i="7"/>
  <c r="BU246" i="7"/>
  <c r="BS246" i="7"/>
  <c r="BQ246" i="7"/>
  <c r="BO246" i="7"/>
  <c r="BM246" i="7"/>
  <c r="AZ246" i="7"/>
  <c r="AY246" i="7"/>
  <c r="AX246" i="7"/>
  <c r="AW246" i="7"/>
  <c r="AV246" i="7"/>
  <c r="AU246" i="7"/>
  <c r="AT246" i="7"/>
  <c r="AS246" i="7"/>
  <c r="AR246" i="7"/>
  <c r="AQ246" i="7"/>
  <c r="BD246" i="7" s="1"/>
  <c r="AP246" i="7"/>
  <c r="AO246" i="7"/>
  <c r="BF246" i="7" s="1"/>
  <c r="CS245" i="7"/>
  <c r="CQ245" i="7"/>
  <c r="CO245" i="7"/>
  <c r="CM245" i="7"/>
  <c r="CK245" i="7"/>
  <c r="CI245" i="7"/>
  <c r="CG245" i="7"/>
  <c r="CE245" i="7"/>
  <c r="CC245" i="7"/>
  <c r="CA245" i="7"/>
  <c r="BY245" i="7"/>
  <c r="BW245" i="7"/>
  <c r="BU245" i="7"/>
  <c r="BS245" i="7"/>
  <c r="BQ245" i="7"/>
  <c r="BO245" i="7"/>
  <c r="BM245" i="7"/>
  <c r="AZ245" i="7"/>
  <c r="AY245" i="7"/>
  <c r="AX245" i="7"/>
  <c r="AW245" i="7"/>
  <c r="AV245" i="7"/>
  <c r="AU245" i="7"/>
  <c r="AT245" i="7"/>
  <c r="AS245" i="7"/>
  <c r="AR245" i="7"/>
  <c r="AQ245" i="7"/>
  <c r="BE245" i="7" s="1"/>
  <c r="AP245" i="7"/>
  <c r="AO245" i="7"/>
  <c r="BF245" i="7" s="1"/>
  <c r="CS244" i="7"/>
  <c r="CQ244" i="7"/>
  <c r="CO244" i="7"/>
  <c r="CM244" i="7"/>
  <c r="CK244" i="7"/>
  <c r="CI244" i="7"/>
  <c r="CG244" i="7"/>
  <c r="CE244" i="7"/>
  <c r="CC244" i="7"/>
  <c r="CA244" i="7"/>
  <c r="BY244" i="7"/>
  <c r="BW244" i="7"/>
  <c r="BU244" i="7"/>
  <c r="BS244" i="7"/>
  <c r="BQ244" i="7"/>
  <c r="BO244" i="7"/>
  <c r="BM244" i="7"/>
  <c r="AZ244" i="7"/>
  <c r="AY244" i="7"/>
  <c r="AX244" i="7"/>
  <c r="AW244" i="7"/>
  <c r="AV244" i="7"/>
  <c r="AU244" i="7"/>
  <c r="AT244" i="7"/>
  <c r="AS244" i="7"/>
  <c r="AR244" i="7"/>
  <c r="AQ244" i="7"/>
  <c r="BE244" i="7" s="1"/>
  <c r="AP244" i="7"/>
  <c r="AO244" i="7"/>
  <c r="BF244" i="7" s="1"/>
  <c r="CS243" i="7"/>
  <c r="CQ243" i="7"/>
  <c r="CO243" i="7"/>
  <c r="CM243" i="7"/>
  <c r="CK243" i="7"/>
  <c r="CI243" i="7"/>
  <c r="CG243" i="7"/>
  <c r="CE243" i="7"/>
  <c r="CC243" i="7"/>
  <c r="CA243" i="7"/>
  <c r="BY243" i="7"/>
  <c r="BW243" i="7"/>
  <c r="BU243" i="7"/>
  <c r="BS243" i="7"/>
  <c r="BQ243" i="7"/>
  <c r="BO243" i="7"/>
  <c r="BM243" i="7"/>
  <c r="AZ243" i="7"/>
  <c r="AY243" i="7"/>
  <c r="AX243" i="7"/>
  <c r="AW243" i="7"/>
  <c r="AV243" i="7"/>
  <c r="AU243" i="7"/>
  <c r="AT243" i="7"/>
  <c r="AS243" i="7"/>
  <c r="AR243" i="7"/>
  <c r="AQ243" i="7"/>
  <c r="AP243" i="7"/>
  <c r="AO243" i="7"/>
  <c r="CS242" i="7"/>
  <c r="CQ242" i="7"/>
  <c r="CO242" i="7"/>
  <c r="CM242" i="7"/>
  <c r="CK242" i="7"/>
  <c r="CI242" i="7"/>
  <c r="CG242" i="7"/>
  <c r="CE242" i="7"/>
  <c r="CC242" i="7"/>
  <c r="CA242" i="7"/>
  <c r="BY242" i="7"/>
  <c r="BW242" i="7"/>
  <c r="BU242" i="7"/>
  <c r="BS242" i="7"/>
  <c r="BQ242" i="7"/>
  <c r="BO242" i="7"/>
  <c r="BM242" i="7"/>
  <c r="AZ242" i="7"/>
  <c r="AY242" i="7"/>
  <c r="AX242" i="7"/>
  <c r="AW242" i="7"/>
  <c r="AV242" i="7"/>
  <c r="AU242" i="7"/>
  <c r="AT242" i="7"/>
  <c r="AS242" i="7"/>
  <c r="AR242" i="7"/>
  <c r="AQ242" i="7"/>
  <c r="BE242" i="7" s="1"/>
  <c r="AP242" i="7"/>
  <c r="AO242" i="7"/>
  <c r="BF242" i="7" s="1"/>
  <c r="CS241" i="7"/>
  <c r="CQ241" i="7"/>
  <c r="CO241" i="7"/>
  <c r="CM241" i="7"/>
  <c r="CK241" i="7"/>
  <c r="CI241" i="7"/>
  <c r="CG241" i="7"/>
  <c r="CE241" i="7"/>
  <c r="CC241" i="7"/>
  <c r="CA241" i="7"/>
  <c r="BY241" i="7"/>
  <c r="BW241" i="7"/>
  <c r="BU241" i="7"/>
  <c r="BS241" i="7"/>
  <c r="BQ241" i="7"/>
  <c r="BO241" i="7"/>
  <c r="BM241" i="7"/>
  <c r="AZ241" i="7"/>
  <c r="AY241" i="7"/>
  <c r="AX241" i="7"/>
  <c r="AW241" i="7"/>
  <c r="AV241" i="7"/>
  <c r="AU241" i="7"/>
  <c r="AT241" i="7"/>
  <c r="AS241" i="7"/>
  <c r="AR241" i="7"/>
  <c r="AQ241" i="7"/>
  <c r="BD241" i="7" s="1"/>
  <c r="AP241" i="7"/>
  <c r="AO241" i="7"/>
  <c r="CS240" i="7"/>
  <c r="CQ240" i="7"/>
  <c r="CO240" i="7"/>
  <c r="CM240" i="7"/>
  <c r="CK240" i="7"/>
  <c r="CI240" i="7"/>
  <c r="CG240" i="7"/>
  <c r="CE240" i="7"/>
  <c r="CC240" i="7"/>
  <c r="CA240" i="7"/>
  <c r="BY240" i="7"/>
  <c r="BW240" i="7"/>
  <c r="BU240" i="7"/>
  <c r="BS240" i="7"/>
  <c r="BQ240" i="7"/>
  <c r="BO240" i="7"/>
  <c r="BM240" i="7"/>
  <c r="BG240" i="7"/>
  <c r="AZ240" i="7"/>
  <c r="AY240" i="7"/>
  <c r="AX240" i="7"/>
  <c r="AW240" i="7"/>
  <c r="AV240" i="7"/>
  <c r="AU240" i="7"/>
  <c r="AT240" i="7"/>
  <c r="AS240" i="7"/>
  <c r="AR240" i="7"/>
  <c r="AQ240" i="7"/>
  <c r="BD240" i="7" s="1"/>
  <c r="AP240" i="7"/>
  <c r="AO240" i="7"/>
  <c r="CS239" i="7"/>
  <c r="CQ239" i="7"/>
  <c r="CO239" i="7"/>
  <c r="CM239" i="7"/>
  <c r="CK239" i="7"/>
  <c r="CI239" i="7"/>
  <c r="CG239" i="7"/>
  <c r="CE239" i="7"/>
  <c r="CC239" i="7"/>
  <c r="CA239" i="7"/>
  <c r="BY239" i="7"/>
  <c r="BW239" i="7"/>
  <c r="BU239" i="7"/>
  <c r="BS239" i="7"/>
  <c r="BQ239" i="7"/>
  <c r="BO239" i="7"/>
  <c r="BM239" i="7"/>
  <c r="AZ239" i="7"/>
  <c r="AY239" i="7"/>
  <c r="AX239" i="7"/>
  <c r="AW239" i="7"/>
  <c r="AV239" i="7"/>
  <c r="AU239" i="7"/>
  <c r="AT239" i="7"/>
  <c r="AS239" i="7"/>
  <c r="AR239" i="7"/>
  <c r="AQ239" i="7"/>
  <c r="BD239" i="7" s="1"/>
  <c r="AP239" i="7"/>
  <c r="AO239" i="7"/>
  <c r="BE239" i="7" s="1"/>
  <c r="CS238" i="7"/>
  <c r="CQ238" i="7"/>
  <c r="CO238" i="7"/>
  <c r="CM238" i="7"/>
  <c r="CK238" i="7"/>
  <c r="CI238" i="7"/>
  <c r="CG238" i="7"/>
  <c r="CE238" i="7"/>
  <c r="CC238" i="7"/>
  <c r="CA238" i="7"/>
  <c r="BY238" i="7"/>
  <c r="BW238" i="7"/>
  <c r="BU238" i="7"/>
  <c r="BS238" i="7"/>
  <c r="BQ238" i="7"/>
  <c r="BO238" i="7"/>
  <c r="BM238" i="7"/>
  <c r="AZ238" i="7"/>
  <c r="AY238" i="7"/>
  <c r="AX238" i="7"/>
  <c r="AW238" i="7"/>
  <c r="AV238" i="7"/>
  <c r="AU238" i="7"/>
  <c r="AT238" i="7"/>
  <c r="AS238" i="7"/>
  <c r="AR238" i="7"/>
  <c r="AQ238" i="7"/>
  <c r="BD238" i="7" s="1"/>
  <c r="AP238" i="7"/>
  <c r="AO238" i="7"/>
  <c r="BE238" i="7" s="1"/>
  <c r="CS237" i="7"/>
  <c r="CQ237" i="7"/>
  <c r="CO237" i="7"/>
  <c r="CM237" i="7"/>
  <c r="CK237" i="7"/>
  <c r="CI237" i="7"/>
  <c r="CG237" i="7"/>
  <c r="CE237" i="7"/>
  <c r="CC237" i="7"/>
  <c r="CA237" i="7"/>
  <c r="BY237" i="7"/>
  <c r="BW237" i="7"/>
  <c r="BU237" i="7"/>
  <c r="BS237" i="7"/>
  <c r="BQ237" i="7"/>
  <c r="BO237" i="7"/>
  <c r="BM237" i="7"/>
  <c r="AZ237" i="7"/>
  <c r="AY237" i="7"/>
  <c r="AX237" i="7"/>
  <c r="AW237" i="7"/>
  <c r="AV237" i="7"/>
  <c r="AU237" i="7"/>
  <c r="AT237" i="7"/>
  <c r="AS237" i="7"/>
  <c r="AR237" i="7"/>
  <c r="AQ237" i="7"/>
  <c r="BD237" i="7" s="1"/>
  <c r="AP237" i="7"/>
  <c r="AO237" i="7"/>
  <c r="BE237" i="7" s="1"/>
  <c r="CS236" i="7"/>
  <c r="CQ236" i="7"/>
  <c r="CO236" i="7"/>
  <c r="CM236" i="7"/>
  <c r="CK236" i="7"/>
  <c r="CI236" i="7"/>
  <c r="CG236" i="7"/>
  <c r="CE236" i="7"/>
  <c r="CC236" i="7"/>
  <c r="CA236" i="7"/>
  <c r="BY236" i="7"/>
  <c r="BW236" i="7"/>
  <c r="BU236" i="7"/>
  <c r="BS236" i="7"/>
  <c r="BQ236" i="7"/>
  <c r="BO236" i="7"/>
  <c r="BM236" i="7"/>
  <c r="AZ236" i="7"/>
  <c r="AY236" i="7"/>
  <c r="AX236" i="7"/>
  <c r="AW236" i="7"/>
  <c r="AV236" i="7"/>
  <c r="AU236" i="7"/>
  <c r="AT236" i="7"/>
  <c r="AS236" i="7"/>
  <c r="AR236" i="7"/>
  <c r="AQ236" i="7"/>
  <c r="BD236" i="7" s="1"/>
  <c r="AP236" i="7"/>
  <c r="AO236" i="7"/>
  <c r="BE236" i="7" s="1"/>
  <c r="CS235" i="7"/>
  <c r="CQ235" i="7"/>
  <c r="CO235" i="7"/>
  <c r="CM235" i="7"/>
  <c r="CK235" i="7"/>
  <c r="CI235" i="7"/>
  <c r="CG235" i="7"/>
  <c r="CE235" i="7"/>
  <c r="CC235" i="7"/>
  <c r="CA235" i="7"/>
  <c r="BY235" i="7"/>
  <c r="BW235" i="7"/>
  <c r="BU235" i="7"/>
  <c r="BS235" i="7"/>
  <c r="BQ235" i="7"/>
  <c r="BO235" i="7"/>
  <c r="BM235" i="7"/>
  <c r="AZ235" i="7"/>
  <c r="AY235" i="7"/>
  <c r="AX235" i="7"/>
  <c r="AW235" i="7"/>
  <c r="AV235" i="7"/>
  <c r="AU235" i="7"/>
  <c r="AT235" i="7"/>
  <c r="AS235" i="7"/>
  <c r="AR235" i="7"/>
  <c r="AQ235" i="7"/>
  <c r="BD235" i="7" s="1"/>
  <c r="AP235" i="7"/>
  <c r="AO235" i="7"/>
  <c r="BE235" i="7" s="1"/>
  <c r="CS234" i="7"/>
  <c r="CQ234" i="7"/>
  <c r="CO234" i="7"/>
  <c r="CM234" i="7"/>
  <c r="CK234" i="7"/>
  <c r="CI234" i="7"/>
  <c r="CG234" i="7"/>
  <c r="CE234" i="7"/>
  <c r="CC234" i="7"/>
  <c r="CA234" i="7"/>
  <c r="BY234" i="7"/>
  <c r="BW234" i="7"/>
  <c r="BU234" i="7"/>
  <c r="BS234" i="7"/>
  <c r="BQ234" i="7"/>
  <c r="BO234" i="7"/>
  <c r="BM234" i="7"/>
  <c r="AZ234" i="7"/>
  <c r="AY234" i="7"/>
  <c r="AX234" i="7"/>
  <c r="AW234" i="7"/>
  <c r="AV234" i="7"/>
  <c r="AU234" i="7"/>
  <c r="AT234" i="7"/>
  <c r="AS234" i="7"/>
  <c r="AR234" i="7"/>
  <c r="AQ234" i="7"/>
  <c r="BD234" i="7" s="1"/>
  <c r="AP234" i="7"/>
  <c r="AO234" i="7"/>
  <c r="BE234" i="7" s="1"/>
  <c r="CS233" i="7"/>
  <c r="CQ233" i="7"/>
  <c r="CO233" i="7"/>
  <c r="CM233" i="7"/>
  <c r="CK233" i="7"/>
  <c r="CI233" i="7"/>
  <c r="CG233" i="7"/>
  <c r="CE233" i="7"/>
  <c r="CC233" i="7"/>
  <c r="CA233" i="7"/>
  <c r="BY233" i="7"/>
  <c r="BW233" i="7"/>
  <c r="BU233" i="7"/>
  <c r="BS233" i="7"/>
  <c r="BQ233" i="7"/>
  <c r="BO233" i="7"/>
  <c r="BM233" i="7"/>
  <c r="AZ233" i="7"/>
  <c r="AY233" i="7"/>
  <c r="AX233" i="7"/>
  <c r="AW233" i="7"/>
  <c r="AV233" i="7"/>
  <c r="AU233" i="7"/>
  <c r="AT233" i="7"/>
  <c r="AS233" i="7"/>
  <c r="AR233" i="7"/>
  <c r="AQ233" i="7"/>
  <c r="BD233" i="7" s="1"/>
  <c r="AP233" i="7"/>
  <c r="AO233" i="7"/>
  <c r="BE233" i="7" s="1"/>
  <c r="CS232" i="7"/>
  <c r="CQ232" i="7"/>
  <c r="CO232" i="7"/>
  <c r="CM232" i="7"/>
  <c r="CK232" i="7"/>
  <c r="CI232" i="7"/>
  <c r="CG232" i="7"/>
  <c r="CE232" i="7"/>
  <c r="CC232" i="7"/>
  <c r="CA232" i="7"/>
  <c r="BY232" i="7"/>
  <c r="BW232" i="7"/>
  <c r="BU232" i="7"/>
  <c r="BS232" i="7"/>
  <c r="BQ232" i="7"/>
  <c r="BO232" i="7"/>
  <c r="BM232" i="7"/>
  <c r="AZ232" i="7"/>
  <c r="AY232" i="7"/>
  <c r="AX232" i="7"/>
  <c r="AW232" i="7"/>
  <c r="AV232" i="7"/>
  <c r="AU232" i="7"/>
  <c r="AT232" i="7"/>
  <c r="AS232" i="7"/>
  <c r="AR232" i="7"/>
  <c r="AQ232" i="7"/>
  <c r="BD232" i="7" s="1"/>
  <c r="AP232" i="7"/>
  <c r="AO232" i="7"/>
  <c r="BE232" i="7" s="1"/>
  <c r="CS231" i="7"/>
  <c r="CQ231" i="7"/>
  <c r="CO231" i="7"/>
  <c r="CM231" i="7"/>
  <c r="CK231" i="7"/>
  <c r="CI231" i="7"/>
  <c r="CG231" i="7"/>
  <c r="CE231" i="7"/>
  <c r="CC231" i="7"/>
  <c r="CA231" i="7"/>
  <c r="BY231" i="7"/>
  <c r="BW231" i="7"/>
  <c r="BU231" i="7"/>
  <c r="BS231" i="7"/>
  <c r="BQ231" i="7"/>
  <c r="BO231" i="7"/>
  <c r="BM231" i="7"/>
  <c r="AZ231" i="7"/>
  <c r="AY231" i="7"/>
  <c r="AX231" i="7"/>
  <c r="AW231" i="7"/>
  <c r="AV231" i="7"/>
  <c r="AU231" i="7"/>
  <c r="AT231" i="7"/>
  <c r="AS231" i="7"/>
  <c r="AR231" i="7"/>
  <c r="AQ231" i="7"/>
  <c r="BD231" i="7" s="1"/>
  <c r="AP231" i="7"/>
  <c r="AO231" i="7"/>
  <c r="BE231" i="7" s="1"/>
  <c r="CS230" i="7"/>
  <c r="CQ230" i="7"/>
  <c r="CO230" i="7"/>
  <c r="CM230" i="7"/>
  <c r="CK230" i="7"/>
  <c r="CI230" i="7"/>
  <c r="CG230" i="7"/>
  <c r="CE230" i="7"/>
  <c r="CC230" i="7"/>
  <c r="CA230" i="7"/>
  <c r="BY230" i="7"/>
  <c r="BW230" i="7"/>
  <c r="BU230" i="7"/>
  <c r="BS230" i="7"/>
  <c r="BQ230" i="7"/>
  <c r="BO230" i="7"/>
  <c r="BM230" i="7"/>
  <c r="AZ230" i="7"/>
  <c r="AY230" i="7"/>
  <c r="AX230" i="7"/>
  <c r="AW230" i="7"/>
  <c r="AV230" i="7"/>
  <c r="AU230" i="7"/>
  <c r="AT230" i="7"/>
  <c r="AS230" i="7"/>
  <c r="AR230" i="7"/>
  <c r="AQ230" i="7"/>
  <c r="BD230" i="7" s="1"/>
  <c r="AP230" i="7"/>
  <c r="AO230" i="7"/>
  <c r="BE230" i="7" s="1"/>
  <c r="CS229" i="7"/>
  <c r="CQ229" i="7"/>
  <c r="CO229" i="7"/>
  <c r="CM229" i="7"/>
  <c r="CK229" i="7"/>
  <c r="CI229" i="7"/>
  <c r="CG229" i="7"/>
  <c r="CE229" i="7"/>
  <c r="CC229" i="7"/>
  <c r="CA229" i="7"/>
  <c r="BY229" i="7"/>
  <c r="BW229" i="7"/>
  <c r="BU229" i="7"/>
  <c r="BS229" i="7"/>
  <c r="BQ229" i="7"/>
  <c r="BO229" i="7"/>
  <c r="BM229" i="7"/>
  <c r="AZ229" i="7"/>
  <c r="AY229" i="7"/>
  <c r="AX229" i="7"/>
  <c r="AW229" i="7"/>
  <c r="AV229" i="7"/>
  <c r="AU229" i="7"/>
  <c r="AT229" i="7"/>
  <c r="AS229" i="7"/>
  <c r="AR229" i="7"/>
  <c r="AQ229" i="7"/>
  <c r="BD229" i="7" s="1"/>
  <c r="AP229" i="7"/>
  <c r="AO229" i="7"/>
  <c r="BE229" i="7" s="1"/>
  <c r="CS228" i="7"/>
  <c r="CQ228" i="7"/>
  <c r="CO228" i="7"/>
  <c r="CM228" i="7"/>
  <c r="CK228" i="7"/>
  <c r="CI228" i="7"/>
  <c r="CG228" i="7"/>
  <c r="CE228" i="7"/>
  <c r="CC228" i="7"/>
  <c r="CA228" i="7"/>
  <c r="BY228" i="7"/>
  <c r="BW228" i="7"/>
  <c r="BU228" i="7"/>
  <c r="BS228" i="7"/>
  <c r="BQ228" i="7"/>
  <c r="BO228" i="7"/>
  <c r="BM228" i="7"/>
  <c r="AZ228" i="7"/>
  <c r="AY228" i="7"/>
  <c r="AX228" i="7"/>
  <c r="AW228" i="7"/>
  <c r="AV228" i="7"/>
  <c r="AU228" i="7"/>
  <c r="AT228" i="7"/>
  <c r="AS228" i="7"/>
  <c r="AR228" i="7"/>
  <c r="AQ228" i="7"/>
  <c r="BD228" i="7" s="1"/>
  <c r="AP228" i="7"/>
  <c r="AO228" i="7"/>
  <c r="BE228" i="7" s="1"/>
  <c r="CS227" i="7"/>
  <c r="CQ227" i="7"/>
  <c r="CO227" i="7"/>
  <c r="CM227" i="7"/>
  <c r="CK227" i="7"/>
  <c r="CI227" i="7"/>
  <c r="CG227" i="7"/>
  <c r="CE227" i="7"/>
  <c r="CC227" i="7"/>
  <c r="CA227" i="7"/>
  <c r="BY227" i="7"/>
  <c r="BW227" i="7"/>
  <c r="BU227" i="7"/>
  <c r="BS227" i="7"/>
  <c r="BQ227" i="7"/>
  <c r="BO227" i="7"/>
  <c r="BM227" i="7"/>
  <c r="AZ227" i="7"/>
  <c r="AY227" i="7"/>
  <c r="AX227" i="7"/>
  <c r="AW227" i="7"/>
  <c r="AV227" i="7"/>
  <c r="AU227" i="7"/>
  <c r="AT227" i="7"/>
  <c r="AS227" i="7"/>
  <c r="AR227" i="7"/>
  <c r="AQ227" i="7"/>
  <c r="BD227" i="7" s="1"/>
  <c r="AP227" i="7"/>
  <c r="AO227" i="7"/>
  <c r="BE227" i="7" s="1"/>
  <c r="CS226" i="7"/>
  <c r="CQ226" i="7"/>
  <c r="CO226" i="7"/>
  <c r="CM226" i="7"/>
  <c r="CK226" i="7"/>
  <c r="CI226" i="7"/>
  <c r="CG226" i="7"/>
  <c r="CE226" i="7"/>
  <c r="CC226" i="7"/>
  <c r="CA226" i="7"/>
  <c r="BY226" i="7"/>
  <c r="BW226" i="7"/>
  <c r="BU226" i="7"/>
  <c r="BS226" i="7"/>
  <c r="BQ226" i="7"/>
  <c r="BO226" i="7"/>
  <c r="BM226" i="7"/>
  <c r="AZ226" i="7"/>
  <c r="AY226" i="7"/>
  <c r="AX226" i="7"/>
  <c r="AW226" i="7"/>
  <c r="AV226" i="7"/>
  <c r="AU226" i="7"/>
  <c r="AT226" i="7"/>
  <c r="AS226" i="7"/>
  <c r="AR226" i="7"/>
  <c r="AQ226" i="7"/>
  <c r="BD226" i="7" s="1"/>
  <c r="AP226" i="7"/>
  <c r="AO226" i="7"/>
  <c r="BE226" i="7" s="1"/>
  <c r="CS225" i="7"/>
  <c r="CQ225" i="7"/>
  <c r="CO225" i="7"/>
  <c r="CM225" i="7"/>
  <c r="CK225" i="7"/>
  <c r="CI225" i="7"/>
  <c r="CG225" i="7"/>
  <c r="CE225" i="7"/>
  <c r="CC225" i="7"/>
  <c r="CA225" i="7"/>
  <c r="BY225" i="7"/>
  <c r="BW225" i="7"/>
  <c r="BU225" i="7"/>
  <c r="BS225" i="7"/>
  <c r="BQ225" i="7"/>
  <c r="BO225" i="7"/>
  <c r="BM225" i="7"/>
  <c r="AZ225" i="7"/>
  <c r="AY225" i="7"/>
  <c r="AX225" i="7"/>
  <c r="AW225" i="7"/>
  <c r="AV225" i="7"/>
  <c r="AU225" i="7"/>
  <c r="AT225" i="7"/>
  <c r="AS225" i="7"/>
  <c r="AR225" i="7"/>
  <c r="AQ225" i="7"/>
  <c r="BD225" i="7" s="1"/>
  <c r="AP225" i="7"/>
  <c r="AO225" i="7"/>
  <c r="BE225" i="7" s="1"/>
  <c r="CS224" i="7"/>
  <c r="CQ224" i="7"/>
  <c r="CO224" i="7"/>
  <c r="CM224" i="7"/>
  <c r="CK224" i="7"/>
  <c r="CI224" i="7"/>
  <c r="CG224" i="7"/>
  <c r="CE224" i="7"/>
  <c r="CC224" i="7"/>
  <c r="CA224" i="7"/>
  <c r="BY224" i="7"/>
  <c r="BW224" i="7"/>
  <c r="BU224" i="7"/>
  <c r="BS224" i="7"/>
  <c r="BQ224" i="7"/>
  <c r="BO224" i="7"/>
  <c r="BM224" i="7"/>
  <c r="AZ224" i="7"/>
  <c r="AY224" i="7"/>
  <c r="AX224" i="7"/>
  <c r="AW224" i="7"/>
  <c r="AV224" i="7"/>
  <c r="AU224" i="7"/>
  <c r="AT224" i="7"/>
  <c r="AS224" i="7"/>
  <c r="AR224" i="7"/>
  <c r="AQ224" i="7"/>
  <c r="BD224" i="7" s="1"/>
  <c r="AP224" i="7"/>
  <c r="AO224" i="7"/>
  <c r="BE224" i="7" s="1"/>
  <c r="CS223" i="7"/>
  <c r="CQ223" i="7"/>
  <c r="CO223" i="7"/>
  <c r="CM223" i="7"/>
  <c r="CK223" i="7"/>
  <c r="CI223" i="7"/>
  <c r="CG223" i="7"/>
  <c r="CE223" i="7"/>
  <c r="CC223" i="7"/>
  <c r="CA223" i="7"/>
  <c r="BY223" i="7"/>
  <c r="BW223" i="7"/>
  <c r="BU223" i="7"/>
  <c r="BS223" i="7"/>
  <c r="BQ223" i="7"/>
  <c r="BO223" i="7"/>
  <c r="BM223" i="7"/>
  <c r="AZ223" i="7"/>
  <c r="AY223" i="7"/>
  <c r="AX223" i="7"/>
  <c r="AW223" i="7"/>
  <c r="AV223" i="7"/>
  <c r="AU223" i="7"/>
  <c r="AT223" i="7"/>
  <c r="AS223" i="7"/>
  <c r="AR223" i="7"/>
  <c r="AQ223" i="7"/>
  <c r="BD223" i="7" s="1"/>
  <c r="AP223" i="7"/>
  <c r="AO223" i="7"/>
  <c r="BE223" i="7" s="1"/>
  <c r="CS222" i="7"/>
  <c r="CQ222" i="7"/>
  <c r="CO222" i="7"/>
  <c r="CM222" i="7"/>
  <c r="CK222" i="7"/>
  <c r="CI222" i="7"/>
  <c r="CG222" i="7"/>
  <c r="CE222" i="7"/>
  <c r="CC222" i="7"/>
  <c r="CA222" i="7"/>
  <c r="BY222" i="7"/>
  <c r="BW222" i="7"/>
  <c r="BU222" i="7"/>
  <c r="BS222" i="7"/>
  <c r="BQ222" i="7"/>
  <c r="BO222" i="7"/>
  <c r="BM222" i="7"/>
  <c r="AZ222" i="7"/>
  <c r="AY222" i="7"/>
  <c r="AX222" i="7"/>
  <c r="AW222" i="7"/>
  <c r="AV222" i="7"/>
  <c r="AU222" i="7"/>
  <c r="AT222" i="7"/>
  <c r="AS222" i="7"/>
  <c r="AR222" i="7"/>
  <c r="AQ222" i="7"/>
  <c r="BD222" i="7" s="1"/>
  <c r="AP222" i="7"/>
  <c r="AO222" i="7"/>
  <c r="CS221" i="7"/>
  <c r="CQ221" i="7"/>
  <c r="CO221" i="7"/>
  <c r="CM221" i="7"/>
  <c r="CK221" i="7"/>
  <c r="CI221" i="7"/>
  <c r="CG221" i="7"/>
  <c r="CE221" i="7"/>
  <c r="CC221" i="7"/>
  <c r="CA221" i="7"/>
  <c r="BY221" i="7"/>
  <c r="BW221" i="7"/>
  <c r="BU221" i="7"/>
  <c r="BS221" i="7"/>
  <c r="BQ221" i="7"/>
  <c r="BO221" i="7"/>
  <c r="BM221" i="7"/>
  <c r="BG221" i="7"/>
  <c r="AZ221" i="7"/>
  <c r="AY221" i="7"/>
  <c r="AX221" i="7"/>
  <c r="AW221" i="7"/>
  <c r="AV221" i="7"/>
  <c r="AU221" i="7"/>
  <c r="AT221" i="7"/>
  <c r="AS221" i="7"/>
  <c r="AR221" i="7"/>
  <c r="AQ221" i="7"/>
  <c r="BD221" i="7" s="1"/>
  <c r="AP221" i="7"/>
  <c r="AO221" i="7"/>
  <c r="CS220" i="7"/>
  <c r="CQ220" i="7"/>
  <c r="CO220" i="7"/>
  <c r="CM220" i="7"/>
  <c r="CK220" i="7"/>
  <c r="CI220" i="7"/>
  <c r="CG220" i="7"/>
  <c r="CE220" i="7"/>
  <c r="CC220" i="7"/>
  <c r="CA220" i="7"/>
  <c r="BY220" i="7"/>
  <c r="BW220" i="7"/>
  <c r="BU220" i="7"/>
  <c r="BS220" i="7"/>
  <c r="BQ220" i="7"/>
  <c r="BO220" i="7"/>
  <c r="BM220" i="7"/>
  <c r="AZ220" i="7"/>
  <c r="AY220" i="7"/>
  <c r="AX220" i="7"/>
  <c r="AW220" i="7"/>
  <c r="AV220" i="7"/>
  <c r="AU220" i="7"/>
  <c r="AT220" i="7"/>
  <c r="AS220" i="7"/>
  <c r="AR220" i="7"/>
  <c r="AQ220" i="7"/>
  <c r="BD220" i="7" s="1"/>
  <c r="AP220" i="7"/>
  <c r="AO220" i="7"/>
  <c r="CS219" i="7"/>
  <c r="CQ219" i="7"/>
  <c r="CO219" i="7"/>
  <c r="CM219" i="7"/>
  <c r="CK219" i="7"/>
  <c r="CI219" i="7"/>
  <c r="CG219" i="7"/>
  <c r="CE219" i="7"/>
  <c r="CC219" i="7"/>
  <c r="CA219" i="7"/>
  <c r="BY219" i="7"/>
  <c r="BW219" i="7"/>
  <c r="BU219" i="7"/>
  <c r="BS219" i="7"/>
  <c r="BQ219" i="7"/>
  <c r="BO219" i="7"/>
  <c r="BM219" i="7"/>
  <c r="BG219" i="7"/>
  <c r="AZ219" i="7"/>
  <c r="AY219" i="7"/>
  <c r="AX219" i="7"/>
  <c r="AW219" i="7"/>
  <c r="AV219" i="7"/>
  <c r="AU219" i="7"/>
  <c r="AT219" i="7"/>
  <c r="AS219" i="7"/>
  <c r="AR219" i="7"/>
  <c r="AQ219" i="7"/>
  <c r="BD219" i="7" s="1"/>
  <c r="AP219" i="7"/>
  <c r="AO219" i="7"/>
  <c r="CS218" i="7"/>
  <c r="CQ218" i="7"/>
  <c r="CO218" i="7"/>
  <c r="CM218" i="7"/>
  <c r="CK218" i="7"/>
  <c r="CI218" i="7"/>
  <c r="CG218" i="7"/>
  <c r="CE218" i="7"/>
  <c r="CC218" i="7"/>
  <c r="CA218" i="7"/>
  <c r="BY218" i="7"/>
  <c r="BW218" i="7"/>
  <c r="BU218" i="7"/>
  <c r="BS218" i="7"/>
  <c r="BQ218" i="7"/>
  <c r="BO218" i="7"/>
  <c r="BM218" i="7"/>
  <c r="BG218" i="7"/>
  <c r="AZ218" i="7"/>
  <c r="AY218" i="7"/>
  <c r="AX218" i="7"/>
  <c r="AW218" i="7"/>
  <c r="AV218" i="7"/>
  <c r="AU218" i="7"/>
  <c r="AT218" i="7"/>
  <c r="AS218" i="7"/>
  <c r="AR218" i="7"/>
  <c r="AQ218" i="7"/>
  <c r="BD218" i="7" s="1"/>
  <c r="AP218" i="7"/>
  <c r="AO218" i="7"/>
  <c r="CS217" i="7"/>
  <c r="CQ217" i="7"/>
  <c r="CO217" i="7"/>
  <c r="CM217" i="7"/>
  <c r="CK217" i="7"/>
  <c r="CI217" i="7"/>
  <c r="CG217" i="7"/>
  <c r="CE217" i="7"/>
  <c r="CC217" i="7"/>
  <c r="CA217" i="7"/>
  <c r="BY217" i="7"/>
  <c r="BW217" i="7"/>
  <c r="BU217" i="7"/>
  <c r="BS217" i="7"/>
  <c r="BQ217" i="7"/>
  <c r="BO217" i="7"/>
  <c r="BM217" i="7"/>
  <c r="AZ217" i="7"/>
  <c r="AY217" i="7"/>
  <c r="AX217" i="7"/>
  <c r="AW217" i="7"/>
  <c r="AV217" i="7"/>
  <c r="AU217" i="7"/>
  <c r="AT217" i="7"/>
  <c r="AS217" i="7"/>
  <c r="AR217" i="7"/>
  <c r="AQ217" i="7"/>
  <c r="AP217" i="7"/>
  <c r="AO217" i="7"/>
  <c r="CS216" i="7"/>
  <c r="CQ216" i="7"/>
  <c r="CO216" i="7"/>
  <c r="CM216" i="7"/>
  <c r="CK216" i="7"/>
  <c r="CI216" i="7"/>
  <c r="CG216" i="7"/>
  <c r="CE216" i="7"/>
  <c r="CC216" i="7"/>
  <c r="CA216" i="7"/>
  <c r="BY216" i="7"/>
  <c r="BW216" i="7"/>
  <c r="BU216" i="7"/>
  <c r="BS216" i="7"/>
  <c r="BQ216" i="7"/>
  <c r="BO216" i="7"/>
  <c r="BM216" i="7"/>
  <c r="BD216" i="7"/>
  <c r="AZ216" i="7"/>
  <c r="AY216" i="7"/>
  <c r="AX216" i="7"/>
  <c r="AW216" i="7"/>
  <c r="AV216" i="7"/>
  <c r="AU216" i="7"/>
  <c r="AT216" i="7"/>
  <c r="AS216" i="7"/>
  <c r="AR216" i="7"/>
  <c r="AQ216" i="7"/>
  <c r="AP216" i="7"/>
  <c r="AO216" i="7"/>
  <c r="CS215" i="7"/>
  <c r="CQ215" i="7"/>
  <c r="CO215" i="7"/>
  <c r="CM215" i="7"/>
  <c r="CK215" i="7"/>
  <c r="CI215" i="7"/>
  <c r="CG215" i="7"/>
  <c r="CE215" i="7"/>
  <c r="CC215" i="7"/>
  <c r="CA215" i="7"/>
  <c r="BY215" i="7"/>
  <c r="BW215" i="7"/>
  <c r="BU215" i="7"/>
  <c r="BS215" i="7"/>
  <c r="BQ215" i="7"/>
  <c r="BO215" i="7"/>
  <c r="BM215" i="7"/>
  <c r="AZ215" i="7"/>
  <c r="AY215" i="7"/>
  <c r="AX215" i="7"/>
  <c r="AW215" i="7"/>
  <c r="AV215" i="7"/>
  <c r="AU215" i="7"/>
  <c r="AT215" i="7"/>
  <c r="AS215" i="7"/>
  <c r="AR215" i="7"/>
  <c r="AQ215" i="7"/>
  <c r="BD215" i="7" s="1"/>
  <c r="AP215" i="7"/>
  <c r="AO215" i="7"/>
  <c r="CS214" i="7"/>
  <c r="CQ214" i="7"/>
  <c r="CO214" i="7"/>
  <c r="CM214" i="7"/>
  <c r="CK214" i="7"/>
  <c r="CI214" i="7"/>
  <c r="CG214" i="7"/>
  <c r="CE214" i="7"/>
  <c r="CC214" i="7"/>
  <c r="CA214" i="7"/>
  <c r="BY214" i="7"/>
  <c r="BW214" i="7"/>
  <c r="BU214" i="7"/>
  <c r="BS214" i="7"/>
  <c r="BQ214" i="7"/>
  <c r="BO214" i="7"/>
  <c r="BM214" i="7"/>
  <c r="BD214" i="7"/>
  <c r="AZ214" i="7"/>
  <c r="AY214" i="7"/>
  <c r="AX214" i="7"/>
  <c r="AW214" i="7"/>
  <c r="AV214" i="7"/>
  <c r="AU214" i="7"/>
  <c r="AT214" i="7"/>
  <c r="AS214" i="7"/>
  <c r="AR214" i="7"/>
  <c r="AQ214" i="7"/>
  <c r="AP214" i="7"/>
  <c r="AO214" i="7"/>
  <c r="BF214" i="7" s="1"/>
  <c r="CS213" i="7"/>
  <c r="CQ213" i="7"/>
  <c r="CO213" i="7"/>
  <c r="CM213" i="7"/>
  <c r="CK213" i="7"/>
  <c r="CI213" i="7"/>
  <c r="CG213" i="7"/>
  <c r="CE213" i="7"/>
  <c r="CC213" i="7"/>
  <c r="CA213" i="7"/>
  <c r="BY213" i="7"/>
  <c r="BW213" i="7"/>
  <c r="BU213" i="7"/>
  <c r="BS213" i="7"/>
  <c r="BQ213" i="7"/>
  <c r="BO213" i="7"/>
  <c r="BM213" i="7"/>
  <c r="AZ213" i="7"/>
  <c r="AY213" i="7"/>
  <c r="AX213" i="7"/>
  <c r="AW213" i="7"/>
  <c r="AV213" i="7"/>
  <c r="AU213" i="7"/>
  <c r="AT213" i="7"/>
  <c r="AS213" i="7"/>
  <c r="AR213" i="7"/>
  <c r="AQ213" i="7"/>
  <c r="AP213" i="7"/>
  <c r="AO213" i="7"/>
  <c r="CS212" i="7"/>
  <c r="CQ212" i="7"/>
  <c r="CO212" i="7"/>
  <c r="CM212" i="7"/>
  <c r="CK212" i="7"/>
  <c r="CI212" i="7"/>
  <c r="CG212" i="7"/>
  <c r="CE212" i="7"/>
  <c r="CC212" i="7"/>
  <c r="CA212" i="7"/>
  <c r="BY212" i="7"/>
  <c r="BW212" i="7"/>
  <c r="BU212" i="7"/>
  <c r="BS212" i="7"/>
  <c r="BQ212" i="7"/>
  <c r="BO212" i="7"/>
  <c r="BM212" i="7"/>
  <c r="BD212" i="7"/>
  <c r="AZ212" i="7"/>
  <c r="AY212" i="7"/>
  <c r="AX212" i="7"/>
  <c r="AW212" i="7"/>
  <c r="AV212" i="7"/>
  <c r="AU212" i="7"/>
  <c r="AT212" i="7"/>
  <c r="AS212" i="7"/>
  <c r="AR212" i="7"/>
  <c r="AQ212" i="7"/>
  <c r="AP212" i="7"/>
  <c r="AO212" i="7"/>
  <c r="CS211" i="7"/>
  <c r="CQ211" i="7"/>
  <c r="CO211" i="7"/>
  <c r="CM211" i="7"/>
  <c r="CK211" i="7"/>
  <c r="CI211" i="7"/>
  <c r="CG211" i="7"/>
  <c r="CE211" i="7"/>
  <c r="CC211" i="7"/>
  <c r="CA211" i="7"/>
  <c r="BY211" i="7"/>
  <c r="BW211" i="7"/>
  <c r="BU211" i="7"/>
  <c r="BS211" i="7"/>
  <c r="BQ211" i="7"/>
  <c r="BO211" i="7"/>
  <c r="BM211" i="7"/>
  <c r="AZ211" i="7"/>
  <c r="AY211" i="7"/>
  <c r="AX211" i="7"/>
  <c r="AW211" i="7"/>
  <c r="AV211" i="7"/>
  <c r="AU211" i="7"/>
  <c r="AT211" i="7"/>
  <c r="AS211" i="7"/>
  <c r="AR211" i="7"/>
  <c r="AQ211" i="7"/>
  <c r="BD211" i="7" s="1"/>
  <c r="AP211" i="7"/>
  <c r="AO211" i="7"/>
  <c r="CS210" i="7"/>
  <c r="CQ210" i="7"/>
  <c r="CO210" i="7"/>
  <c r="CM210" i="7"/>
  <c r="CK210" i="7"/>
  <c r="CI210" i="7"/>
  <c r="CG210" i="7"/>
  <c r="CE210" i="7"/>
  <c r="CC210" i="7"/>
  <c r="CA210" i="7"/>
  <c r="BY210" i="7"/>
  <c r="BW210" i="7"/>
  <c r="BU210" i="7"/>
  <c r="BS210" i="7"/>
  <c r="BQ210" i="7"/>
  <c r="BO210" i="7"/>
  <c r="BM210" i="7"/>
  <c r="BD210" i="7"/>
  <c r="AZ210" i="7"/>
  <c r="AY210" i="7"/>
  <c r="AX210" i="7"/>
  <c r="AW210" i="7"/>
  <c r="AV210" i="7"/>
  <c r="AU210" i="7"/>
  <c r="AT210" i="7"/>
  <c r="AS210" i="7"/>
  <c r="AR210" i="7"/>
  <c r="AQ210" i="7"/>
  <c r="AP210" i="7"/>
  <c r="AO210" i="7"/>
  <c r="BF210" i="7" s="1"/>
  <c r="CS209" i="7"/>
  <c r="CQ209" i="7"/>
  <c r="CO209" i="7"/>
  <c r="CM209" i="7"/>
  <c r="CK209" i="7"/>
  <c r="CI209" i="7"/>
  <c r="CG209" i="7"/>
  <c r="CE209" i="7"/>
  <c r="CC209" i="7"/>
  <c r="CA209" i="7"/>
  <c r="BY209" i="7"/>
  <c r="BW209" i="7"/>
  <c r="BU209" i="7"/>
  <c r="BS209" i="7"/>
  <c r="BQ209" i="7"/>
  <c r="BO209" i="7"/>
  <c r="BM209" i="7"/>
  <c r="AZ209" i="7"/>
  <c r="AY209" i="7"/>
  <c r="AX209" i="7"/>
  <c r="AW209" i="7"/>
  <c r="AV209" i="7"/>
  <c r="AU209" i="7"/>
  <c r="AT209" i="7"/>
  <c r="AS209" i="7"/>
  <c r="AR209" i="7"/>
  <c r="AQ209" i="7"/>
  <c r="AP209" i="7"/>
  <c r="AO209" i="7"/>
  <c r="CS208" i="7"/>
  <c r="CQ208" i="7"/>
  <c r="CO208" i="7"/>
  <c r="CM208" i="7"/>
  <c r="CK208" i="7"/>
  <c r="CI208" i="7"/>
  <c r="CG208" i="7"/>
  <c r="CE208" i="7"/>
  <c r="CC208" i="7"/>
  <c r="CA208" i="7"/>
  <c r="BY208" i="7"/>
  <c r="BW208" i="7"/>
  <c r="BU208" i="7"/>
  <c r="BS208" i="7"/>
  <c r="BQ208" i="7"/>
  <c r="BO208" i="7"/>
  <c r="BM208" i="7"/>
  <c r="BD208" i="7"/>
  <c r="AZ208" i="7"/>
  <c r="AY208" i="7"/>
  <c r="AX208" i="7"/>
  <c r="AW208" i="7"/>
  <c r="AV208" i="7"/>
  <c r="AU208" i="7"/>
  <c r="AT208" i="7"/>
  <c r="AS208" i="7"/>
  <c r="AR208" i="7"/>
  <c r="AQ208" i="7"/>
  <c r="AP208" i="7"/>
  <c r="AO208" i="7"/>
  <c r="CS207" i="7"/>
  <c r="CQ207" i="7"/>
  <c r="CO207" i="7"/>
  <c r="CM207" i="7"/>
  <c r="CK207" i="7"/>
  <c r="CI207" i="7"/>
  <c r="CG207" i="7"/>
  <c r="CE207" i="7"/>
  <c r="CC207" i="7"/>
  <c r="CA207" i="7"/>
  <c r="BY207" i="7"/>
  <c r="BW207" i="7"/>
  <c r="BU207" i="7"/>
  <c r="BS207" i="7"/>
  <c r="BQ207" i="7"/>
  <c r="BO207" i="7"/>
  <c r="BM207" i="7"/>
  <c r="AZ207" i="7"/>
  <c r="AY207" i="7"/>
  <c r="AX207" i="7"/>
  <c r="AW207" i="7"/>
  <c r="AV207" i="7"/>
  <c r="AU207" i="7"/>
  <c r="AT207" i="7"/>
  <c r="AS207" i="7"/>
  <c r="AR207" i="7"/>
  <c r="AQ207" i="7"/>
  <c r="AP207" i="7"/>
  <c r="BE207" i="7" s="1"/>
  <c r="AO207" i="7"/>
  <c r="CS206" i="7"/>
  <c r="CQ206" i="7"/>
  <c r="CO206" i="7"/>
  <c r="CM206" i="7"/>
  <c r="CK206" i="7"/>
  <c r="CI206" i="7"/>
  <c r="CG206" i="7"/>
  <c r="CE206" i="7"/>
  <c r="CC206" i="7"/>
  <c r="CA206" i="7"/>
  <c r="BY206" i="7"/>
  <c r="BW206" i="7"/>
  <c r="BU206" i="7"/>
  <c r="BS206" i="7"/>
  <c r="BQ206" i="7"/>
  <c r="BO206" i="7"/>
  <c r="BM206" i="7"/>
  <c r="AZ206" i="7"/>
  <c r="AY206" i="7"/>
  <c r="AX206" i="7"/>
  <c r="AW206" i="7"/>
  <c r="AV206" i="7"/>
  <c r="AU206" i="7"/>
  <c r="AT206" i="7"/>
  <c r="AS206" i="7"/>
  <c r="AR206" i="7"/>
  <c r="AQ206" i="7"/>
  <c r="BG206" i="7" s="1"/>
  <c r="AP206" i="7"/>
  <c r="AO206" i="7"/>
  <c r="CS205" i="7"/>
  <c r="CQ205" i="7"/>
  <c r="CO205" i="7"/>
  <c r="CM205" i="7"/>
  <c r="CK205" i="7"/>
  <c r="CI205" i="7"/>
  <c r="CG205" i="7"/>
  <c r="CE205" i="7"/>
  <c r="CC205" i="7"/>
  <c r="CA205" i="7"/>
  <c r="BY205" i="7"/>
  <c r="BW205" i="7"/>
  <c r="BU205" i="7"/>
  <c r="BS205" i="7"/>
  <c r="BQ205" i="7"/>
  <c r="BO205" i="7"/>
  <c r="BM205" i="7"/>
  <c r="BD205" i="7"/>
  <c r="AZ205" i="7"/>
  <c r="AY205" i="7"/>
  <c r="AX205" i="7"/>
  <c r="AW205" i="7"/>
  <c r="AV205" i="7"/>
  <c r="AU205" i="7"/>
  <c r="AT205" i="7"/>
  <c r="AS205" i="7"/>
  <c r="AR205" i="7"/>
  <c r="AQ205" i="7"/>
  <c r="AP205" i="7"/>
  <c r="AO205" i="7"/>
  <c r="BF205" i="7" s="1"/>
  <c r="CS204" i="7"/>
  <c r="CQ204" i="7"/>
  <c r="CO204" i="7"/>
  <c r="CM204" i="7"/>
  <c r="CK204" i="7"/>
  <c r="CI204" i="7"/>
  <c r="CG204" i="7"/>
  <c r="CE204" i="7"/>
  <c r="CC204" i="7"/>
  <c r="CA204" i="7"/>
  <c r="BY204" i="7"/>
  <c r="BW204" i="7"/>
  <c r="BU204" i="7"/>
  <c r="BS204" i="7"/>
  <c r="BQ204" i="7"/>
  <c r="BO204" i="7"/>
  <c r="BM204" i="7"/>
  <c r="AZ204" i="7"/>
  <c r="AY204" i="7"/>
  <c r="AX204" i="7"/>
  <c r="AW204" i="7"/>
  <c r="AV204" i="7"/>
  <c r="AU204" i="7"/>
  <c r="AT204" i="7"/>
  <c r="AS204" i="7"/>
  <c r="AR204" i="7"/>
  <c r="AQ204" i="7"/>
  <c r="BD204" i="7" s="1"/>
  <c r="AP204" i="7"/>
  <c r="AO204" i="7"/>
  <c r="CS203" i="7"/>
  <c r="CQ203" i="7"/>
  <c r="CO203" i="7"/>
  <c r="CM203" i="7"/>
  <c r="CK203" i="7"/>
  <c r="CI203" i="7"/>
  <c r="CG203" i="7"/>
  <c r="CE203" i="7"/>
  <c r="CC203" i="7"/>
  <c r="CA203" i="7"/>
  <c r="BY203" i="7"/>
  <c r="BW203" i="7"/>
  <c r="BU203" i="7"/>
  <c r="BS203" i="7"/>
  <c r="BQ203" i="7"/>
  <c r="BO203" i="7"/>
  <c r="BM203" i="7"/>
  <c r="AZ203" i="7"/>
  <c r="AY203" i="7"/>
  <c r="AX203" i="7"/>
  <c r="AW203" i="7"/>
  <c r="AV203" i="7"/>
  <c r="AU203" i="7"/>
  <c r="AT203" i="7"/>
  <c r="AS203" i="7"/>
  <c r="AR203" i="7"/>
  <c r="AQ203" i="7"/>
  <c r="AP203" i="7"/>
  <c r="AO203" i="7"/>
  <c r="CS202" i="7"/>
  <c r="CQ202" i="7"/>
  <c r="CO202" i="7"/>
  <c r="CM202" i="7"/>
  <c r="CK202" i="7"/>
  <c r="CI202" i="7"/>
  <c r="CG202" i="7"/>
  <c r="CE202" i="7"/>
  <c r="CC202" i="7"/>
  <c r="CA202" i="7"/>
  <c r="BY202" i="7"/>
  <c r="BW202" i="7"/>
  <c r="BU202" i="7"/>
  <c r="BS202" i="7"/>
  <c r="BQ202" i="7"/>
  <c r="BO202" i="7"/>
  <c r="BM202" i="7"/>
  <c r="AZ202" i="7"/>
  <c r="AY202" i="7"/>
  <c r="AX202" i="7"/>
  <c r="AW202" i="7"/>
  <c r="AV202" i="7"/>
  <c r="AU202" i="7"/>
  <c r="AT202" i="7"/>
  <c r="AS202" i="7"/>
  <c r="AR202" i="7"/>
  <c r="AQ202" i="7"/>
  <c r="AP202" i="7"/>
  <c r="AO202" i="7"/>
  <c r="CS201" i="7"/>
  <c r="CQ201" i="7"/>
  <c r="CO201" i="7"/>
  <c r="CM201" i="7"/>
  <c r="CK201" i="7"/>
  <c r="CI201" i="7"/>
  <c r="CG201" i="7"/>
  <c r="CE201" i="7"/>
  <c r="CC201" i="7"/>
  <c r="CA201" i="7"/>
  <c r="BY201" i="7"/>
  <c r="BW201" i="7"/>
  <c r="BU201" i="7"/>
  <c r="BS201" i="7"/>
  <c r="BQ201" i="7"/>
  <c r="BO201" i="7"/>
  <c r="BM201" i="7"/>
  <c r="AZ201" i="7"/>
  <c r="AY201" i="7"/>
  <c r="AX201" i="7"/>
  <c r="AW201" i="7"/>
  <c r="AV201" i="7"/>
  <c r="AU201" i="7"/>
  <c r="AT201" i="7"/>
  <c r="AS201" i="7"/>
  <c r="AR201" i="7"/>
  <c r="AQ201" i="7"/>
  <c r="AP201" i="7"/>
  <c r="AO201" i="7"/>
  <c r="CS200" i="7"/>
  <c r="CQ200" i="7"/>
  <c r="CO200" i="7"/>
  <c r="CM200" i="7"/>
  <c r="CK200" i="7"/>
  <c r="CI200" i="7"/>
  <c r="CG200" i="7"/>
  <c r="CE200" i="7"/>
  <c r="CC200" i="7"/>
  <c r="CA200" i="7"/>
  <c r="BY200" i="7"/>
  <c r="BW200" i="7"/>
  <c r="BU200" i="7"/>
  <c r="BS200" i="7"/>
  <c r="BQ200" i="7"/>
  <c r="BO200" i="7"/>
  <c r="BM200" i="7"/>
  <c r="BD200" i="7"/>
  <c r="AZ200" i="7"/>
  <c r="AY200" i="7"/>
  <c r="AX200" i="7"/>
  <c r="AW200" i="7"/>
  <c r="AV200" i="7"/>
  <c r="AU200" i="7"/>
  <c r="AT200" i="7"/>
  <c r="AS200" i="7"/>
  <c r="AR200" i="7"/>
  <c r="AQ200" i="7"/>
  <c r="AP200" i="7"/>
  <c r="AO200" i="7"/>
  <c r="BF200" i="7" s="1"/>
  <c r="CS199" i="7"/>
  <c r="CQ199" i="7"/>
  <c r="CO199" i="7"/>
  <c r="CM199" i="7"/>
  <c r="CK199" i="7"/>
  <c r="CI199" i="7"/>
  <c r="CG199" i="7"/>
  <c r="CE199" i="7"/>
  <c r="CC199" i="7"/>
  <c r="CA199" i="7"/>
  <c r="BY199" i="7"/>
  <c r="BW199" i="7"/>
  <c r="BU199" i="7"/>
  <c r="BS199" i="7"/>
  <c r="BQ199" i="7"/>
  <c r="BO199" i="7"/>
  <c r="BM199" i="7"/>
  <c r="AZ199" i="7"/>
  <c r="AY199" i="7"/>
  <c r="AX199" i="7"/>
  <c r="AW199" i="7"/>
  <c r="AV199" i="7"/>
  <c r="AU199" i="7"/>
  <c r="AT199" i="7"/>
  <c r="AS199" i="7"/>
  <c r="AR199" i="7"/>
  <c r="AQ199" i="7"/>
  <c r="AP199" i="7"/>
  <c r="BE199" i="7" s="1"/>
  <c r="AO199" i="7"/>
  <c r="CS198" i="7"/>
  <c r="CQ198" i="7"/>
  <c r="CO198" i="7"/>
  <c r="CM198" i="7"/>
  <c r="CK198" i="7"/>
  <c r="CI198" i="7"/>
  <c r="CG198" i="7"/>
  <c r="CE198" i="7"/>
  <c r="CC198" i="7"/>
  <c r="CA198" i="7"/>
  <c r="BY198" i="7"/>
  <c r="BW198" i="7"/>
  <c r="BU198" i="7"/>
  <c r="BS198" i="7"/>
  <c r="BQ198" i="7"/>
  <c r="BO198" i="7"/>
  <c r="BM198" i="7"/>
  <c r="AZ198" i="7"/>
  <c r="AY198" i="7"/>
  <c r="AX198" i="7"/>
  <c r="AW198" i="7"/>
  <c r="AV198" i="7"/>
  <c r="AU198" i="7"/>
  <c r="AT198" i="7"/>
  <c r="AS198" i="7"/>
  <c r="AR198" i="7"/>
  <c r="AQ198" i="7"/>
  <c r="BG198" i="7" s="1"/>
  <c r="AP198" i="7"/>
  <c r="AO198" i="7"/>
  <c r="CS197" i="7"/>
  <c r="CQ197" i="7"/>
  <c r="CO197" i="7"/>
  <c r="CM197" i="7"/>
  <c r="CK197" i="7"/>
  <c r="CI197" i="7"/>
  <c r="CG197" i="7"/>
  <c r="CE197" i="7"/>
  <c r="CC197" i="7"/>
  <c r="CA197" i="7"/>
  <c r="BY197" i="7"/>
  <c r="BW197" i="7"/>
  <c r="BU197" i="7"/>
  <c r="BS197" i="7"/>
  <c r="BQ197" i="7"/>
  <c r="BO197" i="7"/>
  <c r="BM197" i="7"/>
  <c r="BD197" i="7"/>
  <c r="AZ197" i="7"/>
  <c r="AY197" i="7"/>
  <c r="AX197" i="7"/>
  <c r="AW197" i="7"/>
  <c r="AV197" i="7"/>
  <c r="AU197" i="7"/>
  <c r="AT197" i="7"/>
  <c r="AS197" i="7"/>
  <c r="AR197" i="7"/>
  <c r="AQ197" i="7"/>
  <c r="AP197" i="7"/>
  <c r="AO197" i="7"/>
  <c r="BF197" i="7" s="1"/>
  <c r="CS196" i="7"/>
  <c r="CQ196" i="7"/>
  <c r="CO196" i="7"/>
  <c r="CM196" i="7"/>
  <c r="CK196" i="7"/>
  <c r="CI196" i="7"/>
  <c r="CG196" i="7"/>
  <c r="CE196" i="7"/>
  <c r="CC196" i="7"/>
  <c r="CA196" i="7"/>
  <c r="BY196" i="7"/>
  <c r="BW196" i="7"/>
  <c r="BU196" i="7"/>
  <c r="BS196" i="7"/>
  <c r="BQ196" i="7"/>
  <c r="BO196" i="7"/>
  <c r="BM196" i="7"/>
  <c r="AZ196" i="7"/>
  <c r="AY196" i="7"/>
  <c r="AX196" i="7"/>
  <c r="AW196" i="7"/>
  <c r="AV196" i="7"/>
  <c r="AU196" i="7"/>
  <c r="AT196" i="7"/>
  <c r="AS196" i="7"/>
  <c r="AR196" i="7"/>
  <c r="AQ196" i="7"/>
  <c r="BD196" i="7" s="1"/>
  <c r="AP196" i="7"/>
  <c r="AO196" i="7"/>
  <c r="CS195" i="7"/>
  <c r="CQ195" i="7"/>
  <c r="CO195" i="7"/>
  <c r="CM195" i="7"/>
  <c r="CK195" i="7"/>
  <c r="CI195" i="7"/>
  <c r="CG195" i="7"/>
  <c r="CE195" i="7"/>
  <c r="CC195" i="7"/>
  <c r="CA195" i="7"/>
  <c r="BY195" i="7"/>
  <c r="BW195" i="7"/>
  <c r="BU195" i="7"/>
  <c r="BS195" i="7"/>
  <c r="BQ195" i="7"/>
  <c r="BO195" i="7"/>
  <c r="BM195" i="7"/>
  <c r="AZ195" i="7"/>
  <c r="AY195" i="7"/>
  <c r="AX195" i="7"/>
  <c r="AW195" i="7"/>
  <c r="AV195" i="7"/>
  <c r="AU195" i="7"/>
  <c r="AT195" i="7"/>
  <c r="AS195" i="7"/>
  <c r="AR195" i="7"/>
  <c r="AQ195" i="7"/>
  <c r="AP195" i="7"/>
  <c r="AO195" i="7"/>
  <c r="CS194" i="7"/>
  <c r="CQ194" i="7"/>
  <c r="CO194" i="7"/>
  <c r="CM194" i="7"/>
  <c r="CK194" i="7"/>
  <c r="CI194" i="7"/>
  <c r="CG194" i="7"/>
  <c r="CE194" i="7"/>
  <c r="CC194" i="7"/>
  <c r="CA194" i="7"/>
  <c r="BY194" i="7"/>
  <c r="BW194" i="7"/>
  <c r="BU194" i="7"/>
  <c r="BS194" i="7"/>
  <c r="BQ194" i="7"/>
  <c r="BO194" i="7"/>
  <c r="BM194" i="7"/>
  <c r="AZ194" i="7"/>
  <c r="AY194" i="7"/>
  <c r="AX194" i="7"/>
  <c r="AW194" i="7"/>
  <c r="AV194" i="7"/>
  <c r="AU194" i="7"/>
  <c r="AT194" i="7"/>
  <c r="AS194" i="7"/>
  <c r="AR194" i="7"/>
  <c r="AQ194" i="7"/>
  <c r="AP194" i="7"/>
  <c r="AO194" i="7"/>
  <c r="CS193" i="7"/>
  <c r="CQ193" i="7"/>
  <c r="CO193" i="7"/>
  <c r="CM193" i="7"/>
  <c r="CK193" i="7"/>
  <c r="CI193" i="7"/>
  <c r="CG193" i="7"/>
  <c r="CE193" i="7"/>
  <c r="CC193" i="7"/>
  <c r="CA193" i="7"/>
  <c r="BY193" i="7"/>
  <c r="BW193" i="7"/>
  <c r="BU193" i="7"/>
  <c r="BS193" i="7"/>
  <c r="BQ193" i="7"/>
  <c r="BO193" i="7"/>
  <c r="BM193" i="7"/>
  <c r="AZ193" i="7"/>
  <c r="AY193" i="7"/>
  <c r="AX193" i="7"/>
  <c r="AW193" i="7"/>
  <c r="AV193" i="7"/>
  <c r="AU193" i="7"/>
  <c r="AT193" i="7"/>
  <c r="AS193" i="7"/>
  <c r="AR193" i="7"/>
  <c r="AQ193" i="7"/>
  <c r="AP193" i="7"/>
  <c r="AO193" i="7"/>
  <c r="CS192" i="7"/>
  <c r="CQ192" i="7"/>
  <c r="CO192" i="7"/>
  <c r="CM192" i="7"/>
  <c r="CK192" i="7"/>
  <c r="CI192" i="7"/>
  <c r="CG192" i="7"/>
  <c r="CE192" i="7"/>
  <c r="CC192" i="7"/>
  <c r="CA192" i="7"/>
  <c r="BY192" i="7"/>
  <c r="BW192" i="7"/>
  <c r="BU192" i="7"/>
  <c r="BS192" i="7"/>
  <c r="BQ192" i="7"/>
  <c r="BO192" i="7"/>
  <c r="BM192" i="7"/>
  <c r="BD192" i="7"/>
  <c r="AZ192" i="7"/>
  <c r="AY192" i="7"/>
  <c r="AX192" i="7"/>
  <c r="AW192" i="7"/>
  <c r="AV192" i="7"/>
  <c r="AU192" i="7"/>
  <c r="AT192" i="7"/>
  <c r="AS192" i="7"/>
  <c r="AR192" i="7"/>
  <c r="AQ192" i="7"/>
  <c r="AP192" i="7"/>
  <c r="AO192" i="7"/>
  <c r="BF192" i="7" s="1"/>
  <c r="CS191" i="7"/>
  <c r="CQ191" i="7"/>
  <c r="CO191" i="7"/>
  <c r="CM191" i="7"/>
  <c r="CK191" i="7"/>
  <c r="CI191" i="7"/>
  <c r="CG191" i="7"/>
  <c r="CE191" i="7"/>
  <c r="CC191" i="7"/>
  <c r="CA191" i="7"/>
  <c r="BY191" i="7"/>
  <c r="BW191" i="7"/>
  <c r="BU191" i="7"/>
  <c r="BS191" i="7"/>
  <c r="BQ191" i="7"/>
  <c r="BO191" i="7"/>
  <c r="BM191" i="7"/>
  <c r="AZ191" i="7"/>
  <c r="AY191" i="7"/>
  <c r="AX191" i="7"/>
  <c r="AW191" i="7"/>
  <c r="AV191" i="7"/>
  <c r="AU191" i="7"/>
  <c r="AT191" i="7"/>
  <c r="AS191" i="7"/>
  <c r="AR191" i="7"/>
  <c r="AQ191" i="7"/>
  <c r="AP191" i="7"/>
  <c r="AO191" i="7"/>
  <c r="CS190" i="7"/>
  <c r="CQ190" i="7"/>
  <c r="CO190" i="7"/>
  <c r="CM190" i="7"/>
  <c r="CK190" i="7"/>
  <c r="CI190" i="7"/>
  <c r="CG190" i="7"/>
  <c r="CE190" i="7"/>
  <c r="CC190" i="7"/>
  <c r="CA190" i="7"/>
  <c r="BY190" i="7"/>
  <c r="BW190" i="7"/>
  <c r="BU190" i="7"/>
  <c r="BS190" i="7"/>
  <c r="BQ190" i="7"/>
  <c r="BO190" i="7"/>
  <c r="BM190" i="7"/>
  <c r="AZ190" i="7"/>
  <c r="AY190" i="7"/>
  <c r="AX190" i="7"/>
  <c r="AW190" i="7"/>
  <c r="AV190" i="7"/>
  <c r="AU190" i="7"/>
  <c r="AT190" i="7"/>
  <c r="AS190" i="7"/>
  <c r="AR190" i="7"/>
  <c r="AQ190" i="7"/>
  <c r="BG190" i="7" s="1"/>
  <c r="AP190" i="7"/>
  <c r="AO190" i="7"/>
  <c r="CS189" i="7"/>
  <c r="CQ189" i="7"/>
  <c r="CO189" i="7"/>
  <c r="CM189" i="7"/>
  <c r="CK189" i="7"/>
  <c r="CI189" i="7"/>
  <c r="CG189" i="7"/>
  <c r="CE189" i="7"/>
  <c r="CC189" i="7"/>
  <c r="CA189" i="7"/>
  <c r="BY189" i="7"/>
  <c r="BW189" i="7"/>
  <c r="BU189" i="7"/>
  <c r="BS189" i="7"/>
  <c r="BQ189" i="7"/>
  <c r="BO189" i="7"/>
  <c r="BM189" i="7"/>
  <c r="BD189" i="7"/>
  <c r="AZ189" i="7"/>
  <c r="AY189" i="7"/>
  <c r="AX189" i="7"/>
  <c r="AW189" i="7"/>
  <c r="AV189" i="7"/>
  <c r="AU189" i="7"/>
  <c r="AT189" i="7"/>
  <c r="AS189" i="7"/>
  <c r="AR189" i="7"/>
  <c r="AQ189" i="7"/>
  <c r="AP189" i="7"/>
  <c r="AO189" i="7"/>
  <c r="CS188" i="7"/>
  <c r="CQ188" i="7"/>
  <c r="CO188" i="7"/>
  <c r="CM188" i="7"/>
  <c r="CK188" i="7"/>
  <c r="CI188" i="7"/>
  <c r="CG188" i="7"/>
  <c r="CE188" i="7"/>
  <c r="CC188" i="7"/>
  <c r="CA188" i="7"/>
  <c r="BY188" i="7"/>
  <c r="BW188" i="7"/>
  <c r="BU188" i="7"/>
  <c r="BS188" i="7"/>
  <c r="BQ188" i="7"/>
  <c r="BO188" i="7"/>
  <c r="BM188" i="7"/>
  <c r="AZ188" i="7"/>
  <c r="AY188" i="7"/>
  <c r="AX188" i="7"/>
  <c r="AW188" i="7"/>
  <c r="AV188" i="7"/>
  <c r="AU188" i="7"/>
  <c r="AT188" i="7"/>
  <c r="AS188" i="7"/>
  <c r="AR188" i="7"/>
  <c r="AQ188" i="7"/>
  <c r="AP188" i="7"/>
  <c r="AO188" i="7"/>
  <c r="CS187" i="7"/>
  <c r="CQ187" i="7"/>
  <c r="CO187" i="7"/>
  <c r="CM187" i="7"/>
  <c r="CK187" i="7"/>
  <c r="CI187" i="7"/>
  <c r="CG187" i="7"/>
  <c r="CE187" i="7"/>
  <c r="CC187" i="7"/>
  <c r="CA187" i="7"/>
  <c r="BY187" i="7"/>
  <c r="BW187" i="7"/>
  <c r="BU187" i="7"/>
  <c r="BS187" i="7"/>
  <c r="BQ187" i="7"/>
  <c r="BO187" i="7"/>
  <c r="BM187" i="7"/>
  <c r="AZ187" i="7"/>
  <c r="AY187" i="7"/>
  <c r="AX187" i="7"/>
  <c r="AW187" i="7"/>
  <c r="AV187" i="7"/>
  <c r="AU187" i="7"/>
  <c r="AT187" i="7"/>
  <c r="AS187" i="7"/>
  <c r="AR187" i="7"/>
  <c r="AQ187" i="7"/>
  <c r="AP187" i="7"/>
  <c r="AO187" i="7"/>
  <c r="CS186" i="7"/>
  <c r="CQ186" i="7"/>
  <c r="CO186" i="7"/>
  <c r="CM186" i="7"/>
  <c r="CK186" i="7"/>
  <c r="CI186" i="7"/>
  <c r="CG186" i="7"/>
  <c r="CE186" i="7"/>
  <c r="CC186" i="7"/>
  <c r="CA186" i="7"/>
  <c r="BY186" i="7"/>
  <c r="BW186" i="7"/>
  <c r="BU186" i="7"/>
  <c r="BS186" i="7"/>
  <c r="BQ186" i="7"/>
  <c r="BO186" i="7"/>
  <c r="BM186" i="7"/>
  <c r="AZ186" i="7"/>
  <c r="AY186" i="7"/>
  <c r="AX186" i="7"/>
  <c r="AW186" i="7"/>
  <c r="AV186" i="7"/>
  <c r="AU186" i="7"/>
  <c r="AT186" i="7"/>
  <c r="AS186" i="7"/>
  <c r="AR186" i="7"/>
  <c r="AQ186" i="7"/>
  <c r="AP186" i="7"/>
  <c r="AO186" i="7"/>
  <c r="CS185" i="7"/>
  <c r="CQ185" i="7"/>
  <c r="CO185" i="7"/>
  <c r="CM185" i="7"/>
  <c r="CK185" i="7"/>
  <c r="CI185" i="7"/>
  <c r="CG185" i="7"/>
  <c r="CE185" i="7"/>
  <c r="CC185" i="7"/>
  <c r="CA185" i="7"/>
  <c r="BY185" i="7"/>
  <c r="BW185" i="7"/>
  <c r="BU185" i="7"/>
  <c r="BS185" i="7"/>
  <c r="BQ185" i="7"/>
  <c r="BO185" i="7"/>
  <c r="BM185" i="7"/>
  <c r="AZ185" i="7"/>
  <c r="AY185" i="7"/>
  <c r="AX185" i="7"/>
  <c r="AW185" i="7"/>
  <c r="AV185" i="7"/>
  <c r="AU185" i="7"/>
  <c r="AT185" i="7"/>
  <c r="AS185" i="7"/>
  <c r="AR185" i="7"/>
  <c r="AQ185" i="7"/>
  <c r="AP185" i="7"/>
  <c r="AO185" i="7"/>
  <c r="CS184" i="7"/>
  <c r="CQ184" i="7"/>
  <c r="CO184" i="7"/>
  <c r="CM184" i="7"/>
  <c r="CK184" i="7"/>
  <c r="CI184" i="7"/>
  <c r="CG184" i="7"/>
  <c r="CE184" i="7"/>
  <c r="CC184" i="7"/>
  <c r="CA184" i="7"/>
  <c r="BY184" i="7"/>
  <c r="BW184" i="7"/>
  <c r="BU184" i="7"/>
  <c r="BS184" i="7"/>
  <c r="BQ184" i="7"/>
  <c r="BO184" i="7"/>
  <c r="BM184" i="7"/>
  <c r="AZ184" i="7"/>
  <c r="AY184" i="7"/>
  <c r="AX184" i="7"/>
  <c r="AW184" i="7"/>
  <c r="AV184" i="7"/>
  <c r="AU184" i="7"/>
  <c r="AT184" i="7"/>
  <c r="AS184" i="7"/>
  <c r="AR184" i="7"/>
  <c r="AQ184" i="7"/>
  <c r="AP184" i="7"/>
  <c r="AO184" i="7"/>
  <c r="CS183" i="7"/>
  <c r="CQ183" i="7"/>
  <c r="CO183" i="7"/>
  <c r="CM183" i="7"/>
  <c r="CK183" i="7"/>
  <c r="CI183" i="7"/>
  <c r="CG183" i="7"/>
  <c r="CE183" i="7"/>
  <c r="CC183" i="7"/>
  <c r="CA183" i="7"/>
  <c r="BY183" i="7"/>
  <c r="BW183" i="7"/>
  <c r="BU183" i="7"/>
  <c r="BS183" i="7"/>
  <c r="BQ183" i="7"/>
  <c r="BO183" i="7"/>
  <c r="BM183" i="7"/>
  <c r="AZ183" i="7"/>
  <c r="AY183" i="7"/>
  <c r="AX183" i="7"/>
  <c r="AW183" i="7"/>
  <c r="AV183" i="7"/>
  <c r="AU183" i="7"/>
  <c r="AT183" i="7"/>
  <c r="AS183" i="7"/>
  <c r="AR183" i="7"/>
  <c r="AQ183" i="7"/>
  <c r="AP183" i="7"/>
  <c r="AO183" i="7"/>
  <c r="CS182" i="7"/>
  <c r="CQ182" i="7"/>
  <c r="CO182" i="7"/>
  <c r="CM182" i="7"/>
  <c r="CK182" i="7"/>
  <c r="CI182" i="7"/>
  <c r="CG182" i="7"/>
  <c r="CE182" i="7"/>
  <c r="CC182" i="7"/>
  <c r="CA182" i="7"/>
  <c r="BY182" i="7"/>
  <c r="BW182" i="7"/>
  <c r="BU182" i="7"/>
  <c r="BS182" i="7"/>
  <c r="BQ182" i="7"/>
  <c r="BO182" i="7"/>
  <c r="BM182" i="7"/>
  <c r="AZ182" i="7"/>
  <c r="AY182" i="7"/>
  <c r="AX182" i="7"/>
  <c r="AW182" i="7"/>
  <c r="AV182" i="7"/>
  <c r="AU182" i="7"/>
  <c r="AT182" i="7"/>
  <c r="AS182" i="7"/>
  <c r="AR182" i="7"/>
  <c r="AQ182" i="7"/>
  <c r="AP182" i="7"/>
  <c r="AO182" i="7"/>
  <c r="CS181" i="7"/>
  <c r="CQ181" i="7"/>
  <c r="CO181" i="7"/>
  <c r="CM181" i="7"/>
  <c r="CK181" i="7"/>
  <c r="CI181" i="7"/>
  <c r="CG181" i="7"/>
  <c r="CE181" i="7"/>
  <c r="CC181" i="7"/>
  <c r="CA181" i="7"/>
  <c r="BY181" i="7"/>
  <c r="BW181" i="7"/>
  <c r="BU181" i="7"/>
  <c r="BS181" i="7"/>
  <c r="BQ181" i="7"/>
  <c r="BO181" i="7"/>
  <c r="BM181" i="7"/>
  <c r="AZ181" i="7"/>
  <c r="AY181" i="7"/>
  <c r="AX181" i="7"/>
  <c r="AW181" i="7"/>
  <c r="AV181" i="7"/>
  <c r="AU181" i="7"/>
  <c r="AT181" i="7"/>
  <c r="AS181" i="7"/>
  <c r="AR181" i="7"/>
  <c r="AQ181" i="7"/>
  <c r="AP181" i="7"/>
  <c r="AO181" i="7"/>
  <c r="CS180" i="7"/>
  <c r="CQ180" i="7"/>
  <c r="CO180" i="7"/>
  <c r="CM180" i="7"/>
  <c r="CK180" i="7"/>
  <c r="CI180" i="7"/>
  <c r="CG180" i="7"/>
  <c r="CE180" i="7"/>
  <c r="CC180" i="7"/>
  <c r="CA180" i="7"/>
  <c r="BY180" i="7"/>
  <c r="BW180" i="7"/>
  <c r="BU180" i="7"/>
  <c r="BS180" i="7"/>
  <c r="BQ180" i="7"/>
  <c r="BO180" i="7"/>
  <c r="BM180" i="7"/>
  <c r="AZ180" i="7"/>
  <c r="AY180" i="7"/>
  <c r="AX180" i="7"/>
  <c r="AW180" i="7"/>
  <c r="AV180" i="7"/>
  <c r="AU180" i="7"/>
  <c r="AT180" i="7"/>
  <c r="AS180" i="7"/>
  <c r="AR180" i="7"/>
  <c r="AQ180" i="7"/>
  <c r="BD180" i="7" s="1"/>
  <c r="AP180" i="7"/>
  <c r="AO180" i="7"/>
  <c r="CS179" i="7"/>
  <c r="CQ179" i="7"/>
  <c r="CO179" i="7"/>
  <c r="CM179" i="7"/>
  <c r="CK179" i="7"/>
  <c r="CI179" i="7"/>
  <c r="CG179" i="7"/>
  <c r="CE179" i="7"/>
  <c r="CC179" i="7"/>
  <c r="CA179" i="7"/>
  <c r="BY179" i="7"/>
  <c r="BW179" i="7"/>
  <c r="BU179" i="7"/>
  <c r="BS179" i="7"/>
  <c r="BQ179" i="7"/>
  <c r="BO179" i="7"/>
  <c r="BM179" i="7"/>
  <c r="AZ179" i="7"/>
  <c r="AY179" i="7"/>
  <c r="AX179" i="7"/>
  <c r="AW179" i="7"/>
  <c r="AV179" i="7"/>
  <c r="AU179" i="7"/>
  <c r="AT179" i="7"/>
  <c r="AS179" i="7"/>
  <c r="AR179" i="7"/>
  <c r="AQ179" i="7"/>
  <c r="AP179" i="7"/>
  <c r="AO179" i="7"/>
  <c r="CS178" i="7"/>
  <c r="CQ178" i="7"/>
  <c r="CO178" i="7"/>
  <c r="CM178" i="7"/>
  <c r="CK178" i="7"/>
  <c r="CI178" i="7"/>
  <c r="CG178" i="7"/>
  <c r="CE178" i="7"/>
  <c r="CC178" i="7"/>
  <c r="CA178" i="7"/>
  <c r="BY178" i="7"/>
  <c r="BW178" i="7"/>
  <c r="BU178" i="7"/>
  <c r="BS178" i="7"/>
  <c r="BQ178" i="7"/>
  <c r="BO178" i="7"/>
  <c r="BM178" i="7"/>
  <c r="AZ178" i="7"/>
  <c r="AY178" i="7"/>
  <c r="AX178" i="7"/>
  <c r="AW178" i="7"/>
  <c r="AV178" i="7"/>
  <c r="AU178" i="7"/>
  <c r="AT178" i="7"/>
  <c r="AS178" i="7"/>
  <c r="AR178" i="7"/>
  <c r="AQ178" i="7"/>
  <c r="AP178" i="7"/>
  <c r="AO178" i="7"/>
  <c r="CS177" i="7"/>
  <c r="CQ177" i="7"/>
  <c r="CO177" i="7"/>
  <c r="CM177" i="7"/>
  <c r="CK177" i="7"/>
  <c r="CI177" i="7"/>
  <c r="CG177" i="7"/>
  <c r="CE177" i="7"/>
  <c r="CC177" i="7"/>
  <c r="CA177" i="7"/>
  <c r="BY177" i="7"/>
  <c r="BW177" i="7"/>
  <c r="BU177" i="7"/>
  <c r="BS177" i="7"/>
  <c r="BQ177" i="7"/>
  <c r="BO177" i="7"/>
  <c r="BM177" i="7"/>
  <c r="AZ177" i="7"/>
  <c r="AY177" i="7"/>
  <c r="AX177" i="7"/>
  <c r="AW177" i="7"/>
  <c r="AV177" i="7"/>
  <c r="AU177" i="7"/>
  <c r="AT177" i="7"/>
  <c r="AS177" i="7"/>
  <c r="AR177" i="7"/>
  <c r="AQ177" i="7"/>
  <c r="AP177" i="7"/>
  <c r="AO177" i="7"/>
  <c r="CS176" i="7"/>
  <c r="CQ176" i="7"/>
  <c r="CO176" i="7"/>
  <c r="CM176" i="7"/>
  <c r="CK176" i="7"/>
  <c r="CI176" i="7"/>
  <c r="CG176" i="7"/>
  <c r="CE176" i="7"/>
  <c r="CC176" i="7"/>
  <c r="CA176" i="7"/>
  <c r="BY176" i="7"/>
  <c r="BW176" i="7"/>
  <c r="BU176" i="7"/>
  <c r="BS176" i="7"/>
  <c r="BQ176" i="7"/>
  <c r="BO176" i="7"/>
  <c r="BM176" i="7"/>
  <c r="AZ176" i="7"/>
  <c r="AY176" i="7"/>
  <c r="AX176" i="7"/>
  <c r="AW176" i="7"/>
  <c r="AV176" i="7"/>
  <c r="AU176" i="7"/>
  <c r="AT176" i="7"/>
  <c r="AS176" i="7"/>
  <c r="AR176" i="7"/>
  <c r="AQ176" i="7"/>
  <c r="AP176" i="7"/>
  <c r="AO176" i="7"/>
  <c r="CS175" i="7"/>
  <c r="CQ175" i="7"/>
  <c r="CO175" i="7"/>
  <c r="CM175" i="7"/>
  <c r="CK175" i="7"/>
  <c r="CI175" i="7"/>
  <c r="CG175" i="7"/>
  <c r="CE175" i="7"/>
  <c r="CC175" i="7"/>
  <c r="CA175" i="7"/>
  <c r="BY175" i="7"/>
  <c r="BW175" i="7"/>
  <c r="BU175" i="7"/>
  <c r="BS175" i="7"/>
  <c r="BQ175" i="7"/>
  <c r="BO175" i="7"/>
  <c r="BM175" i="7"/>
  <c r="AZ175" i="7"/>
  <c r="AY175" i="7"/>
  <c r="AX175" i="7"/>
  <c r="AW175" i="7"/>
  <c r="AV175" i="7"/>
  <c r="AU175" i="7"/>
  <c r="AT175" i="7"/>
  <c r="AS175" i="7"/>
  <c r="AR175" i="7"/>
  <c r="AQ175" i="7"/>
  <c r="AP175" i="7"/>
  <c r="AO175" i="7"/>
  <c r="CS174" i="7"/>
  <c r="CQ174" i="7"/>
  <c r="CO174" i="7"/>
  <c r="CM174" i="7"/>
  <c r="CK174" i="7"/>
  <c r="CI174" i="7"/>
  <c r="CG174" i="7"/>
  <c r="CE174" i="7"/>
  <c r="CC174" i="7"/>
  <c r="CA174" i="7"/>
  <c r="BY174" i="7"/>
  <c r="BW174" i="7"/>
  <c r="BU174" i="7"/>
  <c r="BS174" i="7"/>
  <c r="BQ174" i="7"/>
  <c r="BO174" i="7"/>
  <c r="BM174" i="7"/>
  <c r="AZ174" i="7"/>
  <c r="AY174" i="7"/>
  <c r="AX174" i="7"/>
  <c r="AW174" i="7"/>
  <c r="AV174" i="7"/>
  <c r="AU174" i="7"/>
  <c r="AT174" i="7"/>
  <c r="AS174" i="7"/>
  <c r="AR174" i="7"/>
  <c r="AQ174" i="7"/>
  <c r="AP174" i="7"/>
  <c r="AO174" i="7"/>
  <c r="CS173" i="7"/>
  <c r="CQ173" i="7"/>
  <c r="CO173" i="7"/>
  <c r="CM173" i="7"/>
  <c r="CK173" i="7"/>
  <c r="CI173" i="7"/>
  <c r="CG173" i="7"/>
  <c r="CE173" i="7"/>
  <c r="CC173" i="7"/>
  <c r="CA173" i="7"/>
  <c r="BY173" i="7"/>
  <c r="BW173" i="7"/>
  <c r="BU173" i="7"/>
  <c r="BS173" i="7"/>
  <c r="BQ173" i="7"/>
  <c r="BO173" i="7"/>
  <c r="BM173" i="7"/>
  <c r="AZ173" i="7"/>
  <c r="AY173" i="7"/>
  <c r="AX173" i="7"/>
  <c r="AW173" i="7"/>
  <c r="AV173" i="7"/>
  <c r="AU173" i="7"/>
  <c r="AT173" i="7"/>
  <c r="AS173" i="7"/>
  <c r="AR173" i="7"/>
  <c r="AQ173" i="7"/>
  <c r="AP173" i="7"/>
  <c r="AO173" i="7"/>
  <c r="CS172" i="7"/>
  <c r="CQ172" i="7"/>
  <c r="CO172" i="7"/>
  <c r="CM172" i="7"/>
  <c r="CK172" i="7"/>
  <c r="CI172" i="7"/>
  <c r="CG172" i="7"/>
  <c r="CE172" i="7"/>
  <c r="CC172" i="7"/>
  <c r="CA172" i="7"/>
  <c r="BY172" i="7"/>
  <c r="BW172" i="7"/>
  <c r="BU172" i="7"/>
  <c r="BS172" i="7"/>
  <c r="BQ172" i="7"/>
  <c r="BO172" i="7"/>
  <c r="BM172" i="7"/>
  <c r="AZ172" i="7"/>
  <c r="AY172" i="7"/>
  <c r="AX172" i="7"/>
  <c r="AW172" i="7"/>
  <c r="AV172" i="7"/>
  <c r="AU172" i="7"/>
  <c r="AT172" i="7"/>
  <c r="AS172" i="7"/>
  <c r="AR172" i="7"/>
  <c r="AQ172" i="7"/>
  <c r="AP172" i="7"/>
  <c r="AO172" i="7"/>
  <c r="CS171" i="7"/>
  <c r="CQ171" i="7"/>
  <c r="CO171" i="7"/>
  <c r="CM171" i="7"/>
  <c r="CK171" i="7"/>
  <c r="CI171" i="7"/>
  <c r="CG171" i="7"/>
  <c r="CE171" i="7"/>
  <c r="CC171" i="7"/>
  <c r="CA171" i="7"/>
  <c r="BY171" i="7"/>
  <c r="BW171" i="7"/>
  <c r="BU171" i="7"/>
  <c r="BS171" i="7"/>
  <c r="BQ171" i="7"/>
  <c r="BO171" i="7"/>
  <c r="BM171" i="7"/>
  <c r="AZ171" i="7"/>
  <c r="AY171" i="7"/>
  <c r="AX171" i="7"/>
  <c r="AW171" i="7"/>
  <c r="AV171" i="7"/>
  <c r="AU171" i="7"/>
  <c r="AT171" i="7"/>
  <c r="AS171" i="7"/>
  <c r="AR171" i="7"/>
  <c r="AQ171" i="7"/>
  <c r="AP171" i="7"/>
  <c r="AO171" i="7"/>
  <c r="CS170" i="7"/>
  <c r="CQ170" i="7"/>
  <c r="CO170" i="7"/>
  <c r="CM170" i="7"/>
  <c r="CK170" i="7"/>
  <c r="CI170" i="7"/>
  <c r="CG170" i="7"/>
  <c r="CE170" i="7"/>
  <c r="CC170" i="7"/>
  <c r="CA170" i="7"/>
  <c r="BY170" i="7"/>
  <c r="BW170" i="7"/>
  <c r="BU170" i="7"/>
  <c r="BS170" i="7"/>
  <c r="BQ170" i="7"/>
  <c r="BO170" i="7"/>
  <c r="BM170" i="7"/>
  <c r="AZ170" i="7"/>
  <c r="AY170" i="7"/>
  <c r="AX170" i="7"/>
  <c r="AW170" i="7"/>
  <c r="AV170" i="7"/>
  <c r="AU170" i="7"/>
  <c r="AT170" i="7"/>
  <c r="AS170" i="7"/>
  <c r="AR170" i="7"/>
  <c r="AQ170" i="7"/>
  <c r="AP170" i="7"/>
  <c r="AO170" i="7"/>
  <c r="CS169" i="7"/>
  <c r="CQ169" i="7"/>
  <c r="CO169" i="7"/>
  <c r="CM169" i="7"/>
  <c r="CK169" i="7"/>
  <c r="CI169" i="7"/>
  <c r="CG169" i="7"/>
  <c r="CE169" i="7"/>
  <c r="CC169" i="7"/>
  <c r="CA169" i="7"/>
  <c r="BY169" i="7"/>
  <c r="BW169" i="7"/>
  <c r="BU169" i="7"/>
  <c r="BS169" i="7"/>
  <c r="BQ169" i="7"/>
  <c r="BO169" i="7"/>
  <c r="BM169" i="7"/>
  <c r="AZ169" i="7"/>
  <c r="AY169" i="7"/>
  <c r="AX169" i="7"/>
  <c r="AW169" i="7"/>
  <c r="AV169" i="7"/>
  <c r="AU169" i="7"/>
  <c r="AT169" i="7"/>
  <c r="AS169" i="7"/>
  <c r="AR169" i="7"/>
  <c r="AQ169" i="7"/>
  <c r="AP169" i="7"/>
  <c r="AO169" i="7"/>
  <c r="CS168" i="7"/>
  <c r="CQ168" i="7"/>
  <c r="CO168" i="7"/>
  <c r="CM168" i="7"/>
  <c r="CK168" i="7"/>
  <c r="CI168" i="7"/>
  <c r="CG168" i="7"/>
  <c r="CE168" i="7"/>
  <c r="CC168" i="7"/>
  <c r="CA168" i="7"/>
  <c r="BY168" i="7"/>
  <c r="BW168" i="7"/>
  <c r="BU168" i="7"/>
  <c r="BS168" i="7"/>
  <c r="BQ168" i="7"/>
  <c r="BO168" i="7"/>
  <c r="BM168" i="7"/>
  <c r="AZ168" i="7"/>
  <c r="AY168" i="7"/>
  <c r="AX168" i="7"/>
  <c r="AW168" i="7"/>
  <c r="AV168" i="7"/>
  <c r="AU168" i="7"/>
  <c r="AT168" i="7"/>
  <c r="AS168" i="7"/>
  <c r="AR168" i="7"/>
  <c r="AQ168" i="7"/>
  <c r="AP168" i="7"/>
  <c r="AO168" i="7"/>
  <c r="CS167" i="7"/>
  <c r="CQ167" i="7"/>
  <c r="CO167" i="7"/>
  <c r="CM167" i="7"/>
  <c r="CK167" i="7"/>
  <c r="CI167" i="7"/>
  <c r="CG167" i="7"/>
  <c r="CE167" i="7"/>
  <c r="CC167" i="7"/>
  <c r="CA167" i="7"/>
  <c r="BY167" i="7"/>
  <c r="BW167" i="7"/>
  <c r="BU167" i="7"/>
  <c r="BS167" i="7"/>
  <c r="BQ167" i="7"/>
  <c r="BO167" i="7"/>
  <c r="BM167" i="7"/>
  <c r="AZ167" i="7"/>
  <c r="AY167" i="7"/>
  <c r="AX167" i="7"/>
  <c r="AW167" i="7"/>
  <c r="AV167" i="7"/>
  <c r="AU167" i="7"/>
  <c r="AT167" i="7"/>
  <c r="AS167" i="7"/>
  <c r="AR167" i="7"/>
  <c r="AQ167" i="7"/>
  <c r="AP167" i="7"/>
  <c r="AO167" i="7"/>
  <c r="BD167" i="7" s="1"/>
  <c r="CS166" i="7"/>
  <c r="CQ166" i="7"/>
  <c r="CO166" i="7"/>
  <c r="CM166" i="7"/>
  <c r="CK166" i="7"/>
  <c r="CI166" i="7"/>
  <c r="CG166" i="7"/>
  <c r="CE166" i="7"/>
  <c r="CC166" i="7"/>
  <c r="CA166" i="7"/>
  <c r="BY166" i="7"/>
  <c r="BW166" i="7"/>
  <c r="BU166" i="7"/>
  <c r="BS166" i="7"/>
  <c r="BQ166" i="7"/>
  <c r="BO166" i="7"/>
  <c r="BM166" i="7"/>
  <c r="AZ166" i="7"/>
  <c r="AY166" i="7"/>
  <c r="AX166" i="7"/>
  <c r="AW166" i="7"/>
  <c r="AV166" i="7"/>
  <c r="AU166" i="7"/>
  <c r="AT166" i="7"/>
  <c r="AS166" i="7"/>
  <c r="AR166" i="7"/>
  <c r="AQ166" i="7"/>
  <c r="AP166" i="7"/>
  <c r="AO166" i="7"/>
  <c r="CS165" i="7"/>
  <c r="CQ165" i="7"/>
  <c r="CO165" i="7"/>
  <c r="CM165" i="7"/>
  <c r="CK165" i="7"/>
  <c r="CI165" i="7"/>
  <c r="CG165" i="7"/>
  <c r="CE165" i="7"/>
  <c r="CC165" i="7"/>
  <c r="CA165" i="7"/>
  <c r="BY165" i="7"/>
  <c r="BW165" i="7"/>
  <c r="BU165" i="7"/>
  <c r="BS165" i="7"/>
  <c r="BQ165" i="7"/>
  <c r="BO165" i="7"/>
  <c r="BM165" i="7"/>
  <c r="AZ165" i="7"/>
  <c r="AY165" i="7"/>
  <c r="AX165" i="7"/>
  <c r="AW165" i="7"/>
  <c r="AV165" i="7"/>
  <c r="AU165" i="7"/>
  <c r="AT165" i="7"/>
  <c r="AS165" i="7"/>
  <c r="AR165" i="7"/>
  <c r="AQ165" i="7"/>
  <c r="AP165" i="7"/>
  <c r="AO165" i="7"/>
  <c r="CS164" i="7"/>
  <c r="CQ164" i="7"/>
  <c r="CO164" i="7"/>
  <c r="CM164" i="7"/>
  <c r="CK164" i="7"/>
  <c r="CI164" i="7"/>
  <c r="CG164" i="7"/>
  <c r="CE164" i="7"/>
  <c r="CC164" i="7"/>
  <c r="CA164" i="7"/>
  <c r="BY164" i="7"/>
  <c r="BW164" i="7"/>
  <c r="BU164" i="7"/>
  <c r="BS164" i="7"/>
  <c r="BQ164" i="7"/>
  <c r="BO164" i="7"/>
  <c r="BM164" i="7"/>
  <c r="AZ164" i="7"/>
  <c r="AY164" i="7"/>
  <c r="AX164" i="7"/>
  <c r="AW164" i="7"/>
  <c r="AV164" i="7"/>
  <c r="AU164" i="7"/>
  <c r="AT164" i="7"/>
  <c r="AS164" i="7"/>
  <c r="AR164" i="7"/>
  <c r="AQ164" i="7"/>
  <c r="AP164" i="7"/>
  <c r="AO164" i="7"/>
  <c r="CS163" i="7"/>
  <c r="CQ163" i="7"/>
  <c r="CO163" i="7"/>
  <c r="CM163" i="7"/>
  <c r="CK163" i="7"/>
  <c r="CI163" i="7"/>
  <c r="CG163" i="7"/>
  <c r="CE163" i="7"/>
  <c r="CC163" i="7"/>
  <c r="CA163" i="7"/>
  <c r="BY163" i="7"/>
  <c r="BW163" i="7"/>
  <c r="BU163" i="7"/>
  <c r="BS163" i="7"/>
  <c r="BQ163" i="7"/>
  <c r="BO163" i="7"/>
  <c r="BM163" i="7"/>
  <c r="AZ163" i="7"/>
  <c r="AY163" i="7"/>
  <c r="AX163" i="7"/>
  <c r="AW163" i="7"/>
  <c r="AV163" i="7"/>
  <c r="AU163" i="7"/>
  <c r="AT163" i="7"/>
  <c r="AS163" i="7"/>
  <c r="AR163" i="7"/>
  <c r="AQ163" i="7"/>
  <c r="BD163" i="7" s="1"/>
  <c r="AP163" i="7"/>
  <c r="AO163" i="7"/>
  <c r="CS162" i="7"/>
  <c r="CQ162" i="7"/>
  <c r="CO162" i="7"/>
  <c r="CM162" i="7"/>
  <c r="CK162" i="7"/>
  <c r="CI162" i="7"/>
  <c r="CG162" i="7"/>
  <c r="CE162" i="7"/>
  <c r="CC162" i="7"/>
  <c r="CA162" i="7"/>
  <c r="BY162" i="7"/>
  <c r="BW162" i="7"/>
  <c r="BU162" i="7"/>
  <c r="BS162" i="7"/>
  <c r="BQ162" i="7"/>
  <c r="BO162" i="7"/>
  <c r="BM162" i="7"/>
  <c r="AZ162" i="7"/>
  <c r="AY162" i="7"/>
  <c r="AX162" i="7"/>
  <c r="AW162" i="7"/>
  <c r="AV162" i="7"/>
  <c r="AU162" i="7"/>
  <c r="AT162" i="7"/>
  <c r="AS162" i="7"/>
  <c r="AR162" i="7"/>
  <c r="AQ162" i="7"/>
  <c r="AP162" i="7"/>
  <c r="AO162" i="7"/>
  <c r="CS161" i="7"/>
  <c r="CQ161" i="7"/>
  <c r="CO161" i="7"/>
  <c r="CM161" i="7"/>
  <c r="CK161" i="7"/>
  <c r="CI161" i="7"/>
  <c r="CG161" i="7"/>
  <c r="CE161" i="7"/>
  <c r="CC161" i="7"/>
  <c r="CA161" i="7"/>
  <c r="BY161" i="7"/>
  <c r="BW161" i="7"/>
  <c r="BU161" i="7"/>
  <c r="BS161" i="7"/>
  <c r="BQ161" i="7"/>
  <c r="BO161" i="7"/>
  <c r="BM161" i="7"/>
  <c r="AZ161" i="7"/>
  <c r="AY161" i="7"/>
  <c r="AX161" i="7"/>
  <c r="AW161" i="7"/>
  <c r="AV161" i="7"/>
  <c r="AU161" i="7"/>
  <c r="AT161" i="7"/>
  <c r="AS161" i="7"/>
  <c r="AR161" i="7"/>
  <c r="AQ161" i="7"/>
  <c r="AP161" i="7"/>
  <c r="AO161" i="7"/>
  <c r="CS160" i="7"/>
  <c r="CQ160" i="7"/>
  <c r="CO160" i="7"/>
  <c r="CM160" i="7"/>
  <c r="CK160" i="7"/>
  <c r="CI160" i="7"/>
  <c r="CG160" i="7"/>
  <c r="CE160" i="7"/>
  <c r="CC160" i="7"/>
  <c r="CA160" i="7"/>
  <c r="BY160" i="7"/>
  <c r="BW160" i="7"/>
  <c r="BU160" i="7"/>
  <c r="BS160" i="7"/>
  <c r="BQ160" i="7"/>
  <c r="BO160" i="7"/>
  <c r="BM160" i="7"/>
  <c r="AZ160" i="7"/>
  <c r="AY160" i="7"/>
  <c r="AX160" i="7"/>
  <c r="AW160" i="7"/>
  <c r="AV160" i="7"/>
  <c r="AU160" i="7"/>
  <c r="AT160" i="7"/>
  <c r="AS160" i="7"/>
  <c r="AR160" i="7"/>
  <c r="AQ160" i="7"/>
  <c r="AP160" i="7"/>
  <c r="AO160" i="7"/>
  <c r="CS159" i="7"/>
  <c r="CQ159" i="7"/>
  <c r="CO159" i="7"/>
  <c r="CM159" i="7"/>
  <c r="CK159" i="7"/>
  <c r="CI159" i="7"/>
  <c r="CG159" i="7"/>
  <c r="CE159" i="7"/>
  <c r="CC159" i="7"/>
  <c r="CA159" i="7"/>
  <c r="BY159" i="7"/>
  <c r="BW159" i="7"/>
  <c r="BU159" i="7"/>
  <c r="BS159" i="7"/>
  <c r="BQ159" i="7"/>
  <c r="BO159" i="7"/>
  <c r="BM159" i="7"/>
  <c r="AZ159" i="7"/>
  <c r="AY159" i="7"/>
  <c r="AX159" i="7"/>
  <c r="AW159" i="7"/>
  <c r="AV159" i="7"/>
  <c r="AU159" i="7"/>
  <c r="AT159" i="7"/>
  <c r="AS159" i="7"/>
  <c r="AR159" i="7"/>
  <c r="AQ159" i="7"/>
  <c r="AP159" i="7"/>
  <c r="AO159" i="7"/>
  <c r="CS158" i="7"/>
  <c r="CQ158" i="7"/>
  <c r="CO158" i="7"/>
  <c r="CM158" i="7"/>
  <c r="CK158" i="7"/>
  <c r="CI158" i="7"/>
  <c r="CG158" i="7"/>
  <c r="CE158" i="7"/>
  <c r="CC158" i="7"/>
  <c r="CA158" i="7"/>
  <c r="BY158" i="7"/>
  <c r="BW158" i="7"/>
  <c r="BU158" i="7"/>
  <c r="BS158" i="7"/>
  <c r="BQ158" i="7"/>
  <c r="BO158" i="7"/>
  <c r="BM158" i="7"/>
  <c r="AZ158" i="7"/>
  <c r="AY158" i="7"/>
  <c r="AX158" i="7"/>
  <c r="AW158" i="7"/>
  <c r="AV158" i="7"/>
  <c r="AU158" i="7"/>
  <c r="AT158" i="7"/>
  <c r="AS158" i="7"/>
  <c r="AR158" i="7"/>
  <c r="AQ158" i="7"/>
  <c r="BD158" i="7" s="1"/>
  <c r="AP158" i="7"/>
  <c r="AO158" i="7"/>
  <c r="CS157" i="7"/>
  <c r="CQ157" i="7"/>
  <c r="CO157" i="7"/>
  <c r="CM157" i="7"/>
  <c r="CK157" i="7"/>
  <c r="CI157" i="7"/>
  <c r="CG157" i="7"/>
  <c r="CE157" i="7"/>
  <c r="CC157" i="7"/>
  <c r="CA157" i="7"/>
  <c r="BY157" i="7"/>
  <c r="BW157" i="7"/>
  <c r="BU157" i="7"/>
  <c r="BS157" i="7"/>
  <c r="BQ157" i="7"/>
  <c r="BO157" i="7"/>
  <c r="BM157" i="7"/>
  <c r="AZ157" i="7"/>
  <c r="AY157" i="7"/>
  <c r="AX157" i="7"/>
  <c r="AW157" i="7"/>
  <c r="AV157" i="7"/>
  <c r="AU157" i="7"/>
  <c r="AT157" i="7"/>
  <c r="AS157" i="7"/>
  <c r="AR157" i="7"/>
  <c r="AQ157" i="7"/>
  <c r="AP157" i="7"/>
  <c r="AO157" i="7"/>
  <c r="CS156" i="7"/>
  <c r="CQ156" i="7"/>
  <c r="CO156" i="7"/>
  <c r="CM156" i="7"/>
  <c r="CK156" i="7"/>
  <c r="CI156" i="7"/>
  <c r="CG156" i="7"/>
  <c r="CE156" i="7"/>
  <c r="CC156" i="7"/>
  <c r="CA156" i="7"/>
  <c r="BY156" i="7"/>
  <c r="BW156" i="7"/>
  <c r="BU156" i="7"/>
  <c r="BS156" i="7"/>
  <c r="BQ156" i="7"/>
  <c r="BO156" i="7"/>
  <c r="BM156" i="7"/>
  <c r="AZ156" i="7"/>
  <c r="AY156" i="7"/>
  <c r="AX156" i="7"/>
  <c r="AW156" i="7"/>
  <c r="AV156" i="7"/>
  <c r="AU156" i="7"/>
  <c r="AT156" i="7"/>
  <c r="AS156" i="7"/>
  <c r="AR156" i="7"/>
  <c r="AQ156" i="7"/>
  <c r="AP156" i="7"/>
  <c r="AO156" i="7"/>
  <c r="BE191" i="7" l="1"/>
  <c r="BF189" i="7"/>
  <c r="BD188" i="7"/>
  <c r="BD176" i="7"/>
  <c r="BD172" i="7"/>
  <c r="BD169" i="7"/>
  <c r="BG162" i="7"/>
  <c r="BE220" i="7"/>
  <c r="BF220" i="7"/>
  <c r="BC220" i="7"/>
  <c r="BH230" i="7"/>
  <c r="BG193" i="7"/>
  <c r="BD193" i="7"/>
  <c r="BG209" i="7"/>
  <c r="BD209" i="7"/>
  <c r="BG217" i="7"/>
  <c r="BD217" i="7"/>
  <c r="BE221" i="7"/>
  <c r="BH221" i="7" s="1"/>
  <c r="BF221" i="7"/>
  <c r="BI221" i="7" s="1"/>
  <c r="BC221" i="7"/>
  <c r="BG201" i="7"/>
  <c r="BD201" i="7"/>
  <c r="BG213" i="7"/>
  <c r="BD213" i="7"/>
  <c r="BE219" i="7"/>
  <c r="BF219" i="7"/>
  <c r="BH219" i="7" s="1"/>
  <c r="BC219" i="7"/>
  <c r="BG220" i="7"/>
  <c r="BE218" i="7"/>
  <c r="BF218" i="7"/>
  <c r="BC218" i="7"/>
  <c r="BE222" i="7"/>
  <c r="BH222" i="7" s="1"/>
  <c r="BG222" i="7"/>
  <c r="BC222" i="7"/>
  <c r="BF222" i="7"/>
  <c r="BG224" i="7"/>
  <c r="BI224" i="7" s="1"/>
  <c r="BG225" i="7"/>
  <c r="BG226" i="7"/>
  <c r="BC227" i="7"/>
  <c r="BG229" i="7"/>
  <c r="BG230" i="7"/>
  <c r="BG231" i="7"/>
  <c r="BG232" i="7"/>
  <c r="BC233" i="7"/>
  <c r="BG234" i="7"/>
  <c r="BG235" i="7"/>
  <c r="BG237" i="7"/>
  <c r="BD165" i="7"/>
  <c r="BE167" i="7"/>
  <c r="BG168" i="7"/>
  <c r="BD171" i="7"/>
  <c r="BF173" i="7"/>
  <c r="BD175" i="7"/>
  <c r="BF177" i="7"/>
  <c r="BD179" i="7"/>
  <c r="BF181" i="7"/>
  <c r="BD183" i="7"/>
  <c r="BF185" i="7"/>
  <c r="BE188" i="7"/>
  <c r="BE190" i="7"/>
  <c r="BE193" i="7"/>
  <c r="BE196" i="7"/>
  <c r="BE198" i="7"/>
  <c r="BE201" i="7"/>
  <c r="BE204" i="7"/>
  <c r="BE206" i="7"/>
  <c r="BE209" i="7"/>
  <c r="BE211" i="7"/>
  <c r="BE213" i="7"/>
  <c r="BE215" i="7"/>
  <c r="BE217" i="7"/>
  <c r="BF223" i="7"/>
  <c r="BF224" i="7"/>
  <c r="BH224" i="7" s="1"/>
  <c r="BF225" i="7"/>
  <c r="BH225" i="7" s="1"/>
  <c r="BF226" i="7"/>
  <c r="BI226" i="7" s="1"/>
  <c r="BF227" i="7"/>
  <c r="BH227" i="7" s="1"/>
  <c r="BF228" i="7"/>
  <c r="BH228" i="7" s="1"/>
  <c r="BF229" i="7"/>
  <c r="BI229" i="7" s="1"/>
  <c r="BF230" i="7"/>
  <c r="BF231" i="7"/>
  <c r="BI231" i="7" s="1"/>
  <c r="BF232" i="7"/>
  <c r="BH232" i="7" s="1"/>
  <c r="BF233" i="7"/>
  <c r="BH233" i="7" s="1"/>
  <c r="BF234" i="7"/>
  <c r="BH234" i="7" s="1"/>
  <c r="BF235" i="7"/>
  <c r="BH235" i="7" s="1"/>
  <c r="BF236" i="7"/>
  <c r="BH236" i="7" s="1"/>
  <c r="BF237" i="7"/>
  <c r="BI237" i="7" s="1"/>
  <c r="BF238" i="7"/>
  <c r="BF239" i="7"/>
  <c r="BI239" i="7" s="1"/>
  <c r="BF240" i="7"/>
  <c r="BE240" i="7"/>
  <c r="BC240" i="7"/>
  <c r="BC223" i="7"/>
  <c r="BC226" i="7"/>
  <c r="BG227" i="7"/>
  <c r="BG228" i="7"/>
  <c r="BC229" i="7"/>
  <c r="BC231" i="7"/>
  <c r="BC232" i="7"/>
  <c r="BG233" i="7"/>
  <c r="BI233" i="7" s="1"/>
  <c r="BC234" i="7"/>
  <c r="BC236" i="7"/>
  <c r="BC237" i="7"/>
  <c r="BG238" i="7"/>
  <c r="BC239" i="7"/>
  <c r="BE186" i="7"/>
  <c r="BE189" i="7"/>
  <c r="BH189" i="7" s="1"/>
  <c r="BE192" i="7"/>
  <c r="BE194" i="7"/>
  <c r="BE197" i="7"/>
  <c r="BH197" i="7" s="1"/>
  <c r="BE200" i="7"/>
  <c r="BE202" i="7"/>
  <c r="BE205" i="7"/>
  <c r="BI205" i="7" s="1"/>
  <c r="BE208" i="7"/>
  <c r="BE210" i="7"/>
  <c r="BE212" i="7"/>
  <c r="BE214" i="7"/>
  <c r="BE216" i="7"/>
  <c r="BI240" i="7"/>
  <c r="BG223" i="7"/>
  <c r="BC224" i="7"/>
  <c r="BC225" i="7"/>
  <c r="BC228" i="7"/>
  <c r="BC230" i="7"/>
  <c r="BC235" i="7"/>
  <c r="BG236" i="7"/>
  <c r="BI236" i="7" s="1"/>
  <c r="BC238" i="7"/>
  <c r="BG239" i="7"/>
  <c r="BG186" i="7"/>
  <c r="BE187" i="7"/>
  <c r="BF188" i="7"/>
  <c r="BG189" i="7"/>
  <c r="BF193" i="7"/>
  <c r="BG194" i="7"/>
  <c r="BE195" i="7"/>
  <c r="BF196" i="7"/>
  <c r="BI196" i="7" s="1"/>
  <c r="BG197" i="7"/>
  <c r="BF201" i="7"/>
  <c r="BG202" i="7"/>
  <c r="BE203" i="7"/>
  <c r="BF204" i="7"/>
  <c r="BG205" i="7"/>
  <c r="BG208" i="7"/>
  <c r="BF209" i="7"/>
  <c r="BH209" i="7" s="1"/>
  <c r="BG212" i="7"/>
  <c r="BF213" i="7"/>
  <c r="BG216" i="7"/>
  <c r="BF217" i="7"/>
  <c r="BI217" i="7" s="1"/>
  <c r="BF241" i="7"/>
  <c r="BE241" i="7"/>
  <c r="BI241" i="7" s="1"/>
  <c r="BG241" i="7"/>
  <c r="BC241" i="7"/>
  <c r="BC242" i="7"/>
  <c r="BG242" i="7"/>
  <c r="BC244" i="7"/>
  <c r="BG244" i="7"/>
  <c r="BC245" i="7"/>
  <c r="BG245" i="7"/>
  <c r="BC246" i="7"/>
  <c r="BG246" i="7"/>
  <c r="BC247" i="7"/>
  <c r="BG247" i="7"/>
  <c r="BC248" i="7"/>
  <c r="BG248" i="7"/>
  <c r="BC249" i="7"/>
  <c r="BG249" i="7"/>
  <c r="BC250" i="7"/>
  <c r="BG250" i="7"/>
  <c r="BC251" i="7"/>
  <c r="BG251" i="7"/>
  <c r="BC252" i="7"/>
  <c r="BG252" i="7"/>
  <c r="BC253" i="7"/>
  <c r="BG253" i="7"/>
  <c r="BC254" i="7"/>
  <c r="BG254" i="7"/>
  <c r="BC255" i="7"/>
  <c r="BG255" i="7"/>
  <c r="BC256" i="7"/>
  <c r="BG256" i="7"/>
  <c r="BC257" i="7"/>
  <c r="BG257" i="7"/>
  <c r="BC258" i="7"/>
  <c r="BG258" i="7"/>
  <c r="BC259" i="7"/>
  <c r="BG259" i="7"/>
  <c r="BC260" i="7"/>
  <c r="BG260" i="7"/>
  <c r="BC261" i="7"/>
  <c r="BG261" i="7"/>
  <c r="BC262" i="7"/>
  <c r="BG262" i="7"/>
  <c r="BC263" i="7"/>
  <c r="BG263" i="7"/>
  <c r="BC264" i="7"/>
  <c r="BG264" i="7"/>
  <c r="BC265" i="7"/>
  <c r="BG265" i="7"/>
  <c r="BC266" i="7"/>
  <c r="BG266" i="7"/>
  <c r="BC267" i="7"/>
  <c r="BG267" i="7"/>
  <c r="BC268" i="7"/>
  <c r="BG268" i="7"/>
  <c r="BC269" i="7"/>
  <c r="BG269" i="7"/>
  <c r="BC270" i="7"/>
  <c r="BG270" i="7"/>
  <c r="BC271" i="7"/>
  <c r="BG271" i="7"/>
  <c r="BC272" i="7"/>
  <c r="BG272" i="7"/>
  <c r="BC273" i="7"/>
  <c r="BG273" i="7"/>
  <c r="BC274" i="7"/>
  <c r="BG274" i="7"/>
  <c r="BC275" i="7"/>
  <c r="BG275" i="7"/>
  <c r="BC276" i="7"/>
  <c r="BG276" i="7"/>
  <c r="BC277" i="7"/>
  <c r="BG277" i="7"/>
  <c r="BC278" i="7"/>
  <c r="BG278" i="7"/>
  <c r="BC279" i="7"/>
  <c r="BG279" i="7"/>
  <c r="BC280" i="7"/>
  <c r="BG280" i="7"/>
  <c r="BC281" i="7"/>
  <c r="BG281" i="7"/>
  <c r="BD242" i="7"/>
  <c r="BD244" i="7"/>
  <c r="BD245" i="7"/>
  <c r="BD247" i="7"/>
  <c r="BD248" i="7"/>
  <c r="BD249" i="7"/>
  <c r="BD250" i="7"/>
  <c r="BD251" i="7"/>
  <c r="BD252" i="7"/>
  <c r="BD253" i="7"/>
  <c r="BD254" i="7"/>
  <c r="BD255" i="7"/>
  <c r="BD256" i="7"/>
  <c r="BD257" i="7"/>
  <c r="BD258" i="7"/>
  <c r="BD259" i="7"/>
  <c r="BD260" i="7"/>
  <c r="BD261" i="7"/>
  <c r="BD262" i="7"/>
  <c r="BD263" i="7"/>
  <c r="BD264" i="7"/>
  <c r="BD265" i="7"/>
  <c r="BD266" i="7"/>
  <c r="BD267" i="7"/>
  <c r="BD268" i="7"/>
  <c r="BD269" i="7"/>
  <c r="BD270" i="7"/>
  <c r="BD271" i="7"/>
  <c r="BD272" i="7"/>
  <c r="BD273" i="7"/>
  <c r="BD274" i="7"/>
  <c r="BD275" i="7"/>
  <c r="BD276" i="7"/>
  <c r="BD277" i="7"/>
  <c r="BD278" i="7"/>
  <c r="BD279" i="7"/>
  <c r="BD280" i="7"/>
  <c r="BD281" i="7"/>
  <c r="BE246" i="7"/>
  <c r="BI246" i="7" s="1"/>
  <c r="BH193" i="7"/>
  <c r="BE185" i="7"/>
  <c r="BG187" i="7"/>
  <c r="BH210" i="7"/>
  <c r="BG211" i="7"/>
  <c r="BI213" i="7"/>
  <c r="BG215" i="7"/>
  <c r="BF186" i="7"/>
  <c r="BD186" i="7"/>
  <c r="BG188" i="7"/>
  <c r="BI188" i="7" s="1"/>
  <c r="BH188" i="7"/>
  <c r="BF190" i="7"/>
  <c r="BD190" i="7"/>
  <c r="BG192" i="7"/>
  <c r="BI192" i="7" s="1"/>
  <c r="BH192" i="7"/>
  <c r="BF194" i="7"/>
  <c r="BD194" i="7"/>
  <c r="BG196" i="7"/>
  <c r="BF198" i="7"/>
  <c r="BD198" i="7"/>
  <c r="BG200" i="7"/>
  <c r="BI200" i="7" s="1"/>
  <c r="BH200" i="7"/>
  <c r="BF202" i="7"/>
  <c r="BD202" i="7"/>
  <c r="BG204" i="7"/>
  <c r="BI204" i="7" s="1"/>
  <c r="BH204" i="7"/>
  <c r="BF206" i="7"/>
  <c r="BD206" i="7"/>
  <c r="BF208" i="7"/>
  <c r="BH208" i="7" s="1"/>
  <c r="BG210" i="7"/>
  <c r="BI210" i="7" s="1"/>
  <c r="BF212" i="7"/>
  <c r="BH212" i="7" s="1"/>
  <c r="BH213" i="7"/>
  <c r="BG214" i="7"/>
  <c r="BF216" i="7"/>
  <c r="BH216" i="7" s="1"/>
  <c r="BG191" i="7"/>
  <c r="BG195" i="7"/>
  <c r="BG199" i="7"/>
  <c r="BG203" i="7"/>
  <c r="BG207" i="7"/>
  <c r="BE169" i="7"/>
  <c r="BE170" i="7"/>
  <c r="BF172" i="7"/>
  <c r="BD174" i="7"/>
  <c r="BF176" i="7"/>
  <c r="BE178" i="7"/>
  <c r="BF180" i="7"/>
  <c r="BD182" i="7"/>
  <c r="BF184" i="7"/>
  <c r="BF187" i="7"/>
  <c r="BD187" i="7"/>
  <c r="BF191" i="7"/>
  <c r="BD191" i="7"/>
  <c r="BF195" i="7"/>
  <c r="BD195" i="7"/>
  <c r="BF199" i="7"/>
  <c r="BD199" i="7"/>
  <c r="BF203" i="7"/>
  <c r="BD203" i="7"/>
  <c r="BF207" i="7"/>
  <c r="BD207" i="7"/>
  <c r="BF211" i="7"/>
  <c r="BI211" i="7" s="1"/>
  <c r="BF215" i="7"/>
  <c r="BE163" i="7"/>
  <c r="BG164" i="7"/>
  <c r="BF171" i="7"/>
  <c r="BD173" i="7"/>
  <c r="BF175" i="7"/>
  <c r="BE177" i="7"/>
  <c r="BF179" i="7"/>
  <c r="BD181" i="7"/>
  <c r="BF183" i="7"/>
  <c r="BD185" i="7"/>
  <c r="BH185" i="7" s="1"/>
  <c r="BC186" i="7"/>
  <c r="BC187" i="7"/>
  <c r="BC188" i="7"/>
  <c r="BC189" i="7"/>
  <c r="BC190" i="7"/>
  <c r="BC191" i="7"/>
  <c r="BC192" i="7"/>
  <c r="BC193" i="7"/>
  <c r="BC194" i="7"/>
  <c r="BC195" i="7"/>
  <c r="BC196" i="7"/>
  <c r="BC197" i="7"/>
  <c r="BC198" i="7"/>
  <c r="BC199" i="7"/>
  <c r="BC200" i="7"/>
  <c r="BC201" i="7"/>
  <c r="BC202" i="7"/>
  <c r="BC203" i="7"/>
  <c r="BC204" i="7"/>
  <c r="BC205" i="7"/>
  <c r="BC206" i="7"/>
  <c r="BC207" i="7"/>
  <c r="BC208" i="7"/>
  <c r="BC209" i="7"/>
  <c r="BC210" i="7"/>
  <c r="BC211" i="7"/>
  <c r="BC212" i="7"/>
  <c r="BC213" i="7"/>
  <c r="BC214" i="7"/>
  <c r="BC215" i="7"/>
  <c r="BC216" i="7"/>
  <c r="BC217" i="7"/>
  <c r="BE165" i="7"/>
  <c r="BH165" i="7" s="1"/>
  <c r="BG166" i="7"/>
  <c r="BF170" i="7"/>
  <c r="BF174" i="7"/>
  <c r="BF178" i="7"/>
  <c r="BF182" i="7"/>
  <c r="BD184" i="7"/>
  <c r="BE173" i="7"/>
  <c r="BH173" i="7" s="1"/>
  <c r="BE174" i="7"/>
  <c r="BE175" i="7"/>
  <c r="BE176" i="7"/>
  <c r="BH176" i="7" s="1"/>
  <c r="BE179" i="7"/>
  <c r="BE180" i="7"/>
  <c r="BE181" i="7"/>
  <c r="BE182" i="7"/>
  <c r="BE183" i="7"/>
  <c r="BE184" i="7"/>
  <c r="BD160" i="7"/>
  <c r="BE162" i="7"/>
  <c r="BD162" i="7"/>
  <c r="BG163" i="7"/>
  <c r="BE164" i="7"/>
  <c r="BD164" i="7"/>
  <c r="BG165" i="7"/>
  <c r="BE166" i="7"/>
  <c r="BD166" i="7"/>
  <c r="BG167" i="7"/>
  <c r="BE168" i="7"/>
  <c r="BD168" i="7"/>
  <c r="BG169" i="7"/>
  <c r="BC170" i="7"/>
  <c r="BG170" i="7"/>
  <c r="BC171" i="7"/>
  <c r="BG171" i="7"/>
  <c r="BC172" i="7"/>
  <c r="BG172" i="7"/>
  <c r="BC173" i="7"/>
  <c r="BG173" i="7"/>
  <c r="BC174" i="7"/>
  <c r="BG174" i="7"/>
  <c r="BC175" i="7"/>
  <c r="BG175" i="7"/>
  <c r="BC176" i="7"/>
  <c r="BG176" i="7"/>
  <c r="BC177" i="7"/>
  <c r="BG177" i="7"/>
  <c r="BC178" i="7"/>
  <c r="BG178" i="7"/>
  <c r="BC179" i="7"/>
  <c r="BG179" i="7"/>
  <c r="BC180" i="7"/>
  <c r="BG180" i="7"/>
  <c r="BC181" i="7"/>
  <c r="BG181" i="7"/>
  <c r="BC182" i="7"/>
  <c r="BG182" i="7"/>
  <c r="BC183" i="7"/>
  <c r="BG183" i="7"/>
  <c r="BC184" i="7"/>
  <c r="BG184" i="7"/>
  <c r="BC185" i="7"/>
  <c r="BG185" i="7"/>
  <c r="BE171" i="7"/>
  <c r="BE172" i="7"/>
  <c r="BH172" i="7" s="1"/>
  <c r="BF158" i="7"/>
  <c r="BF162" i="7"/>
  <c r="BF164" i="7"/>
  <c r="BH164" i="7" s="1"/>
  <c r="BF166" i="7"/>
  <c r="BF168" i="7"/>
  <c r="BD170" i="7"/>
  <c r="BD177" i="7"/>
  <c r="BD178" i="7"/>
  <c r="BF160" i="7"/>
  <c r="BF163" i="7"/>
  <c r="BF165" i="7"/>
  <c r="BF167" i="7"/>
  <c r="BF169" i="7"/>
  <c r="BH169" i="7" s="1"/>
  <c r="BD156" i="7"/>
  <c r="BC158" i="7"/>
  <c r="BG159" i="7"/>
  <c r="BC160" i="7"/>
  <c r="BG161" i="7"/>
  <c r="BC162" i="7"/>
  <c r="BC163" i="7"/>
  <c r="BC164" i="7"/>
  <c r="BC165" i="7"/>
  <c r="BC166" i="7"/>
  <c r="BC167" i="7"/>
  <c r="BC168" i="7"/>
  <c r="BC169" i="7"/>
  <c r="BF156" i="7"/>
  <c r="BG158" i="7"/>
  <c r="BC159" i="7"/>
  <c r="BD159" i="7"/>
  <c r="BG160" i="7"/>
  <c r="BC161" i="7"/>
  <c r="BD161" i="7"/>
  <c r="BI169" i="7"/>
  <c r="BE157" i="7"/>
  <c r="BE159" i="7"/>
  <c r="BF161" i="7"/>
  <c r="BF159" i="7"/>
  <c r="BD157" i="7"/>
  <c r="BE158" i="7"/>
  <c r="BE160" i="7"/>
  <c r="BE161" i="7"/>
  <c r="BF157" i="7"/>
  <c r="BC156" i="7"/>
  <c r="BG156" i="7"/>
  <c r="BC157" i="7"/>
  <c r="BG157" i="7"/>
  <c r="BE156" i="7"/>
  <c r="BI232" i="7" l="1"/>
  <c r="BH240" i="7"/>
  <c r="BH241" i="7"/>
  <c r="BI238" i="7"/>
  <c r="BI230" i="7"/>
  <c r="BI214" i="7"/>
  <c r="BI223" i="7"/>
  <c r="BI201" i="7"/>
  <c r="BI220" i="7"/>
  <c r="BI218" i="7"/>
  <c r="BI209" i="7"/>
  <c r="BI228" i="7"/>
  <c r="BH226" i="7"/>
  <c r="BI225" i="7"/>
  <c r="BH217" i="7"/>
  <c r="BI219" i="7"/>
  <c r="BI183" i="7"/>
  <c r="BI179" i="7"/>
  <c r="BI176" i="7"/>
  <c r="BH167" i="7"/>
  <c r="BI166" i="7"/>
  <c r="BH159" i="7"/>
  <c r="BI181" i="7"/>
  <c r="BH180" i="7"/>
  <c r="BH168" i="7"/>
  <c r="BI162" i="7"/>
  <c r="BI270" i="7"/>
  <c r="BH270" i="7"/>
  <c r="BI258" i="7"/>
  <c r="BH258" i="7"/>
  <c r="BI245" i="7"/>
  <c r="BH245" i="7"/>
  <c r="BH223" i="7"/>
  <c r="BI222" i="7"/>
  <c r="BH174" i="7"/>
  <c r="BI215" i="7"/>
  <c r="BH214" i="7"/>
  <c r="BH215" i="7"/>
  <c r="BI279" i="7"/>
  <c r="BH279" i="7"/>
  <c r="BI275" i="7"/>
  <c r="BH275" i="7"/>
  <c r="BI271" i="7"/>
  <c r="BH271" i="7"/>
  <c r="BI267" i="7"/>
  <c r="BH267" i="7"/>
  <c r="BI263" i="7"/>
  <c r="BH263" i="7"/>
  <c r="BI259" i="7"/>
  <c r="BH259" i="7"/>
  <c r="BI255" i="7"/>
  <c r="BH255" i="7"/>
  <c r="BI251" i="7"/>
  <c r="BH251" i="7"/>
  <c r="BI247" i="7"/>
  <c r="BH247" i="7"/>
  <c r="BI242" i="7"/>
  <c r="BH242" i="7"/>
  <c r="BH246" i="7"/>
  <c r="BI197" i="7"/>
  <c r="BI193" i="7"/>
  <c r="BI235" i="7"/>
  <c r="BI227" i="7"/>
  <c r="BI234" i="7"/>
  <c r="BI278" i="7"/>
  <c r="BH278" i="7"/>
  <c r="BI266" i="7"/>
  <c r="BH266" i="7"/>
  <c r="BI254" i="7"/>
  <c r="BH254" i="7"/>
  <c r="BH231" i="7"/>
  <c r="BI171" i="7"/>
  <c r="BH211" i="7"/>
  <c r="BI216" i="7"/>
  <c r="BI212" i="7"/>
  <c r="BI208" i="7"/>
  <c r="BH196" i="7"/>
  <c r="BH201" i="7"/>
  <c r="BI281" i="7"/>
  <c r="BH281" i="7"/>
  <c r="BI277" i="7"/>
  <c r="BH277" i="7"/>
  <c r="BI273" i="7"/>
  <c r="BH273" i="7"/>
  <c r="BI269" i="7"/>
  <c r="BH269" i="7"/>
  <c r="BI265" i="7"/>
  <c r="BH265" i="7"/>
  <c r="BI261" i="7"/>
  <c r="BH261" i="7"/>
  <c r="BI257" i="7"/>
  <c r="BH257" i="7"/>
  <c r="BI253" i="7"/>
  <c r="BH253" i="7"/>
  <c r="BI249" i="7"/>
  <c r="BH249" i="7"/>
  <c r="BI244" i="7"/>
  <c r="BH244" i="7"/>
  <c r="BH220" i="7"/>
  <c r="BH239" i="7"/>
  <c r="BH238" i="7"/>
  <c r="BH237" i="7"/>
  <c r="BH229" i="7"/>
  <c r="BH218" i="7"/>
  <c r="BI274" i="7"/>
  <c r="BH274" i="7"/>
  <c r="BI262" i="7"/>
  <c r="BH262" i="7"/>
  <c r="BI250" i="7"/>
  <c r="BH250" i="7"/>
  <c r="BH166" i="7"/>
  <c r="BH181" i="7"/>
  <c r="BI163" i="7"/>
  <c r="BI280" i="7"/>
  <c r="BH280" i="7"/>
  <c r="BI276" i="7"/>
  <c r="BH276" i="7"/>
  <c r="BI272" i="7"/>
  <c r="BH272" i="7"/>
  <c r="BI268" i="7"/>
  <c r="BH268" i="7"/>
  <c r="BI264" i="7"/>
  <c r="BH264" i="7"/>
  <c r="BI260" i="7"/>
  <c r="BH260" i="7"/>
  <c r="BI256" i="7"/>
  <c r="BH256" i="7"/>
  <c r="BI252" i="7"/>
  <c r="BH252" i="7"/>
  <c r="BI248" i="7"/>
  <c r="BH248" i="7"/>
  <c r="BI189" i="7"/>
  <c r="BH205" i="7"/>
  <c r="BI195" i="7"/>
  <c r="BH195" i="7"/>
  <c r="BI165" i="7"/>
  <c r="BH158" i="7"/>
  <c r="BH163" i="7"/>
  <c r="BI185" i="7"/>
  <c r="BI175" i="7"/>
  <c r="BI207" i="7"/>
  <c r="BH207" i="7"/>
  <c r="BI199" i="7"/>
  <c r="BH199" i="7"/>
  <c r="BH191" i="7"/>
  <c r="BI191" i="7"/>
  <c r="BI172" i="7"/>
  <c r="BI203" i="7"/>
  <c r="BH203" i="7"/>
  <c r="BH187" i="7"/>
  <c r="BI187" i="7"/>
  <c r="BI160" i="7"/>
  <c r="BI167" i="7"/>
  <c r="BI182" i="7"/>
  <c r="BH184" i="7"/>
  <c r="BI180" i="7"/>
  <c r="BI174" i="7"/>
  <c r="BI206" i="7"/>
  <c r="BH206" i="7"/>
  <c r="BI202" i="7"/>
  <c r="BH202" i="7"/>
  <c r="BI198" i="7"/>
  <c r="BH198" i="7"/>
  <c r="BI194" i="7"/>
  <c r="BH194" i="7"/>
  <c r="BI190" i="7"/>
  <c r="BH190" i="7"/>
  <c r="BI186" i="7"/>
  <c r="BH186" i="7"/>
  <c r="BH179" i="7"/>
  <c r="BH171" i="7"/>
  <c r="BH161" i="7"/>
  <c r="BH162" i="7"/>
  <c r="BI168" i="7"/>
  <c r="BH178" i="7"/>
  <c r="BI178" i="7"/>
  <c r="BH177" i="7"/>
  <c r="BI177" i="7"/>
  <c r="BH156" i="7"/>
  <c r="BI164" i="7"/>
  <c r="BH170" i="7"/>
  <c r="BI170" i="7"/>
  <c r="BI184" i="7"/>
  <c r="BH183" i="7"/>
  <c r="BH175" i="7"/>
  <c r="BH182" i="7"/>
  <c r="BI173" i="7"/>
  <c r="BH157" i="7"/>
  <c r="BI161" i="7"/>
  <c r="BI157" i="7"/>
  <c r="BI159" i="7"/>
  <c r="BI158" i="7"/>
  <c r="BH160" i="7"/>
  <c r="BI156" i="7"/>
  <c r="V271" i="5" l="1"/>
  <c r="AE271" i="5"/>
  <c r="AF271" i="5"/>
  <c r="V272" i="5"/>
  <c r="AE272" i="5"/>
  <c r="AF272" i="5"/>
  <c r="V273" i="5"/>
  <c r="AE273" i="5"/>
  <c r="AF273" i="5"/>
  <c r="V274" i="5"/>
  <c r="AE274" i="5"/>
  <c r="AF274" i="5"/>
  <c r="V275" i="5"/>
  <c r="AE275" i="5"/>
  <c r="AF275" i="5"/>
  <c r="V276" i="5"/>
  <c r="AE276" i="5"/>
  <c r="AF276" i="5"/>
  <c r="V277" i="5"/>
  <c r="AE277" i="5"/>
  <c r="AF277" i="5"/>
  <c r="V278" i="5"/>
  <c r="AE278" i="5"/>
  <c r="AF278" i="5"/>
  <c r="V279" i="5"/>
  <c r="AE279" i="5"/>
  <c r="AF279" i="5"/>
  <c r="V280" i="5"/>
  <c r="AE280" i="5"/>
  <c r="AF280" i="5"/>
  <c r="V281" i="5"/>
  <c r="AE281" i="5"/>
  <c r="AF281" i="5"/>
  <c r="V282" i="5"/>
  <c r="AE282" i="5"/>
  <c r="AF282" i="5"/>
  <c r="V283" i="5"/>
  <c r="AE283" i="5"/>
  <c r="AF283" i="5"/>
  <c r="V284" i="5"/>
  <c r="AE284" i="5"/>
  <c r="AF284" i="5"/>
  <c r="V248" i="5"/>
  <c r="AE248" i="5"/>
  <c r="AF248" i="5"/>
  <c r="V249" i="5"/>
  <c r="AF249" i="5" s="1"/>
  <c r="AE249" i="5"/>
  <c r="V250" i="5"/>
  <c r="AE250" i="5"/>
  <c r="AF250" i="5"/>
  <c r="V251" i="5"/>
  <c r="AE251" i="5"/>
  <c r="AF251" i="5"/>
  <c r="V252" i="5"/>
  <c r="AE252" i="5"/>
  <c r="AF252" i="5"/>
  <c r="V253" i="5"/>
  <c r="AE253" i="5"/>
  <c r="AF253" i="5"/>
  <c r="V254" i="5"/>
  <c r="AE254" i="5"/>
  <c r="AF254" i="5"/>
  <c r="V255" i="5"/>
  <c r="AE255" i="5"/>
  <c r="AF255" i="5"/>
  <c r="V256" i="5"/>
  <c r="AF256" i="5" s="1"/>
  <c r="AE256" i="5"/>
  <c r="V257" i="5"/>
  <c r="AE257" i="5"/>
  <c r="AF257" i="5"/>
  <c r="V258" i="5"/>
  <c r="AF258" i="5" s="1"/>
  <c r="AE258" i="5"/>
  <c r="V259" i="5"/>
  <c r="AE259" i="5"/>
  <c r="AF259" i="5"/>
  <c r="V260" i="5"/>
  <c r="AE260" i="5"/>
  <c r="AF260" i="5"/>
  <c r="V261" i="5"/>
  <c r="AE261" i="5"/>
  <c r="AF261" i="5"/>
  <c r="V262" i="5"/>
  <c r="AF262" i="5" s="1"/>
  <c r="AE262" i="5"/>
  <c r="V263" i="5"/>
  <c r="AE263" i="5"/>
  <c r="AF263" i="5"/>
  <c r="V264" i="5"/>
  <c r="AE264" i="5"/>
  <c r="AF264" i="5"/>
  <c r="V265" i="5"/>
  <c r="AE265" i="5"/>
  <c r="AF265" i="5"/>
  <c r="V266" i="5"/>
  <c r="AE266" i="5"/>
  <c r="AF266" i="5"/>
  <c r="V267" i="5"/>
  <c r="AE267" i="5"/>
  <c r="AF267" i="5"/>
  <c r="V268" i="5"/>
  <c r="AE268" i="5"/>
  <c r="AF268" i="5"/>
  <c r="V269" i="5"/>
  <c r="AE269" i="5"/>
  <c r="AF269" i="5"/>
  <c r="V270" i="5"/>
  <c r="AF270" i="5" s="1"/>
  <c r="AE270" i="5"/>
  <c r="X5" i="5" l="1"/>
  <c r="Y5" i="5"/>
  <c r="Z5" i="5"/>
  <c r="AB5" i="5"/>
  <c r="AC5" i="5"/>
  <c r="V4" i="5" l="1"/>
  <c r="V5" i="5" s="1"/>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F227" i="5" s="1"/>
  <c r="AE227" i="5"/>
  <c r="V228" i="5"/>
  <c r="AF228" i="5" s="1"/>
  <c r="AE228" i="5"/>
  <c r="V229" i="5"/>
  <c r="AE229" i="5"/>
  <c r="AF229" i="5"/>
  <c r="V230" i="5"/>
  <c r="AE230" i="5"/>
  <c r="AF230" i="5"/>
  <c r="V231" i="5"/>
  <c r="AE231" i="5"/>
  <c r="AF231" i="5"/>
  <c r="V232" i="5"/>
  <c r="AF232" i="5" s="1"/>
  <c r="AE232" i="5"/>
  <c r="V233" i="5"/>
  <c r="AE233" i="5"/>
  <c r="AF233" i="5"/>
  <c r="V234" i="5"/>
  <c r="AE234" i="5"/>
  <c r="AF234" i="5"/>
  <c r="V235" i="5"/>
  <c r="AF235" i="5" s="1"/>
  <c r="AE235" i="5"/>
  <c r="V236" i="5"/>
  <c r="AE236" i="5"/>
  <c r="AF236" i="5"/>
  <c r="V237" i="5"/>
  <c r="AF237" i="5" s="1"/>
  <c r="AE237" i="5"/>
  <c r="V238" i="5"/>
  <c r="AF238" i="5" s="1"/>
  <c r="AE238" i="5"/>
  <c r="V239" i="5"/>
  <c r="AE239" i="5"/>
  <c r="AF239" i="5"/>
  <c r="V240" i="5"/>
  <c r="AF240" i="5" s="1"/>
  <c r="AE240" i="5"/>
  <c r="V241" i="5"/>
  <c r="AF241" i="5" s="1"/>
  <c r="AE241" i="5"/>
  <c r="V242" i="5"/>
  <c r="AE242" i="5"/>
  <c r="AF242" i="5"/>
  <c r="V243" i="5"/>
  <c r="AE243" i="5"/>
  <c r="AF243" i="5"/>
  <c r="V244" i="5"/>
  <c r="AE244" i="5"/>
  <c r="AF244" i="5"/>
  <c r="V245" i="5"/>
  <c r="AF245" i="5" s="1"/>
  <c r="AE245" i="5"/>
  <c r="V246" i="5"/>
  <c r="AF246" i="5" s="1"/>
  <c r="AE246" i="5"/>
  <c r="V247" i="5"/>
  <c r="AE247" i="5"/>
  <c r="AF247" i="5"/>
  <c r="V198" i="5"/>
  <c r="V197" i="5"/>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208" i="5"/>
  <c r="V207" i="5"/>
  <c r="AF207" i="5" s="1"/>
  <c r="V206" i="5"/>
  <c r="V205" i="5"/>
  <c r="V204" i="5"/>
  <c r="V203" i="5"/>
  <c r="V202" i="5"/>
  <c r="AF202" i="5" s="1"/>
  <c r="V201" i="5"/>
  <c r="AF201" i="5" s="1"/>
  <c r="V200" i="5"/>
  <c r="V199" i="5"/>
  <c r="AF199" i="5" s="1"/>
  <c r="AF208" i="5"/>
  <c r="AF206" i="5"/>
  <c r="AF205" i="5"/>
  <c r="AF204" i="5"/>
  <c r="AF203" i="5"/>
  <c r="AF200" i="5"/>
  <c r="AF198" i="5"/>
  <c r="AF197" i="5"/>
  <c r="AF196" i="5"/>
  <c r="AF195" i="5"/>
  <c r="AF194" i="5"/>
  <c r="AF192" i="5"/>
  <c r="AF191" i="5"/>
  <c r="AF189" i="5"/>
  <c r="AF188" i="5"/>
  <c r="AF187" i="5"/>
  <c r="AF186" i="5"/>
  <c r="AF183" i="5"/>
  <c r="AF181" i="5"/>
  <c r="AF180" i="5"/>
  <c r="AF179" i="5"/>
  <c r="AF177" i="5"/>
  <c r="AF173" i="5"/>
  <c r="AF172" i="5"/>
  <c r="AF171" i="5"/>
  <c r="AF169" i="5"/>
  <c r="AF168" i="5"/>
  <c r="AF165" i="5"/>
  <c r="AF164" i="5"/>
  <c r="AF163" i="5"/>
  <c r="AF162" i="5"/>
  <c r="AF157" i="5"/>
  <c r="AF156" i="5"/>
  <c r="AF155" i="5"/>
  <c r="AF152" i="5"/>
  <c r="AF149" i="5"/>
  <c r="AF148" i="5"/>
  <c r="AF147" i="5"/>
  <c r="AF144" i="5"/>
  <c r="AF143" i="5"/>
  <c r="AF142" i="5"/>
  <c r="AF140" i="5"/>
  <c r="AF138" i="5"/>
  <c r="AF135" i="5"/>
  <c r="AF134" i="5"/>
  <c r="AF128" i="5"/>
  <c r="AF127" i="5"/>
  <c r="AF125" i="5"/>
  <c r="AF124" i="5"/>
  <c r="AF123" i="5"/>
  <c r="AF119" i="5"/>
  <c r="AF118" i="5"/>
  <c r="AF116" i="5"/>
  <c r="AF114" i="5"/>
  <c r="AF111" i="5"/>
  <c r="AF109" i="5"/>
  <c r="AF107" i="5"/>
  <c r="AF105" i="5"/>
  <c r="AF103" i="5"/>
  <c r="AF101" i="5"/>
  <c r="AF100" i="5"/>
  <c r="AF99" i="5"/>
  <c r="AF98" i="5"/>
  <c r="AF95" i="5"/>
  <c r="AF92" i="5"/>
  <c r="AF91" i="5"/>
  <c r="AF89" i="5"/>
  <c r="AF88" i="5"/>
  <c r="AF87" i="5"/>
  <c r="AF86" i="5"/>
  <c r="AF85" i="5"/>
  <c r="AF83" i="5"/>
  <c r="AF81" i="5"/>
  <c r="AF80" i="5"/>
  <c r="AF79" i="5"/>
  <c r="AF77" i="5"/>
  <c r="AF76" i="5"/>
  <c r="AF75" i="5"/>
  <c r="AF72" i="5"/>
  <c r="AF71" i="5"/>
  <c r="AF70" i="5"/>
  <c r="AF68" i="5"/>
  <c r="AF67" i="5"/>
  <c r="AF66" i="5"/>
  <c r="AF65" i="5"/>
  <c r="AF64" i="5"/>
  <c r="AF63" i="5"/>
  <c r="AF61" i="5"/>
  <c r="AF60" i="5"/>
  <c r="AF59" i="5"/>
  <c r="AF58" i="5"/>
  <c r="AF56" i="5"/>
  <c r="AF54" i="5"/>
  <c r="AF51" i="5"/>
  <c r="AF50" i="5"/>
  <c r="AF48" i="5"/>
  <c r="AF44" i="5"/>
  <c r="AF43" i="5"/>
  <c r="AF42" i="5"/>
  <c r="AF40" i="5"/>
  <c r="AF39" i="5"/>
  <c r="AF38" i="5"/>
  <c r="AF33" i="5"/>
  <c r="AF32" i="5"/>
  <c r="AF30" i="5"/>
  <c r="AF27" i="5"/>
  <c r="AF25" i="5"/>
  <c r="AF23" i="5"/>
  <c r="AF21" i="5"/>
  <c r="AF20" i="5"/>
  <c r="AF17" i="5"/>
  <c r="AF16" i="5"/>
  <c r="AF13"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AF178" i="5" s="1"/>
  <c r="V177" i="5"/>
  <c r="V176" i="5"/>
  <c r="AF176" i="5" s="1"/>
  <c r="V175" i="5"/>
  <c r="AF175" i="5" s="1"/>
  <c r="V174" i="5"/>
  <c r="AF174" i="5" s="1"/>
  <c r="V173" i="5"/>
  <c r="V172" i="5"/>
  <c r="V171" i="5"/>
  <c r="V170" i="5"/>
  <c r="AF170" i="5" s="1"/>
  <c r="V169" i="5"/>
  <c r="V168" i="5"/>
  <c r="V167" i="5"/>
  <c r="AF167" i="5" s="1"/>
  <c r="V166" i="5"/>
  <c r="AF166" i="5" s="1"/>
  <c r="V165" i="5"/>
  <c r="V164" i="5"/>
  <c r="V163" i="5"/>
  <c r="V162" i="5"/>
  <c r="V161" i="5"/>
  <c r="AF161" i="5" s="1"/>
  <c r="V160" i="5"/>
  <c r="AF160" i="5" s="1"/>
  <c r="V159" i="5"/>
  <c r="AF159" i="5" s="1"/>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AF139" i="5" s="1"/>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AF94" i="5" s="1"/>
  <c r="V93" i="5"/>
  <c r="AF93" i="5" s="1"/>
  <c r="V92" i="5"/>
  <c r="V91" i="5"/>
  <c r="V90" i="5"/>
  <c r="AF90" i="5" s="1"/>
  <c r="V89" i="5"/>
  <c r="V88" i="5"/>
  <c r="V87" i="5"/>
  <c r="V86" i="5"/>
  <c r="V85" i="5"/>
  <c r="V84" i="5"/>
  <c r="AF84" i="5" s="1"/>
  <c r="V83" i="5"/>
  <c r="V82" i="5"/>
  <c r="AF82" i="5" s="1"/>
  <c r="V81" i="5"/>
  <c r="V80" i="5"/>
  <c r="V79" i="5"/>
  <c r="V78" i="5"/>
  <c r="AF78" i="5" s="1"/>
  <c r="V77" i="5"/>
  <c r="V76" i="5"/>
  <c r="V75" i="5"/>
  <c r="V74" i="5"/>
  <c r="AF74" i="5" s="1"/>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AF47" i="5" s="1"/>
  <c r="V46" i="5"/>
  <c r="AF46" i="5" s="1"/>
  <c r="V45" i="5"/>
  <c r="AF45" i="5" s="1"/>
  <c r="V44" i="5"/>
  <c r="V43" i="5"/>
  <c r="V42" i="5"/>
  <c r="V41" i="5"/>
  <c r="AF41" i="5" s="1"/>
  <c r="V40" i="5"/>
  <c r="V39" i="5"/>
  <c r="V38" i="5"/>
  <c r="V37" i="5"/>
  <c r="AF37" i="5" s="1"/>
  <c r="V36" i="5"/>
  <c r="AF36" i="5" s="1"/>
  <c r="V35" i="5"/>
  <c r="AF35" i="5" s="1"/>
  <c r="V34" i="5"/>
  <c r="AF34" i="5" s="1"/>
  <c r="V33" i="5"/>
  <c r="V32" i="5"/>
  <c r="V31" i="5"/>
  <c r="AF31" i="5" s="1"/>
  <c r="V30" i="5"/>
  <c r="V29" i="5"/>
  <c r="AF29" i="5" s="1"/>
  <c r="V28" i="5"/>
  <c r="AF28" i="5" s="1"/>
  <c r="V27" i="5"/>
  <c r="V26" i="5"/>
  <c r="AF26" i="5" s="1"/>
  <c r="V25" i="5"/>
  <c r="V24" i="5"/>
  <c r="AF24" i="5" s="1"/>
  <c r="V23" i="5"/>
  <c r="V22" i="5"/>
  <c r="AF22" i="5" s="1"/>
  <c r="V21" i="5"/>
  <c r="V20" i="5"/>
  <c r="V19" i="5"/>
  <c r="AF19" i="5" s="1"/>
  <c r="V18" i="5"/>
  <c r="AF18" i="5" s="1"/>
  <c r="V17" i="5"/>
  <c r="V16" i="5"/>
  <c r="V15" i="5"/>
  <c r="AF15" i="5" s="1"/>
  <c r="V14" i="5"/>
  <c r="AF14" i="5" s="1"/>
  <c r="V13" i="5"/>
  <c r="V12" i="5"/>
  <c r="AF12" i="5" s="1"/>
  <c r="V11" i="5"/>
  <c r="AF11" i="5" s="1"/>
  <c r="V10" i="5"/>
  <c r="V9" i="5"/>
  <c r="V8" i="5"/>
  <c r="AF4" i="5" l="1"/>
  <c r="AF3" i="5"/>
  <c r="AH10" i="5"/>
  <c r="AH14" i="5"/>
  <c r="AH18" i="5"/>
  <c r="AH22" i="5"/>
  <c r="AH26" i="5"/>
  <c r="AH30" i="5"/>
  <c r="AH34" i="5"/>
  <c r="AH38" i="5"/>
  <c r="AH42" i="5"/>
  <c r="AH46" i="5"/>
  <c r="AH50" i="5"/>
  <c r="AH54" i="5"/>
  <c r="AH58" i="5"/>
  <c r="AH62" i="5"/>
  <c r="AH66" i="5"/>
  <c r="AH70" i="5"/>
  <c r="AH74" i="5"/>
  <c r="AH78" i="5"/>
  <c r="AH82" i="5"/>
  <c r="AH86" i="5"/>
  <c r="AH90" i="5"/>
  <c r="AH94" i="5"/>
  <c r="AH98" i="5"/>
  <c r="AH102" i="5"/>
  <c r="AH106" i="5"/>
  <c r="AH110" i="5"/>
  <c r="AH114" i="5"/>
  <c r="AH118" i="5"/>
  <c r="AH122" i="5"/>
  <c r="AH126" i="5"/>
  <c r="AH130" i="5"/>
  <c r="AH134" i="5"/>
  <c r="AH138" i="5"/>
  <c r="AH142" i="5"/>
  <c r="AH146" i="5"/>
  <c r="AH150" i="5"/>
  <c r="AH154" i="5"/>
  <c r="AH158" i="5"/>
  <c r="AH162" i="5"/>
  <c r="AH166" i="5"/>
  <c r="AH170" i="5"/>
  <c r="AH174" i="5"/>
  <c r="AH178" i="5"/>
  <c r="AH182" i="5"/>
  <c r="AH186" i="5"/>
  <c r="AH190" i="5"/>
  <c r="AH194" i="5"/>
  <c r="AH198" i="5"/>
  <c r="AH202" i="5"/>
  <c r="AH206" i="5"/>
  <c r="AH245" i="5"/>
  <c r="AH236" i="5"/>
  <c r="AH233" i="5"/>
  <c r="AH229" i="5"/>
  <c r="AH227" i="5"/>
  <c r="AH223" i="5"/>
  <c r="AH219" i="5"/>
  <c r="AH215" i="5"/>
  <c r="AH211" i="5"/>
  <c r="AH11" i="5"/>
  <c r="AH15" i="5"/>
  <c r="AH19" i="5"/>
  <c r="AH23" i="5"/>
  <c r="AH27" i="5"/>
  <c r="AH31" i="5"/>
  <c r="AH35" i="5"/>
  <c r="AH39" i="5"/>
  <c r="AH43" i="5"/>
  <c r="AH47" i="5"/>
  <c r="AH51" i="5"/>
  <c r="AH55" i="5"/>
  <c r="AH59" i="5"/>
  <c r="AH63" i="5"/>
  <c r="AH67" i="5"/>
  <c r="AH71" i="5"/>
  <c r="AH75" i="5"/>
  <c r="AH79" i="5"/>
  <c r="AH83" i="5"/>
  <c r="AH87" i="5"/>
  <c r="AH91" i="5"/>
  <c r="AH95" i="5"/>
  <c r="AH99" i="5"/>
  <c r="AH103" i="5"/>
  <c r="AH107" i="5"/>
  <c r="AH111" i="5"/>
  <c r="AH115" i="5"/>
  <c r="AH119" i="5"/>
  <c r="AH123" i="5"/>
  <c r="AH127" i="5"/>
  <c r="AH131" i="5"/>
  <c r="AH135" i="5"/>
  <c r="AH139" i="5"/>
  <c r="AH143" i="5"/>
  <c r="AH147" i="5"/>
  <c r="AH151" i="5"/>
  <c r="AH155" i="5"/>
  <c r="AH159" i="5"/>
  <c r="AH163" i="5"/>
  <c r="AH167" i="5"/>
  <c r="AH171" i="5"/>
  <c r="AH175" i="5"/>
  <c r="AH179" i="5"/>
  <c r="AH183" i="5"/>
  <c r="AH187" i="5"/>
  <c r="AH191" i="5"/>
  <c r="AH195" i="5"/>
  <c r="AH199" i="5"/>
  <c r="AH203" i="5"/>
  <c r="AH207" i="5"/>
  <c r="AH246" i="5"/>
  <c r="AH242" i="5"/>
  <c r="AH239" i="5"/>
  <c r="AH237" i="5"/>
  <c r="AH234" i="5"/>
  <c r="AH230" i="5"/>
  <c r="AH224" i="5"/>
  <c r="AH220" i="5"/>
  <c r="AH216" i="5"/>
  <c r="AH212" i="5"/>
  <c r="AH423" i="5"/>
  <c r="AH391" i="5"/>
  <c r="AH343" i="5"/>
  <c r="AH8" i="5"/>
  <c r="AH439" i="5"/>
  <c r="AH359" i="5"/>
  <c r="AH407" i="5"/>
  <c r="AH375" i="5"/>
  <c r="AH327" i="5"/>
  <c r="AH443" i="5"/>
  <c r="AH411" i="5"/>
  <c r="AH347" i="5"/>
  <c r="AH403" i="5"/>
  <c r="AH383" i="5"/>
  <c r="AH447" i="5"/>
  <c r="AH361" i="5"/>
  <c r="AH345" i="5"/>
  <c r="AH329" i="5"/>
  <c r="AH397" i="5"/>
  <c r="AH381" i="5"/>
  <c r="AH446" i="5"/>
  <c r="AH430" i="5"/>
  <c r="AH414" i="5"/>
  <c r="AH356" i="5"/>
  <c r="AH340" i="5"/>
  <c r="AH408" i="5"/>
  <c r="AH392" i="5"/>
  <c r="AH376" i="5"/>
  <c r="AH441" i="5"/>
  <c r="AH425" i="5"/>
  <c r="AH409" i="5"/>
  <c r="AH354" i="5"/>
  <c r="AH338" i="5"/>
  <c r="AH406" i="5"/>
  <c r="AH390" i="5"/>
  <c r="AH374" i="5"/>
  <c r="AH436" i="5"/>
  <c r="AH420" i="5"/>
  <c r="AH331" i="5"/>
  <c r="AH367" i="5"/>
  <c r="AH333" i="5"/>
  <c r="AH369" i="5"/>
  <c r="AH360" i="5"/>
  <c r="AH396" i="5"/>
  <c r="AH445" i="5"/>
  <c r="AH342" i="5"/>
  <c r="AH378" i="5"/>
  <c r="AH431" i="5"/>
  <c r="AH363" i="5"/>
  <c r="AH339" i="5"/>
  <c r="AH399" i="5"/>
  <c r="AH379" i="5"/>
  <c r="AH435" i="5"/>
  <c r="AH357" i="5"/>
  <c r="AH341" i="5"/>
  <c r="AH325" i="5"/>
  <c r="AH393" i="5"/>
  <c r="AH377" i="5"/>
  <c r="AH442" i="5"/>
  <c r="AH426" i="5"/>
  <c r="AH410" i="5"/>
  <c r="AH352" i="5"/>
  <c r="AH336" i="5"/>
  <c r="AH404" i="5"/>
  <c r="AH388" i="5"/>
  <c r="AH372" i="5"/>
  <c r="AH437" i="5"/>
  <c r="AH421" i="5"/>
  <c r="AH366" i="5"/>
  <c r="AH350" i="5"/>
  <c r="AH334" i="5"/>
  <c r="AH402" i="5"/>
  <c r="AH386" i="5"/>
  <c r="AH370" i="5"/>
  <c r="AH432" i="5"/>
  <c r="AH416" i="5"/>
  <c r="AH351" i="5"/>
  <c r="AH365" i="5"/>
  <c r="AH401" i="5"/>
  <c r="AH434" i="5"/>
  <c r="AH344" i="5"/>
  <c r="AH380" i="5"/>
  <c r="AH413" i="5"/>
  <c r="AH326" i="5"/>
  <c r="AH440" i="5"/>
  <c r="AH427" i="5"/>
  <c r="AH355" i="5"/>
  <c r="AH335" i="5"/>
  <c r="AH395" i="5"/>
  <c r="AH371" i="5"/>
  <c r="AH415" i="5"/>
  <c r="AH353" i="5"/>
  <c r="AH337" i="5"/>
  <c r="AH405" i="5"/>
  <c r="AH389" i="5"/>
  <c r="AH373" i="5"/>
  <c r="AH438" i="5"/>
  <c r="AH422" i="5"/>
  <c r="AH364" i="5"/>
  <c r="AH348" i="5"/>
  <c r="AH332" i="5"/>
  <c r="AH400" i="5"/>
  <c r="AH384" i="5"/>
  <c r="AH368" i="5"/>
  <c r="AH433" i="5"/>
  <c r="AH417" i="5"/>
  <c r="AH362" i="5"/>
  <c r="AH346" i="5"/>
  <c r="AH330" i="5"/>
  <c r="AH398" i="5"/>
  <c r="AH382" i="5"/>
  <c r="AH444" i="5"/>
  <c r="AH428" i="5"/>
  <c r="AH412" i="5"/>
  <c r="AH419" i="5"/>
  <c r="AH387" i="5"/>
  <c r="AH349" i="5"/>
  <c r="AH385" i="5"/>
  <c r="AH418" i="5"/>
  <c r="AH328" i="5"/>
  <c r="AH429" i="5"/>
  <c r="AH358" i="5"/>
  <c r="AH394" i="5"/>
  <c r="AH424" i="5"/>
  <c r="AH324" i="5"/>
  <c r="AH293" i="5"/>
  <c r="AH314" i="5"/>
  <c r="AH303" i="5"/>
  <c r="AH290" i="5"/>
  <c r="AH312" i="5"/>
  <c r="AH288" i="5"/>
  <c r="AH318" i="5"/>
  <c r="AH307" i="5"/>
  <c r="AH296" i="5"/>
  <c r="AH317" i="5"/>
  <c r="AH299" i="5"/>
  <c r="AH316" i="5"/>
  <c r="AH322" i="5"/>
  <c r="AH311" i="5"/>
  <c r="AH301" i="5"/>
  <c r="AH287" i="5"/>
  <c r="AH304" i="5"/>
  <c r="AH285" i="5"/>
  <c r="AH315" i="5"/>
  <c r="AH305" i="5"/>
  <c r="AH292" i="5"/>
  <c r="AH291" i="5"/>
  <c r="AH308" i="5"/>
  <c r="AH319" i="5"/>
  <c r="AH309" i="5"/>
  <c r="AH298" i="5"/>
  <c r="AH297" i="5"/>
  <c r="AH295" i="5"/>
  <c r="AH323" i="5"/>
  <c r="AH313" i="5"/>
  <c r="AH302" i="5"/>
  <c r="AH289" i="5"/>
  <c r="AH300" i="5"/>
  <c r="AH306" i="5"/>
  <c r="AH294" i="5"/>
  <c r="AH320" i="5"/>
  <c r="AH321" i="5"/>
  <c r="AH310" i="5"/>
  <c r="AH286" i="5"/>
  <c r="AH270" i="5"/>
  <c r="AH273" i="5"/>
  <c r="AH257" i="5"/>
  <c r="AH278" i="5"/>
  <c r="AH252" i="5"/>
  <c r="AH261" i="5"/>
  <c r="AH283" i="5"/>
  <c r="AH269" i="5"/>
  <c r="AH251" i="5"/>
  <c r="AH272" i="5"/>
  <c r="AH284" i="5"/>
  <c r="AH266" i="5"/>
  <c r="AH267" i="5"/>
  <c r="AH253" i="5"/>
  <c r="AH274" i="5"/>
  <c r="AH248" i="5"/>
  <c r="AH258" i="5"/>
  <c r="AH279" i="5"/>
  <c r="AH265" i="5"/>
  <c r="AH271" i="5"/>
  <c r="AH281" i="5"/>
  <c r="AH263" i="5"/>
  <c r="AH249" i="5"/>
  <c r="AH259" i="5"/>
  <c r="AH268" i="5"/>
  <c r="AH254" i="5"/>
  <c r="AH275" i="5"/>
  <c r="AH262" i="5"/>
  <c r="AH280" i="5"/>
  <c r="AH250" i="5"/>
  <c r="AH276" i="5"/>
  <c r="AH277" i="5"/>
  <c r="AH260" i="5"/>
  <c r="AH282" i="5"/>
  <c r="AH256" i="5"/>
  <c r="AH264" i="5"/>
  <c r="AH255" i="5"/>
  <c r="AH12" i="5"/>
  <c r="AH16" i="5"/>
  <c r="AH20" i="5"/>
  <c r="AH24" i="5"/>
  <c r="AH28" i="5"/>
  <c r="AH32" i="5"/>
  <c r="AH36" i="5"/>
  <c r="AH40" i="5"/>
  <c r="AH44" i="5"/>
  <c r="AH48" i="5"/>
  <c r="AH52" i="5"/>
  <c r="AH56" i="5"/>
  <c r="AH60" i="5"/>
  <c r="AH64" i="5"/>
  <c r="AH68" i="5"/>
  <c r="AH72" i="5"/>
  <c r="AH76" i="5"/>
  <c r="AH80" i="5"/>
  <c r="AH84" i="5"/>
  <c r="AH88" i="5"/>
  <c r="AH92" i="5"/>
  <c r="AH96" i="5"/>
  <c r="AH100" i="5"/>
  <c r="AH104" i="5"/>
  <c r="AH108" i="5"/>
  <c r="AH112" i="5"/>
  <c r="AH116" i="5"/>
  <c r="AH120" i="5"/>
  <c r="AH124" i="5"/>
  <c r="AH128" i="5"/>
  <c r="AH132" i="5"/>
  <c r="AH136" i="5"/>
  <c r="AH140" i="5"/>
  <c r="AH144" i="5"/>
  <c r="AH148" i="5"/>
  <c r="AH152" i="5"/>
  <c r="AH156" i="5"/>
  <c r="AH160" i="5"/>
  <c r="AH164" i="5"/>
  <c r="AH168" i="5"/>
  <c r="AH172" i="5"/>
  <c r="AH176" i="5"/>
  <c r="AH180" i="5"/>
  <c r="AH184" i="5"/>
  <c r="AH188" i="5"/>
  <c r="AH192" i="5"/>
  <c r="AH196" i="5"/>
  <c r="AH200" i="5"/>
  <c r="AH204" i="5"/>
  <c r="AH208" i="5"/>
  <c r="AH247" i="5"/>
  <c r="AH243" i="5"/>
  <c r="AH240" i="5"/>
  <c r="AH235" i="5"/>
  <c r="AH231" i="5"/>
  <c r="AH228" i="5"/>
  <c r="AH225" i="5"/>
  <c r="AH221" i="5"/>
  <c r="AH217" i="5"/>
  <c r="AH213" i="5"/>
  <c r="AH209" i="5"/>
  <c r="AH9" i="5"/>
  <c r="AH13" i="5"/>
  <c r="AH17" i="5"/>
  <c r="AH21" i="5"/>
  <c r="AH25" i="5"/>
  <c r="AH29" i="5"/>
  <c r="AH33" i="5"/>
  <c r="AH37" i="5"/>
  <c r="AH41" i="5"/>
  <c r="AH45" i="5"/>
  <c r="AH49" i="5"/>
  <c r="AH53" i="5"/>
  <c r="AH57" i="5"/>
  <c r="AH61" i="5"/>
  <c r="AH65" i="5"/>
  <c r="AH69" i="5"/>
  <c r="AH73" i="5"/>
  <c r="AH77" i="5"/>
  <c r="AH81" i="5"/>
  <c r="AH85" i="5"/>
  <c r="AH89" i="5"/>
  <c r="AH93" i="5"/>
  <c r="AH97" i="5"/>
  <c r="AH101" i="5"/>
  <c r="AH105" i="5"/>
  <c r="AH109" i="5"/>
  <c r="AH113" i="5"/>
  <c r="AH117" i="5"/>
  <c r="AH121" i="5"/>
  <c r="AH125" i="5"/>
  <c r="AH129" i="5"/>
  <c r="AH133" i="5"/>
  <c r="AH137" i="5"/>
  <c r="AH141" i="5"/>
  <c r="AH145" i="5"/>
  <c r="AH149" i="5"/>
  <c r="AH153" i="5"/>
  <c r="AH157" i="5"/>
  <c r="AH161" i="5"/>
  <c r="AH165" i="5"/>
  <c r="AH169" i="5"/>
  <c r="AH173" i="5"/>
  <c r="AH177" i="5"/>
  <c r="AH181" i="5"/>
  <c r="AH185" i="5"/>
  <c r="AH189" i="5"/>
  <c r="AH193" i="5"/>
  <c r="AH197" i="5"/>
  <c r="AH201" i="5"/>
  <c r="AH205" i="5"/>
  <c r="AH244" i="5"/>
  <c r="AH241" i="5"/>
  <c r="AH238" i="5"/>
  <c r="AH232" i="5"/>
  <c r="AH226" i="5"/>
  <c r="AH222" i="5"/>
  <c r="AH218" i="5"/>
  <c r="AH214" i="5"/>
  <c r="AH210" i="5"/>
  <c r="AE4" i="5"/>
  <c r="AG377" i="5"/>
  <c r="AG378" i="5"/>
  <c r="AG362" i="5"/>
  <c r="AG394" i="5"/>
  <c r="AG435" i="5"/>
  <c r="AG411" i="5"/>
  <c r="AG351" i="5"/>
  <c r="AG335" i="5"/>
  <c r="AG403" i="5"/>
  <c r="AG387" i="5"/>
  <c r="AG354" i="5"/>
  <c r="AG386" i="5"/>
  <c r="AG352" i="5"/>
  <c r="AG336" i="5"/>
  <c r="AG404" i="5"/>
  <c r="AG388" i="5"/>
  <c r="AG346" i="5"/>
  <c r="AG390" i="5"/>
  <c r="AG357" i="5"/>
  <c r="AG341" i="5"/>
  <c r="AG325" i="5"/>
  <c r="AG393" i="5"/>
  <c r="AG419" i="5"/>
  <c r="AG436" i="5"/>
  <c r="AG420" i="5"/>
  <c r="AG441" i="5"/>
  <c r="AG425" i="5"/>
  <c r="AG409" i="5"/>
  <c r="AG434" i="5"/>
  <c r="AG418" i="5"/>
  <c r="AG375" i="5"/>
  <c r="AG370" i="5"/>
  <c r="AG438" i="5"/>
  <c r="AG439" i="5"/>
  <c r="AG392" i="5"/>
  <c r="AG361" i="5"/>
  <c r="AG397" i="5"/>
  <c r="AG424" i="5"/>
  <c r="AG413" i="5"/>
  <c r="AG376" i="5"/>
  <c r="AG350" i="5"/>
  <c r="AG447" i="5"/>
  <c r="AG431" i="5"/>
  <c r="AG363" i="5"/>
  <c r="AG347" i="5"/>
  <c r="AG331" i="5"/>
  <c r="AG399" i="5"/>
  <c r="AG383" i="5"/>
  <c r="AG342" i="5"/>
  <c r="AG364" i="5"/>
  <c r="AG348" i="5"/>
  <c r="AG332" i="5"/>
  <c r="AG400" i="5"/>
  <c r="AG384" i="5"/>
  <c r="AG338" i="5"/>
  <c r="AG382" i="5"/>
  <c r="AG353" i="5"/>
  <c r="AG337" i="5"/>
  <c r="AG405" i="5"/>
  <c r="AG389" i="5"/>
  <c r="AG415" i="5"/>
  <c r="AG432" i="5"/>
  <c r="AG416" i="5"/>
  <c r="AG437" i="5"/>
  <c r="AG421" i="5"/>
  <c r="AG446" i="5"/>
  <c r="AG430" i="5"/>
  <c r="AG414" i="5"/>
  <c r="AG374" i="5"/>
  <c r="AG369" i="5"/>
  <c r="AG423" i="5"/>
  <c r="AG355" i="5"/>
  <c r="AG339" i="5"/>
  <c r="AG407" i="5"/>
  <c r="AG391" i="5"/>
  <c r="AG366" i="5"/>
  <c r="AG402" i="5"/>
  <c r="AG356" i="5"/>
  <c r="AG340" i="5"/>
  <c r="AG358" i="5"/>
  <c r="AG345" i="5"/>
  <c r="AG381" i="5"/>
  <c r="AG445" i="5"/>
  <c r="AG373" i="5"/>
  <c r="AG371" i="5"/>
  <c r="AG334" i="5"/>
  <c r="AG443" i="5"/>
  <c r="AG427" i="5"/>
  <c r="AG359" i="5"/>
  <c r="AG343" i="5"/>
  <c r="AG327" i="5"/>
  <c r="AG395" i="5"/>
  <c r="AG379" i="5"/>
  <c r="AG330" i="5"/>
  <c r="AG360" i="5"/>
  <c r="AG344" i="5"/>
  <c r="AG328" i="5"/>
  <c r="AG396" i="5"/>
  <c r="AG380" i="5"/>
  <c r="AG326" i="5"/>
  <c r="AG365" i="5"/>
  <c r="AG349" i="5"/>
  <c r="AG333" i="5"/>
  <c r="AG401" i="5"/>
  <c r="AG385" i="5"/>
  <c r="AG444" i="5"/>
  <c r="AG428" i="5"/>
  <c r="AG412" i="5"/>
  <c r="AG433" i="5"/>
  <c r="AG417" i="5"/>
  <c r="AG442" i="5"/>
  <c r="AG426" i="5"/>
  <c r="AG410" i="5"/>
  <c r="AG372" i="5"/>
  <c r="AG368" i="5"/>
  <c r="AG406" i="5"/>
  <c r="AG408" i="5"/>
  <c r="AG398" i="5"/>
  <c r="AG329" i="5"/>
  <c r="AG440" i="5"/>
  <c r="AG429" i="5"/>
  <c r="AG422" i="5"/>
  <c r="AG367" i="5"/>
  <c r="AG9" i="5"/>
  <c r="AG21" i="5"/>
  <c r="AG29" i="5"/>
  <c r="AG41" i="5"/>
  <c r="AG49" i="5"/>
  <c r="AG57" i="5"/>
  <c r="AG73" i="5"/>
  <c r="AG85" i="5"/>
  <c r="AG97" i="5"/>
  <c r="AG105" i="5"/>
  <c r="AG117" i="5"/>
  <c r="AG129" i="5"/>
  <c r="AG149" i="5"/>
  <c r="AG165" i="5"/>
  <c r="AG173" i="5"/>
  <c r="AG189" i="5"/>
  <c r="AG201" i="5"/>
  <c r="AG241" i="5"/>
  <c r="AG235" i="5"/>
  <c r="AG228" i="5"/>
  <c r="AG224" i="5"/>
  <c r="AG212" i="5"/>
  <c r="AG8" i="5"/>
  <c r="AG298" i="5"/>
  <c r="AG314" i="5"/>
  <c r="AG322" i="5"/>
  <c r="AG302" i="5"/>
  <c r="AG321" i="5"/>
  <c r="AG293" i="5"/>
  <c r="AG316" i="5"/>
  <c r="AG300" i="5"/>
  <c r="AG317" i="5"/>
  <c r="AG323" i="5"/>
  <c r="AG307" i="5"/>
  <c r="AG291" i="5"/>
  <c r="AG290" i="5"/>
  <c r="AG308" i="5"/>
  <c r="AG301" i="5"/>
  <c r="AG299" i="5"/>
  <c r="AG318" i="5"/>
  <c r="AG294" i="5"/>
  <c r="AG313" i="5"/>
  <c r="AG285" i="5"/>
  <c r="AG312" i="5"/>
  <c r="AG296" i="5"/>
  <c r="AG309" i="5"/>
  <c r="AG319" i="5"/>
  <c r="AG303" i="5"/>
  <c r="AG287" i="5"/>
  <c r="AG305" i="5"/>
  <c r="AG306" i="5"/>
  <c r="AG286" i="5"/>
  <c r="AG297" i="5"/>
  <c r="AG320" i="5"/>
  <c r="AG304" i="5"/>
  <c r="AG288" i="5"/>
  <c r="AG289" i="5"/>
  <c r="AG311" i="5"/>
  <c r="AG295" i="5"/>
  <c r="AG310" i="5"/>
  <c r="AG324" i="5"/>
  <c r="AG292" i="5"/>
  <c r="AG315" i="5"/>
  <c r="AG262" i="5"/>
  <c r="AG260" i="5"/>
  <c r="AG281" i="5"/>
  <c r="AG255" i="5"/>
  <c r="AG265" i="5"/>
  <c r="AG250" i="5"/>
  <c r="AG266" i="5"/>
  <c r="AG263" i="5"/>
  <c r="AG248" i="5"/>
  <c r="AG272" i="5"/>
  <c r="AG268" i="5"/>
  <c r="AG273" i="5"/>
  <c r="AG258" i="5"/>
  <c r="AG271" i="5"/>
  <c r="AG275" i="5"/>
  <c r="AG257" i="5"/>
  <c r="AG277" i="5"/>
  <c r="AG283" i="5"/>
  <c r="AG261" i="5"/>
  <c r="AG282" i="5"/>
  <c r="AG251" i="5"/>
  <c r="AG259" i="5"/>
  <c r="AG284" i="5"/>
  <c r="AG253" i="5"/>
  <c r="AG279" i="5"/>
  <c r="AG278" i="5"/>
  <c r="AG256" i="5"/>
  <c r="AG264" i="5"/>
  <c r="AG249" i="5"/>
  <c r="AG270" i="5"/>
  <c r="AG269" i="5"/>
  <c r="AG254" i="5"/>
  <c r="AG274" i="5"/>
  <c r="AG267" i="5"/>
  <c r="AG252" i="5"/>
  <c r="AG276" i="5"/>
  <c r="AG280" i="5"/>
  <c r="AG12" i="5"/>
  <c r="AG16" i="5"/>
  <c r="AG20" i="5"/>
  <c r="AG24" i="5"/>
  <c r="AG28" i="5"/>
  <c r="AG32" i="5"/>
  <c r="AG36" i="5"/>
  <c r="AG40" i="5"/>
  <c r="AG44" i="5"/>
  <c r="AG48" i="5"/>
  <c r="AG52" i="5"/>
  <c r="AG56" i="5"/>
  <c r="AG60" i="5"/>
  <c r="AG64" i="5"/>
  <c r="AG68" i="5"/>
  <c r="AG72" i="5"/>
  <c r="AG76" i="5"/>
  <c r="AG80" i="5"/>
  <c r="AG84" i="5"/>
  <c r="AG88" i="5"/>
  <c r="AG92" i="5"/>
  <c r="AG96" i="5"/>
  <c r="AG100" i="5"/>
  <c r="AG104" i="5"/>
  <c r="AG108" i="5"/>
  <c r="AG112" i="5"/>
  <c r="AG116" i="5"/>
  <c r="AG120" i="5"/>
  <c r="AG124" i="5"/>
  <c r="AG128" i="5"/>
  <c r="AG132" i="5"/>
  <c r="AG136" i="5"/>
  <c r="AG140" i="5"/>
  <c r="AG144" i="5"/>
  <c r="AG148" i="5"/>
  <c r="AG152" i="5"/>
  <c r="AG156" i="5"/>
  <c r="AG160" i="5"/>
  <c r="AG164" i="5"/>
  <c r="AG168" i="5"/>
  <c r="AG172" i="5"/>
  <c r="AG176" i="5"/>
  <c r="AG180" i="5"/>
  <c r="AG184" i="5"/>
  <c r="AG188" i="5"/>
  <c r="AG192" i="5"/>
  <c r="AG196" i="5"/>
  <c r="AG200" i="5"/>
  <c r="AG204" i="5"/>
  <c r="AG208" i="5"/>
  <c r="AG247" i="5"/>
  <c r="AG243" i="5"/>
  <c r="AG240" i="5"/>
  <c r="AG237" i="5"/>
  <c r="AG234" i="5"/>
  <c r="AG230" i="5"/>
  <c r="AG227" i="5"/>
  <c r="AG223" i="5"/>
  <c r="AG219" i="5"/>
  <c r="AG215" i="5"/>
  <c r="AG211" i="5"/>
  <c r="AG17" i="5"/>
  <c r="AG33" i="5"/>
  <c r="AG45" i="5"/>
  <c r="AG53" i="5"/>
  <c r="AG69" i="5"/>
  <c r="AG81" i="5"/>
  <c r="AG93" i="5"/>
  <c r="AG109" i="5"/>
  <c r="AG125" i="5"/>
  <c r="AG137" i="5"/>
  <c r="AG145" i="5"/>
  <c r="AG153" i="5"/>
  <c r="AG161" i="5"/>
  <c r="AG169" i="5"/>
  <c r="AG181" i="5"/>
  <c r="AG193" i="5"/>
  <c r="AG205" i="5"/>
  <c r="AG238" i="5"/>
  <c r="AG220" i="5"/>
  <c r="AG216" i="5"/>
  <c r="AG10" i="5"/>
  <c r="AG14" i="5"/>
  <c r="AG18" i="5"/>
  <c r="AG22" i="5"/>
  <c r="AG26" i="5"/>
  <c r="AG30" i="5"/>
  <c r="AG34" i="5"/>
  <c r="AG38" i="5"/>
  <c r="AG42" i="5"/>
  <c r="AG46" i="5"/>
  <c r="AG50" i="5"/>
  <c r="AG54" i="5"/>
  <c r="AG58" i="5"/>
  <c r="AG62" i="5"/>
  <c r="AG66" i="5"/>
  <c r="AG70" i="5"/>
  <c r="AG74" i="5"/>
  <c r="AG78" i="5"/>
  <c r="AG82" i="5"/>
  <c r="AG86" i="5"/>
  <c r="AG90" i="5"/>
  <c r="AG94" i="5"/>
  <c r="AG98" i="5"/>
  <c r="AG102" i="5"/>
  <c r="AG106" i="5"/>
  <c r="AG110" i="5"/>
  <c r="AG114" i="5"/>
  <c r="AG118" i="5"/>
  <c r="AG122" i="5"/>
  <c r="AG126" i="5"/>
  <c r="AG130" i="5"/>
  <c r="AG134" i="5"/>
  <c r="AG138" i="5"/>
  <c r="AG142" i="5"/>
  <c r="AG146" i="5"/>
  <c r="AG150" i="5"/>
  <c r="AG154" i="5"/>
  <c r="AG158" i="5"/>
  <c r="AG162" i="5"/>
  <c r="AG166" i="5"/>
  <c r="AG170" i="5"/>
  <c r="AG174" i="5"/>
  <c r="AG178" i="5"/>
  <c r="AG182" i="5"/>
  <c r="AG186" i="5"/>
  <c r="AG190" i="5"/>
  <c r="AG194" i="5"/>
  <c r="AG198" i="5"/>
  <c r="AG202" i="5"/>
  <c r="AG206" i="5"/>
  <c r="AG245" i="5"/>
  <c r="AG232" i="5"/>
  <c r="AG225" i="5"/>
  <c r="AG221" i="5"/>
  <c r="AG217" i="5"/>
  <c r="AG213" i="5"/>
  <c r="AG209" i="5"/>
  <c r="AG13" i="5"/>
  <c r="AG25" i="5"/>
  <c r="AG37" i="5"/>
  <c r="AG61" i="5"/>
  <c r="AG65" i="5"/>
  <c r="AG77" i="5"/>
  <c r="AG89" i="5"/>
  <c r="AG101" i="5"/>
  <c r="AG113" i="5"/>
  <c r="AG121" i="5"/>
  <c r="AG133" i="5"/>
  <c r="AG141" i="5"/>
  <c r="AG157" i="5"/>
  <c r="AG177" i="5"/>
  <c r="AG185" i="5"/>
  <c r="AG197" i="5"/>
  <c r="AG244" i="5"/>
  <c r="AG231" i="5"/>
  <c r="AG11" i="5"/>
  <c r="AG15" i="5"/>
  <c r="AG19" i="5"/>
  <c r="AG23" i="5"/>
  <c r="AG27" i="5"/>
  <c r="AG31" i="5"/>
  <c r="AG35" i="5"/>
  <c r="AG39" i="5"/>
  <c r="AG43" i="5"/>
  <c r="AG47" i="5"/>
  <c r="AG51" i="5"/>
  <c r="AG55" i="5"/>
  <c r="AG59" i="5"/>
  <c r="AG63" i="5"/>
  <c r="AG67" i="5"/>
  <c r="AG71" i="5"/>
  <c r="AG75" i="5"/>
  <c r="AG79" i="5"/>
  <c r="AG83" i="5"/>
  <c r="AG87" i="5"/>
  <c r="AG91" i="5"/>
  <c r="AG95" i="5"/>
  <c r="AG99" i="5"/>
  <c r="AG103" i="5"/>
  <c r="AG107" i="5"/>
  <c r="AG111" i="5"/>
  <c r="AG115" i="5"/>
  <c r="AG119" i="5"/>
  <c r="AG123" i="5"/>
  <c r="AG127" i="5"/>
  <c r="AG131" i="5"/>
  <c r="AG135" i="5"/>
  <c r="AG139" i="5"/>
  <c r="AG143" i="5"/>
  <c r="AG147" i="5"/>
  <c r="AG151" i="5"/>
  <c r="AG155" i="5"/>
  <c r="AG159" i="5"/>
  <c r="AG163" i="5"/>
  <c r="AG167" i="5"/>
  <c r="AG171" i="5"/>
  <c r="AG175" i="5"/>
  <c r="AG179" i="5"/>
  <c r="AG183" i="5"/>
  <c r="AG187" i="5"/>
  <c r="AG191" i="5"/>
  <c r="AG195" i="5"/>
  <c r="AG199" i="5"/>
  <c r="AG203" i="5"/>
  <c r="AG207" i="5"/>
  <c r="AG246" i="5"/>
  <c r="AG242" i="5"/>
  <c r="AG239" i="5"/>
  <c r="AG236" i="5"/>
  <c r="AG233" i="5"/>
  <c r="AG229" i="5"/>
  <c r="AG226" i="5"/>
  <c r="AG222" i="5"/>
  <c r="AG218" i="5"/>
  <c r="AG214" i="5"/>
  <c r="AG210" i="5"/>
  <c r="AE5" i="5"/>
  <c r="AE3" i="5" s="1"/>
  <c r="AF5" i="5"/>
  <c r="CS89" i="7"/>
  <c r="CQ89" i="7"/>
  <c r="CO89" i="7"/>
  <c r="CM89" i="7"/>
  <c r="CK89" i="7"/>
  <c r="CI89" i="7"/>
  <c r="CG89" i="7"/>
  <c r="CE89" i="7"/>
  <c r="CC89" i="7"/>
  <c r="CA89" i="7"/>
  <c r="BY89" i="7"/>
  <c r="BW89" i="7"/>
  <c r="BU89" i="7"/>
  <c r="BS89" i="7"/>
  <c r="BQ89" i="7"/>
  <c r="BO89" i="7"/>
  <c r="BM89" i="7"/>
  <c r="CS88" i="7"/>
  <c r="CQ88" i="7"/>
  <c r="CO88" i="7"/>
  <c r="CM88" i="7"/>
  <c r="CK88" i="7"/>
  <c r="CI88" i="7"/>
  <c r="CG88" i="7"/>
  <c r="CE88" i="7"/>
  <c r="CC88" i="7"/>
  <c r="CA88" i="7"/>
  <c r="BY88" i="7"/>
  <c r="BW88" i="7"/>
  <c r="BU88" i="7"/>
  <c r="BS88" i="7"/>
  <c r="BQ88" i="7"/>
  <c r="BO88" i="7"/>
  <c r="BM88" i="7"/>
  <c r="CS87" i="7"/>
  <c r="CQ87" i="7"/>
  <c r="CO87" i="7"/>
  <c r="CM87" i="7"/>
  <c r="CK87" i="7"/>
  <c r="CI87" i="7"/>
  <c r="CG87" i="7"/>
  <c r="CE87" i="7"/>
  <c r="CC87" i="7"/>
  <c r="CA87" i="7"/>
  <c r="BY87" i="7"/>
  <c r="BW87" i="7"/>
  <c r="BU87" i="7"/>
  <c r="BS87" i="7"/>
  <c r="BQ87" i="7"/>
  <c r="BO87" i="7"/>
  <c r="BM87" i="7"/>
  <c r="CS86" i="7"/>
  <c r="CQ86" i="7"/>
  <c r="CO86" i="7"/>
  <c r="CM86" i="7"/>
  <c r="CK86" i="7"/>
  <c r="CI86" i="7"/>
  <c r="CG86" i="7"/>
  <c r="CE86" i="7"/>
  <c r="CC86" i="7"/>
  <c r="CA86" i="7"/>
  <c r="BY86" i="7"/>
  <c r="BW86" i="7"/>
  <c r="BU86" i="7"/>
  <c r="BS86" i="7"/>
  <c r="BQ86" i="7"/>
  <c r="BO86" i="7"/>
  <c r="BM86" i="7"/>
  <c r="CS85" i="7"/>
  <c r="CQ85" i="7"/>
  <c r="CO85" i="7"/>
  <c r="CM85" i="7"/>
  <c r="CK85" i="7"/>
  <c r="CI85" i="7"/>
  <c r="CG85" i="7"/>
  <c r="CE85" i="7"/>
  <c r="CC85" i="7"/>
  <c r="CA85" i="7"/>
  <c r="BY85" i="7"/>
  <c r="BW85" i="7"/>
  <c r="BU85" i="7"/>
  <c r="BS85" i="7"/>
  <c r="BQ85" i="7"/>
  <c r="BO85" i="7"/>
  <c r="BM85" i="7"/>
  <c r="CS84" i="7"/>
  <c r="CQ84" i="7"/>
  <c r="CO84" i="7"/>
  <c r="CM84" i="7"/>
  <c r="CK84" i="7"/>
  <c r="CI84" i="7"/>
  <c r="CG84" i="7"/>
  <c r="CE84" i="7"/>
  <c r="CC84" i="7"/>
  <c r="CA84" i="7"/>
  <c r="BY84" i="7"/>
  <c r="BW84" i="7"/>
  <c r="BU84" i="7"/>
  <c r="BS84" i="7"/>
  <c r="BQ84" i="7"/>
  <c r="BO84" i="7"/>
  <c r="BM84" i="7"/>
  <c r="BU124" i="7"/>
  <c r="BW124" i="7"/>
  <c r="BY124" i="7"/>
  <c r="CA124" i="7"/>
  <c r="CC124" i="7"/>
  <c r="CE124" i="7"/>
  <c r="AG4" i="5" l="1"/>
  <c r="AG3"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S155" i="7"/>
  <c r="CQ155" i="7"/>
  <c r="CO155" i="7"/>
  <c r="CM155" i="7"/>
  <c r="CK155" i="7"/>
  <c r="CI155" i="7"/>
  <c r="CG155" i="7"/>
  <c r="CE155" i="7"/>
  <c r="CC155" i="7"/>
  <c r="CA155" i="7"/>
  <c r="BY155" i="7"/>
  <c r="BW155" i="7"/>
  <c r="BU155" i="7"/>
  <c r="BS155" i="7"/>
  <c r="BQ155" i="7"/>
  <c r="BO155" i="7"/>
  <c r="BM155" i="7"/>
  <c r="AZ155" i="7"/>
  <c r="AY155" i="7"/>
  <c r="AX155" i="7"/>
  <c r="AW155" i="7"/>
  <c r="AV155" i="7"/>
  <c r="AU155" i="7"/>
  <c r="AT155" i="7"/>
  <c r="AS155" i="7"/>
  <c r="AR155" i="7"/>
  <c r="AQ155" i="7"/>
  <c r="AP155" i="7"/>
  <c r="AO155" i="7"/>
  <c r="CS154" i="7"/>
  <c r="CQ154" i="7"/>
  <c r="CO154" i="7"/>
  <c r="CM154" i="7"/>
  <c r="CK154" i="7"/>
  <c r="CI154" i="7"/>
  <c r="CG154" i="7"/>
  <c r="CE154" i="7"/>
  <c r="CC154" i="7"/>
  <c r="CA154" i="7"/>
  <c r="BY154" i="7"/>
  <c r="BW154" i="7"/>
  <c r="BU154" i="7"/>
  <c r="BS154" i="7"/>
  <c r="BQ154" i="7"/>
  <c r="BO154" i="7"/>
  <c r="BM154" i="7"/>
  <c r="AZ154" i="7"/>
  <c r="AY154" i="7"/>
  <c r="AX154" i="7"/>
  <c r="AW154" i="7"/>
  <c r="AV154" i="7"/>
  <c r="AU154" i="7"/>
  <c r="AT154" i="7"/>
  <c r="AS154" i="7"/>
  <c r="AR154" i="7"/>
  <c r="AQ154" i="7"/>
  <c r="AP154" i="7"/>
  <c r="AO154" i="7"/>
  <c r="CS153" i="7"/>
  <c r="CQ153" i="7"/>
  <c r="CO153" i="7"/>
  <c r="CM153" i="7"/>
  <c r="CK153" i="7"/>
  <c r="CI153" i="7"/>
  <c r="CG153" i="7"/>
  <c r="CE153" i="7"/>
  <c r="CC153" i="7"/>
  <c r="CA153" i="7"/>
  <c r="BY153" i="7"/>
  <c r="BW153" i="7"/>
  <c r="BU153" i="7"/>
  <c r="BS153" i="7"/>
  <c r="BQ153" i="7"/>
  <c r="BO153" i="7"/>
  <c r="BM153" i="7"/>
  <c r="AZ153" i="7"/>
  <c r="AY153" i="7"/>
  <c r="AX153" i="7"/>
  <c r="AW153" i="7"/>
  <c r="AV153" i="7"/>
  <c r="AU153" i="7"/>
  <c r="AT153" i="7"/>
  <c r="AS153" i="7"/>
  <c r="AR153" i="7"/>
  <c r="AQ153" i="7"/>
  <c r="AP153" i="7"/>
  <c r="AO153" i="7"/>
  <c r="CS152" i="7"/>
  <c r="CQ152" i="7"/>
  <c r="CO152" i="7"/>
  <c r="CM152" i="7"/>
  <c r="CK152" i="7"/>
  <c r="CI152" i="7"/>
  <c r="CG152" i="7"/>
  <c r="CE152" i="7"/>
  <c r="CC152" i="7"/>
  <c r="CA152" i="7"/>
  <c r="BY152" i="7"/>
  <c r="BW152" i="7"/>
  <c r="BU152" i="7"/>
  <c r="BS152" i="7"/>
  <c r="BQ152" i="7"/>
  <c r="BO152" i="7"/>
  <c r="BM152" i="7"/>
  <c r="AZ152" i="7"/>
  <c r="AY152" i="7"/>
  <c r="AX152" i="7"/>
  <c r="AW152" i="7"/>
  <c r="AV152" i="7"/>
  <c r="AU152" i="7"/>
  <c r="AT152" i="7"/>
  <c r="AS152" i="7"/>
  <c r="AR152" i="7"/>
  <c r="AQ152" i="7"/>
  <c r="AP152" i="7"/>
  <c r="AO152" i="7"/>
  <c r="CS151" i="7"/>
  <c r="CQ151" i="7"/>
  <c r="CO151" i="7"/>
  <c r="CM151" i="7"/>
  <c r="CK151" i="7"/>
  <c r="CI151" i="7"/>
  <c r="CG151" i="7"/>
  <c r="CE151" i="7"/>
  <c r="CC151" i="7"/>
  <c r="CA151" i="7"/>
  <c r="BY151" i="7"/>
  <c r="BW151" i="7"/>
  <c r="BU151" i="7"/>
  <c r="BS151" i="7"/>
  <c r="BQ151" i="7"/>
  <c r="BO151" i="7"/>
  <c r="BM151" i="7"/>
  <c r="AZ151" i="7"/>
  <c r="AY151" i="7"/>
  <c r="AX151" i="7"/>
  <c r="AW151" i="7"/>
  <c r="AV151" i="7"/>
  <c r="AU151" i="7"/>
  <c r="AT151" i="7"/>
  <c r="AS151" i="7"/>
  <c r="AR151" i="7"/>
  <c r="AQ151" i="7"/>
  <c r="AP151" i="7"/>
  <c r="AO151" i="7"/>
  <c r="CS150" i="7"/>
  <c r="CQ150" i="7"/>
  <c r="CO150" i="7"/>
  <c r="CM150" i="7"/>
  <c r="CK150" i="7"/>
  <c r="CI150" i="7"/>
  <c r="CG150" i="7"/>
  <c r="CE150" i="7"/>
  <c r="CC150" i="7"/>
  <c r="CA150" i="7"/>
  <c r="BY150" i="7"/>
  <c r="BW150" i="7"/>
  <c r="BU150" i="7"/>
  <c r="BS150" i="7"/>
  <c r="BQ150" i="7"/>
  <c r="BO150" i="7"/>
  <c r="BM150" i="7"/>
  <c r="AZ150" i="7"/>
  <c r="AY150" i="7"/>
  <c r="AX150" i="7"/>
  <c r="AW150" i="7"/>
  <c r="AV150" i="7"/>
  <c r="AU150" i="7"/>
  <c r="AT150" i="7"/>
  <c r="AS150" i="7"/>
  <c r="AR150" i="7"/>
  <c r="AQ150" i="7"/>
  <c r="AP150" i="7"/>
  <c r="AO150" i="7"/>
  <c r="CS149" i="7"/>
  <c r="CQ149" i="7"/>
  <c r="CO149" i="7"/>
  <c r="CM149" i="7"/>
  <c r="CK149" i="7"/>
  <c r="CI149" i="7"/>
  <c r="CG149" i="7"/>
  <c r="CE149" i="7"/>
  <c r="CC149" i="7"/>
  <c r="CA149" i="7"/>
  <c r="BY149" i="7"/>
  <c r="BW149" i="7"/>
  <c r="BU149" i="7"/>
  <c r="BS149" i="7"/>
  <c r="BQ149" i="7"/>
  <c r="BO149" i="7"/>
  <c r="BM149" i="7"/>
  <c r="AZ149" i="7"/>
  <c r="AY149" i="7"/>
  <c r="AX149" i="7"/>
  <c r="AW149" i="7"/>
  <c r="AV149" i="7"/>
  <c r="AU149" i="7"/>
  <c r="AT149" i="7"/>
  <c r="AS149" i="7"/>
  <c r="AR149" i="7"/>
  <c r="AQ149" i="7"/>
  <c r="AP149" i="7"/>
  <c r="AO149" i="7"/>
  <c r="CS148" i="7"/>
  <c r="CQ148" i="7"/>
  <c r="CO148" i="7"/>
  <c r="CM148" i="7"/>
  <c r="CK148" i="7"/>
  <c r="CI148" i="7"/>
  <c r="CG148" i="7"/>
  <c r="CE148" i="7"/>
  <c r="CC148" i="7"/>
  <c r="CA148" i="7"/>
  <c r="BY148" i="7"/>
  <c r="BW148" i="7"/>
  <c r="BU148" i="7"/>
  <c r="BS148" i="7"/>
  <c r="BQ148" i="7"/>
  <c r="BO148" i="7"/>
  <c r="BM148" i="7"/>
  <c r="AZ148" i="7"/>
  <c r="AY148" i="7"/>
  <c r="AX148" i="7"/>
  <c r="AW148" i="7"/>
  <c r="AV148" i="7"/>
  <c r="AU148" i="7"/>
  <c r="AT148" i="7"/>
  <c r="AS148" i="7"/>
  <c r="AR148" i="7"/>
  <c r="AQ148" i="7"/>
  <c r="AP148" i="7"/>
  <c r="AO148" i="7"/>
  <c r="CS147" i="7"/>
  <c r="CQ147" i="7"/>
  <c r="CO147" i="7"/>
  <c r="CM147" i="7"/>
  <c r="CK147" i="7"/>
  <c r="CI147" i="7"/>
  <c r="CG147" i="7"/>
  <c r="CE147" i="7"/>
  <c r="CC147" i="7"/>
  <c r="CA147" i="7"/>
  <c r="BY147" i="7"/>
  <c r="BW147" i="7"/>
  <c r="BU147" i="7"/>
  <c r="BS147" i="7"/>
  <c r="BQ147" i="7"/>
  <c r="BO147" i="7"/>
  <c r="BM147" i="7"/>
  <c r="AZ147" i="7"/>
  <c r="AY147" i="7"/>
  <c r="AX147" i="7"/>
  <c r="AW147" i="7"/>
  <c r="AV147" i="7"/>
  <c r="AU147" i="7"/>
  <c r="AT147" i="7"/>
  <c r="AS147" i="7"/>
  <c r="AR147" i="7"/>
  <c r="AQ147" i="7"/>
  <c r="AP147" i="7"/>
  <c r="AO147" i="7"/>
  <c r="CS146" i="7"/>
  <c r="CQ146" i="7"/>
  <c r="CO146" i="7"/>
  <c r="CM146" i="7"/>
  <c r="CK146" i="7"/>
  <c r="CI146" i="7"/>
  <c r="CG146" i="7"/>
  <c r="CE146" i="7"/>
  <c r="CC146" i="7"/>
  <c r="CA146" i="7"/>
  <c r="BY146" i="7"/>
  <c r="BW146" i="7"/>
  <c r="BU146" i="7"/>
  <c r="BS146" i="7"/>
  <c r="BQ146" i="7"/>
  <c r="BO146" i="7"/>
  <c r="BM146" i="7"/>
  <c r="AZ146" i="7"/>
  <c r="AY146" i="7"/>
  <c r="AX146" i="7"/>
  <c r="AW146" i="7"/>
  <c r="AV146" i="7"/>
  <c r="AU146" i="7"/>
  <c r="AT146" i="7"/>
  <c r="AS146" i="7"/>
  <c r="AR146" i="7"/>
  <c r="AQ146" i="7"/>
  <c r="AP146" i="7"/>
  <c r="AO146" i="7"/>
  <c r="CS145" i="7"/>
  <c r="CQ145" i="7"/>
  <c r="CO145" i="7"/>
  <c r="CM145" i="7"/>
  <c r="CK145" i="7"/>
  <c r="CI145" i="7"/>
  <c r="CG145" i="7"/>
  <c r="CE145" i="7"/>
  <c r="CC145" i="7"/>
  <c r="CA145" i="7"/>
  <c r="BY145" i="7"/>
  <c r="BW145" i="7"/>
  <c r="BU145" i="7"/>
  <c r="BS145" i="7"/>
  <c r="BQ145" i="7"/>
  <c r="BO145" i="7"/>
  <c r="BM145" i="7"/>
  <c r="AZ145" i="7"/>
  <c r="AY145" i="7"/>
  <c r="AX145" i="7"/>
  <c r="AW145" i="7"/>
  <c r="AV145" i="7"/>
  <c r="AU145" i="7"/>
  <c r="AT145" i="7"/>
  <c r="AS145" i="7"/>
  <c r="AR145" i="7"/>
  <c r="AQ145" i="7"/>
  <c r="AP145" i="7"/>
  <c r="AO145" i="7"/>
  <c r="CS144" i="7"/>
  <c r="CQ144" i="7"/>
  <c r="CO144" i="7"/>
  <c r="CM144" i="7"/>
  <c r="CK144" i="7"/>
  <c r="CI144" i="7"/>
  <c r="CG144" i="7"/>
  <c r="CE144" i="7"/>
  <c r="CC144" i="7"/>
  <c r="CA144" i="7"/>
  <c r="BY144" i="7"/>
  <c r="BW144" i="7"/>
  <c r="BU144" i="7"/>
  <c r="BS144" i="7"/>
  <c r="BQ144" i="7"/>
  <c r="BO144" i="7"/>
  <c r="BM144" i="7"/>
  <c r="AZ144" i="7"/>
  <c r="AY144" i="7"/>
  <c r="AX144" i="7"/>
  <c r="AW144" i="7"/>
  <c r="AV144" i="7"/>
  <c r="AU144" i="7"/>
  <c r="AT144" i="7"/>
  <c r="AS144" i="7"/>
  <c r="AR144" i="7"/>
  <c r="AQ144" i="7"/>
  <c r="AP144" i="7"/>
  <c r="AO144" i="7"/>
  <c r="CS143" i="7"/>
  <c r="CQ143" i="7"/>
  <c r="CO143" i="7"/>
  <c r="CM143" i="7"/>
  <c r="CK143" i="7"/>
  <c r="CI143" i="7"/>
  <c r="CG143" i="7"/>
  <c r="CE143" i="7"/>
  <c r="CC143" i="7"/>
  <c r="CA143" i="7"/>
  <c r="BY143" i="7"/>
  <c r="BW143" i="7"/>
  <c r="BU143" i="7"/>
  <c r="BS143" i="7"/>
  <c r="BQ143" i="7"/>
  <c r="BO143" i="7"/>
  <c r="BM143" i="7"/>
  <c r="AZ143" i="7"/>
  <c r="AY143" i="7"/>
  <c r="AX143" i="7"/>
  <c r="AW143" i="7"/>
  <c r="AV143" i="7"/>
  <c r="AU143" i="7"/>
  <c r="AT143" i="7"/>
  <c r="AS143" i="7"/>
  <c r="AR143" i="7"/>
  <c r="AQ143" i="7"/>
  <c r="AP143" i="7"/>
  <c r="AO143" i="7"/>
  <c r="CS142" i="7"/>
  <c r="CQ142" i="7"/>
  <c r="CO142" i="7"/>
  <c r="CM142" i="7"/>
  <c r="CK142" i="7"/>
  <c r="CI142" i="7"/>
  <c r="CG142" i="7"/>
  <c r="CE142" i="7"/>
  <c r="CC142" i="7"/>
  <c r="CA142" i="7"/>
  <c r="BY142" i="7"/>
  <c r="BW142" i="7"/>
  <c r="BU142" i="7"/>
  <c r="BS142" i="7"/>
  <c r="BQ142" i="7"/>
  <c r="BO142" i="7"/>
  <c r="BM142" i="7"/>
  <c r="AZ142" i="7"/>
  <c r="AY142" i="7"/>
  <c r="AX142" i="7"/>
  <c r="AW142" i="7"/>
  <c r="AV142" i="7"/>
  <c r="AU142" i="7"/>
  <c r="AT142" i="7"/>
  <c r="AS142" i="7"/>
  <c r="AR142" i="7"/>
  <c r="AQ142" i="7"/>
  <c r="AP142" i="7"/>
  <c r="AO142" i="7"/>
  <c r="CS141" i="7"/>
  <c r="CQ141" i="7"/>
  <c r="CO141" i="7"/>
  <c r="CM141" i="7"/>
  <c r="CK141" i="7"/>
  <c r="CI141" i="7"/>
  <c r="CG141" i="7"/>
  <c r="CE141" i="7"/>
  <c r="CC141" i="7"/>
  <c r="CA141" i="7"/>
  <c r="BY141" i="7"/>
  <c r="BW141" i="7"/>
  <c r="BU141" i="7"/>
  <c r="BS141" i="7"/>
  <c r="BQ141" i="7"/>
  <c r="BO141" i="7"/>
  <c r="BM141" i="7"/>
  <c r="AZ141" i="7"/>
  <c r="AY141" i="7"/>
  <c r="AX141" i="7"/>
  <c r="AW141" i="7"/>
  <c r="AV141" i="7"/>
  <c r="AU141" i="7"/>
  <c r="AT141" i="7"/>
  <c r="AS141" i="7"/>
  <c r="AR141" i="7"/>
  <c r="AQ141" i="7"/>
  <c r="AP141" i="7"/>
  <c r="AO141" i="7"/>
  <c r="CS140" i="7"/>
  <c r="CQ140" i="7"/>
  <c r="CO140" i="7"/>
  <c r="CM140" i="7"/>
  <c r="CK140" i="7"/>
  <c r="CI140" i="7"/>
  <c r="CG140" i="7"/>
  <c r="CE140" i="7"/>
  <c r="CC140" i="7"/>
  <c r="CA140" i="7"/>
  <c r="BY140" i="7"/>
  <c r="BW140" i="7"/>
  <c r="BU140" i="7"/>
  <c r="BS140" i="7"/>
  <c r="BQ140" i="7"/>
  <c r="BO140" i="7"/>
  <c r="BM140" i="7"/>
  <c r="AZ140" i="7"/>
  <c r="AY140" i="7"/>
  <c r="AX140" i="7"/>
  <c r="AW140" i="7"/>
  <c r="AV140" i="7"/>
  <c r="AU140" i="7"/>
  <c r="AT140" i="7"/>
  <c r="AS140" i="7"/>
  <c r="AR140" i="7"/>
  <c r="AQ140" i="7"/>
  <c r="AP140" i="7"/>
  <c r="AO140" i="7"/>
  <c r="CS139" i="7"/>
  <c r="CQ139" i="7"/>
  <c r="CO139" i="7"/>
  <c r="CM139" i="7"/>
  <c r="CK139" i="7"/>
  <c r="CI139" i="7"/>
  <c r="CG139" i="7"/>
  <c r="CE139" i="7"/>
  <c r="CC139" i="7"/>
  <c r="CA139" i="7"/>
  <c r="BY139" i="7"/>
  <c r="BW139" i="7"/>
  <c r="BU139" i="7"/>
  <c r="BS139" i="7"/>
  <c r="BQ139" i="7"/>
  <c r="BO139" i="7"/>
  <c r="BM139" i="7"/>
  <c r="AZ139" i="7"/>
  <c r="AY139" i="7"/>
  <c r="AX139" i="7"/>
  <c r="AW139" i="7"/>
  <c r="AV139" i="7"/>
  <c r="AU139" i="7"/>
  <c r="AT139" i="7"/>
  <c r="AS139" i="7"/>
  <c r="AR139" i="7"/>
  <c r="AQ139" i="7"/>
  <c r="AP139" i="7"/>
  <c r="AO139" i="7"/>
  <c r="CS138" i="7"/>
  <c r="CQ138" i="7"/>
  <c r="CO138" i="7"/>
  <c r="CM138" i="7"/>
  <c r="CK138" i="7"/>
  <c r="CI138" i="7"/>
  <c r="CG138" i="7"/>
  <c r="CE138" i="7"/>
  <c r="CC138" i="7"/>
  <c r="CA138" i="7"/>
  <c r="BY138" i="7"/>
  <c r="BW138" i="7"/>
  <c r="BU138" i="7"/>
  <c r="BS138" i="7"/>
  <c r="BQ138" i="7"/>
  <c r="BO138" i="7"/>
  <c r="BM138" i="7"/>
  <c r="AZ138" i="7"/>
  <c r="AY138" i="7"/>
  <c r="AX138" i="7"/>
  <c r="AW138" i="7"/>
  <c r="AV138" i="7"/>
  <c r="AU138" i="7"/>
  <c r="AT138" i="7"/>
  <c r="AS138" i="7"/>
  <c r="AR138" i="7"/>
  <c r="AQ138" i="7"/>
  <c r="AP138" i="7"/>
  <c r="AO138" i="7"/>
  <c r="CS137" i="7"/>
  <c r="CQ137" i="7"/>
  <c r="CO137" i="7"/>
  <c r="CM137" i="7"/>
  <c r="CK137" i="7"/>
  <c r="CI137" i="7"/>
  <c r="CG137" i="7"/>
  <c r="CE137" i="7"/>
  <c r="CC137" i="7"/>
  <c r="CA137" i="7"/>
  <c r="BY137" i="7"/>
  <c r="BW137" i="7"/>
  <c r="BU137" i="7"/>
  <c r="BS137" i="7"/>
  <c r="BQ137" i="7"/>
  <c r="BO137" i="7"/>
  <c r="BM137" i="7"/>
  <c r="AZ137" i="7"/>
  <c r="AY137" i="7"/>
  <c r="AX137" i="7"/>
  <c r="AW137" i="7"/>
  <c r="AV137" i="7"/>
  <c r="AU137" i="7"/>
  <c r="AT137" i="7"/>
  <c r="AS137" i="7"/>
  <c r="AR137" i="7"/>
  <c r="AQ137" i="7"/>
  <c r="AP137" i="7"/>
  <c r="AO137" i="7"/>
  <c r="CS136" i="7"/>
  <c r="CQ136" i="7"/>
  <c r="CO136" i="7"/>
  <c r="CM136" i="7"/>
  <c r="CK136" i="7"/>
  <c r="CI136" i="7"/>
  <c r="CG136" i="7"/>
  <c r="CE136" i="7"/>
  <c r="CC136" i="7"/>
  <c r="CA136" i="7"/>
  <c r="BY136" i="7"/>
  <c r="BW136" i="7"/>
  <c r="BU136" i="7"/>
  <c r="BS136" i="7"/>
  <c r="BQ136" i="7"/>
  <c r="BO136" i="7"/>
  <c r="BM136" i="7"/>
  <c r="AZ136" i="7"/>
  <c r="AY136" i="7"/>
  <c r="AX136" i="7"/>
  <c r="AW136" i="7"/>
  <c r="AV136" i="7"/>
  <c r="AU136" i="7"/>
  <c r="AT136" i="7"/>
  <c r="AS136" i="7"/>
  <c r="AR136" i="7"/>
  <c r="AQ136" i="7"/>
  <c r="AP136" i="7"/>
  <c r="AO136" i="7"/>
  <c r="CS135" i="7"/>
  <c r="CQ135" i="7"/>
  <c r="CO135" i="7"/>
  <c r="CM135" i="7"/>
  <c r="CK135" i="7"/>
  <c r="CI135" i="7"/>
  <c r="CG135" i="7"/>
  <c r="CE135" i="7"/>
  <c r="CC135" i="7"/>
  <c r="CA135" i="7"/>
  <c r="BY135" i="7"/>
  <c r="BW135" i="7"/>
  <c r="BU135" i="7"/>
  <c r="BS135" i="7"/>
  <c r="BQ135" i="7"/>
  <c r="BO135" i="7"/>
  <c r="BM135" i="7"/>
  <c r="AZ135" i="7"/>
  <c r="AY135" i="7"/>
  <c r="AX135" i="7"/>
  <c r="AW135" i="7"/>
  <c r="AV135" i="7"/>
  <c r="AU135" i="7"/>
  <c r="AT135" i="7"/>
  <c r="AS135" i="7"/>
  <c r="AR135" i="7"/>
  <c r="AQ135" i="7"/>
  <c r="AP135" i="7"/>
  <c r="AO135" i="7"/>
  <c r="CS134" i="7"/>
  <c r="CQ134" i="7"/>
  <c r="CO134" i="7"/>
  <c r="CM134" i="7"/>
  <c r="CK134" i="7"/>
  <c r="CI134" i="7"/>
  <c r="CG134" i="7"/>
  <c r="CE134" i="7"/>
  <c r="CC134" i="7"/>
  <c r="CA134" i="7"/>
  <c r="BY134" i="7"/>
  <c r="BW134" i="7"/>
  <c r="BU134" i="7"/>
  <c r="BS134" i="7"/>
  <c r="BQ134" i="7"/>
  <c r="BO134" i="7"/>
  <c r="BM134" i="7"/>
  <c r="AZ134" i="7"/>
  <c r="AY134" i="7"/>
  <c r="AX134" i="7"/>
  <c r="AW134" i="7"/>
  <c r="AV134" i="7"/>
  <c r="AU134" i="7"/>
  <c r="AT134" i="7"/>
  <c r="AS134" i="7"/>
  <c r="AR134" i="7"/>
  <c r="AQ134" i="7"/>
  <c r="AP134" i="7"/>
  <c r="AO134" i="7"/>
  <c r="CS133" i="7"/>
  <c r="CQ133" i="7"/>
  <c r="CO133" i="7"/>
  <c r="CM133" i="7"/>
  <c r="CK133" i="7"/>
  <c r="CI133" i="7"/>
  <c r="CG133" i="7"/>
  <c r="CE133" i="7"/>
  <c r="CC133" i="7"/>
  <c r="CA133" i="7"/>
  <c r="BY133" i="7"/>
  <c r="BW133" i="7"/>
  <c r="BU133" i="7"/>
  <c r="BS133" i="7"/>
  <c r="BQ133" i="7"/>
  <c r="BO133" i="7"/>
  <c r="BM133" i="7"/>
  <c r="AZ133" i="7"/>
  <c r="AY133" i="7"/>
  <c r="AX133" i="7"/>
  <c r="AW133" i="7"/>
  <c r="AV133" i="7"/>
  <c r="AU133" i="7"/>
  <c r="AT133" i="7"/>
  <c r="AS133" i="7"/>
  <c r="AR133" i="7"/>
  <c r="AQ133" i="7"/>
  <c r="AP133" i="7"/>
  <c r="AO133" i="7"/>
  <c r="CS132" i="7"/>
  <c r="CQ132" i="7"/>
  <c r="CO132" i="7"/>
  <c r="CM132" i="7"/>
  <c r="CK132" i="7"/>
  <c r="CI132" i="7"/>
  <c r="CG132" i="7"/>
  <c r="CE132" i="7"/>
  <c r="CC132" i="7"/>
  <c r="CA132" i="7"/>
  <c r="BY132" i="7"/>
  <c r="BW132" i="7"/>
  <c r="BU132" i="7"/>
  <c r="BS132" i="7"/>
  <c r="BQ132" i="7"/>
  <c r="BO132" i="7"/>
  <c r="BM132" i="7"/>
  <c r="AZ132" i="7"/>
  <c r="AY132" i="7"/>
  <c r="AX132" i="7"/>
  <c r="AW132" i="7"/>
  <c r="AV132" i="7"/>
  <c r="AU132" i="7"/>
  <c r="AT132" i="7"/>
  <c r="AS132" i="7"/>
  <c r="AR132" i="7"/>
  <c r="AQ132" i="7"/>
  <c r="AP132" i="7"/>
  <c r="AO132" i="7"/>
  <c r="CS131" i="7"/>
  <c r="CQ131" i="7"/>
  <c r="CO131" i="7"/>
  <c r="CM131" i="7"/>
  <c r="CK131" i="7"/>
  <c r="CI131" i="7"/>
  <c r="CG131" i="7"/>
  <c r="CE131" i="7"/>
  <c r="CC131" i="7"/>
  <c r="CA131" i="7"/>
  <c r="BY131" i="7"/>
  <c r="BW131" i="7"/>
  <c r="BU131" i="7"/>
  <c r="BS131" i="7"/>
  <c r="BQ131" i="7"/>
  <c r="BO131" i="7"/>
  <c r="BM131" i="7"/>
  <c r="AZ131" i="7"/>
  <c r="AY131" i="7"/>
  <c r="AX131" i="7"/>
  <c r="AW131" i="7"/>
  <c r="AV131" i="7"/>
  <c r="AU131" i="7"/>
  <c r="AT131" i="7"/>
  <c r="AS131" i="7"/>
  <c r="AR131" i="7"/>
  <c r="AQ131" i="7"/>
  <c r="AP131" i="7"/>
  <c r="AO131" i="7"/>
  <c r="CS130" i="7"/>
  <c r="CQ130" i="7"/>
  <c r="CO130" i="7"/>
  <c r="CM130" i="7"/>
  <c r="CK130" i="7"/>
  <c r="CI130" i="7"/>
  <c r="CG130" i="7"/>
  <c r="CE130" i="7"/>
  <c r="CC130" i="7"/>
  <c r="CA130" i="7"/>
  <c r="BY130" i="7"/>
  <c r="BW130" i="7"/>
  <c r="BU130" i="7"/>
  <c r="BS130" i="7"/>
  <c r="BQ130" i="7"/>
  <c r="BO130" i="7"/>
  <c r="BM130" i="7"/>
  <c r="AZ130" i="7"/>
  <c r="AY130" i="7"/>
  <c r="AX130" i="7"/>
  <c r="AW130" i="7"/>
  <c r="AV130" i="7"/>
  <c r="AU130" i="7"/>
  <c r="AT130" i="7"/>
  <c r="AS130" i="7"/>
  <c r="AR130" i="7"/>
  <c r="AQ130" i="7"/>
  <c r="AP130" i="7"/>
  <c r="AO130" i="7"/>
  <c r="CS129" i="7"/>
  <c r="CQ129" i="7"/>
  <c r="CO129" i="7"/>
  <c r="CM129" i="7"/>
  <c r="CK129" i="7"/>
  <c r="CI129" i="7"/>
  <c r="CG129" i="7"/>
  <c r="CE129" i="7"/>
  <c r="CC129" i="7"/>
  <c r="CA129" i="7"/>
  <c r="BY129" i="7"/>
  <c r="BW129" i="7"/>
  <c r="BU129" i="7"/>
  <c r="BS129" i="7"/>
  <c r="BQ129" i="7"/>
  <c r="BO129" i="7"/>
  <c r="BM129" i="7"/>
  <c r="AZ129" i="7"/>
  <c r="AY129" i="7"/>
  <c r="AX129" i="7"/>
  <c r="AW129" i="7"/>
  <c r="AV129" i="7"/>
  <c r="AU129" i="7"/>
  <c r="AT129" i="7"/>
  <c r="AS129" i="7"/>
  <c r="AR129" i="7"/>
  <c r="AQ129" i="7"/>
  <c r="AP129" i="7"/>
  <c r="AO129" i="7"/>
  <c r="CS128" i="7"/>
  <c r="CQ128" i="7"/>
  <c r="CO128" i="7"/>
  <c r="CM128" i="7"/>
  <c r="CK128" i="7"/>
  <c r="CI128" i="7"/>
  <c r="CG128" i="7"/>
  <c r="CE128" i="7"/>
  <c r="CC128" i="7"/>
  <c r="CA128" i="7"/>
  <c r="BY128" i="7"/>
  <c r="BW128" i="7"/>
  <c r="BU128" i="7"/>
  <c r="BS128" i="7"/>
  <c r="BQ128" i="7"/>
  <c r="BO128" i="7"/>
  <c r="BM128" i="7"/>
  <c r="AZ128" i="7"/>
  <c r="AY128" i="7"/>
  <c r="AX128" i="7"/>
  <c r="AW128" i="7"/>
  <c r="AV128" i="7"/>
  <c r="AU128" i="7"/>
  <c r="AT128" i="7"/>
  <c r="AS128" i="7"/>
  <c r="AR128" i="7"/>
  <c r="AQ128" i="7"/>
  <c r="AP128" i="7"/>
  <c r="AO128" i="7"/>
  <c r="CS127" i="7"/>
  <c r="CQ127" i="7"/>
  <c r="CO127" i="7"/>
  <c r="CM127" i="7"/>
  <c r="CK127" i="7"/>
  <c r="CI127" i="7"/>
  <c r="CG127" i="7"/>
  <c r="CE127" i="7"/>
  <c r="CC127" i="7"/>
  <c r="CA127" i="7"/>
  <c r="BY127" i="7"/>
  <c r="BW127" i="7"/>
  <c r="BU127" i="7"/>
  <c r="BS127" i="7"/>
  <c r="BQ127" i="7"/>
  <c r="BO127" i="7"/>
  <c r="BM127" i="7"/>
  <c r="AZ127" i="7"/>
  <c r="AY127" i="7"/>
  <c r="AX127" i="7"/>
  <c r="AW127" i="7"/>
  <c r="AV127" i="7"/>
  <c r="AU127" i="7"/>
  <c r="AT127" i="7"/>
  <c r="AS127" i="7"/>
  <c r="AR127" i="7"/>
  <c r="AQ127" i="7"/>
  <c r="AP127" i="7"/>
  <c r="AO127" i="7"/>
  <c r="CS126" i="7"/>
  <c r="CQ126" i="7"/>
  <c r="CO126" i="7"/>
  <c r="CM126" i="7"/>
  <c r="CK126" i="7"/>
  <c r="CI126" i="7"/>
  <c r="CG126" i="7"/>
  <c r="CE126" i="7"/>
  <c r="CC126" i="7"/>
  <c r="CA126" i="7"/>
  <c r="BY126" i="7"/>
  <c r="BW126" i="7"/>
  <c r="BU126" i="7"/>
  <c r="BS126" i="7"/>
  <c r="BQ126" i="7"/>
  <c r="BO126" i="7"/>
  <c r="BM126" i="7"/>
  <c r="AZ126" i="7"/>
  <c r="AY126" i="7"/>
  <c r="AX126" i="7"/>
  <c r="AW126" i="7"/>
  <c r="AV126" i="7"/>
  <c r="AU126" i="7"/>
  <c r="AT126" i="7"/>
  <c r="AS126" i="7"/>
  <c r="AR126" i="7"/>
  <c r="AQ126" i="7"/>
  <c r="AP126" i="7"/>
  <c r="AO126" i="7"/>
  <c r="CS125" i="7"/>
  <c r="CQ125" i="7"/>
  <c r="CO125" i="7"/>
  <c r="CM125" i="7"/>
  <c r="CK125" i="7"/>
  <c r="CI125" i="7"/>
  <c r="CG125" i="7"/>
  <c r="CE125" i="7"/>
  <c r="CC125" i="7"/>
  <c r="CA125" i="7"/>
  <c r="BY125" i="7"/>
  <c r="BW125" i="7"/>
  <c r="BU125" i="7"/>
  <c r="BS125" i="7"/>
  <c r="BQ125" i="7"/>
  <c r="BO125" i="7"/>
  <c r="BM125" i="7"/>
  <c r="AZ125" i="7"/>
  <c r="AY125" i="7"/>
  <c r="AX125" i="7"/>
  <c r="AW125" i="7"/>
  <c r="AV125" i="7"/>
  <c r="AU125" i="7"/>
  <c r="AT125" i="7"/>
  <c r="AS125" i="7"/>
  <c r="AR125" i="7"/>
  <c r="AQ125" i="7"/>
  <c r="AP125" i="7"/>
  <c r="AO125" i="7"/>
  <c r="CS124" i="7"/>
  <c r="CQ124" i="7"/>
  <c r="CO124" i="7"/>
  <c r="CM124" i="7"/>
  <c r="CK124" i="7"/>
  <c r="CI124" i="7"/>
  <c r="CG124" i="7"/>
  <c r="BS124" i="7"/>
  <c r="BQ124" i="7"/>
  <c r="BO124" i="7"/>
  <c r="BM124" i="7"/>
  <c r="AZ124" i="7"/>
  <c r="AY124" i="7"/>
  <c r="AX124" i="7"/>
  <c r="AW124" i="7"/>
  <c r="AV124" i="7"/>
  <c r="AU124" i="7"/>
  <c r="AT124" i="7"/>
  <c r="AS124" i="7"/>
  <c r="AR124" i="7"/>
  <c r="AQ124" i="7"/>
  <c r="AP124" i="7"/>
  <c r="AO124" i="7"/>
  <c r="CS123" i="7"/>
  <c r="CQ123" i="7"/>
  <c r="CO123" i="7"/>
  <c r="CM123" i="7"/>
  <c r="CK123" i="7"/>
  <c r="CI123" i="7"/>
  <c r="CG123" i="7"/>
  <c r="CE123" i="7"/>
  <c r="CC123" i="7"/>
  <c r="CA123" i="7"/>
  <c r="BY123" i="7"/>
  <c r="BW123" i="7"/>
  <c r="BU123" i="7"/>
  <c r="BS123" i="7"/>
  <c r="BQ123" i="7"/>
  <c r="BO123" i="7"/>
  <c r="BM123" i="7"/>
  <c r="AZ123" i="7"/>
  <c r="AY123" i="7"/>
  <c r="AX123" i="7"/>
  <c r="AW123" i="7"/>
  <c r="AV123" i="7"/>
  <c r="AU123" i="7"/>
  <c r="AT123" i="7"/>
  <c r="AS123" i="7"/>
  <c r="AR123" i="7"/>
  <c r="AQ123" i="7"/>
  <c r="AP123" i="7"/>
  <c r="AO123" i="7"/>
  <c r="CS122" i="7"/>
  <c r="CQ122" i="7"/>
  <c r="CO122" i="7"/>
  <c r="CM122" i="7"/>
  <c r="CK122" i="7"/>
  <c r="CI122" i="7"/>
  <c r="CG122" i="7"/>
  <c r="CE122" i="7"/>
  <c r="CC122" i="7"/>
  <c r="CA122" i="7"/>
  <c r="BY122" i="7"/>
  <c r="BW122" i="7"/>
  <c r="BU122" i="7"/>
  <c r="BS122" i="7"/>
  <c r="BQ122" i="7"/>
  <c r="BO122" i="7"/>
  <c r="BM122" i="7"/>
  <c r="AZ122" i="7"/>
  <c r="AY122" i="7"/>
  <c r="AX122" i="7"/>
  <c r="AW122" i="7"/>
  <c r="AV122" i="7"/>
  <c r="AU122" i="7"/>
  <c r="AT122" i="7"/>
  <c r="AS122" i="7"/>
  <c r="AR122" i="7"/>
  <c r="AQ122" i="7"/>
  <c r="AP122" i="7"/>
  <c r="AO122" i="7"/>
  <c r="CS121" i="7"/>
  <c r="CQ121" i="7"/>
  <c r="CO121" i="7"/>
  <c r="CM121" i="7"/>
  <c r="CK121" i="7"/>
  <c r="CI121" i="7"/>
  <c r="CG121" i="7"/>
  <c r="CE121" i="7"/>
  <c r="CC121" i="7"/>
  <c r="CA121" i="7"/>
  <c r="BY121" i="7"/>
  <c r="BW121" i="7"/>
  <c r="BU121" i="7"/>
  <c r="BS121" i="7"/>
  <c r="BQ121" i="7"/>
  <c r="BO121" i="7"/>
  <c r="BM121" i="7"/>
  <c r="AZ121" i="7"/>
  <c r="AY121" i="7"/>
  <c r="AX121" i="7"/>
  <c r="AW121" i="7"/>
  <c r="AV121" i="7"/>
  <c r="AU121" i="7"/>
  <c r="AT121" i="7"/>
  <c r="AS121" i="7"/>
  <c r="AR121" i="7"/>
  <c r="AQ121" i="7"/>
  <c r="AP121" i="7"/>
  <c r="AO121" i="7"/>
  <c r="CS120" i="7"/>
  <c r="CQ120" i="7"/>
  <c r="CO120" i="7"/>
  <c r="CM120" i="7"/>
  <c r="CK120" i="7"/>
  <c r="CI120" i="7"/>
  <c r="CG120" i="7"/>
  <c r="CE120" i="7"/>
  <c r="CC120" i="7"/>
  <c r="CA120" i="7"/>
  <c r="BY120" i="7"/>
  <c r="BW120" i="7"/>
  <c r="BU120" i="7"/>
  <c r="BS120" i="7"/>
  <c r="BQ120" i="7"/>
  <c r="BO120" i="7"/>
  <c r="BM120" i="7"/>
  <c r="AZ120" i="7"/>
  <c r="AY120" i="7"/>
  <c r="AX120" i="7"/>
  <c r="AW120" i="7"/>
  <c r="AV120" i="7"/>
  <c r="AU120" i="7"/>
  <c r="AT120" i="7"/>
  <c r="AS120" i="7"/>
  <c r="AR120" i="7"/>
  <c r="AQ120" i="7"/>
  <c r="AP120" i="7"/>
  <c r="AO120" i="7"/>
  <c r="CS119" i="7"/>
  <c r="CQ119" i="7"/>
  <c r="CO119" i="7"/>
  <c r="CM119" i="7"/>
  <c r="CK119" i="7"/>
  <c r="CI119" i="7"/>
  <c r="CG119" i="7"/>
  <c r="CE119" i="7"/>
  <c r="CC119" i="7"/>
  <c r="CA119" i="7"/>
  <c r="BY119" i="7"/>
  <c r="BW119" i="7"/>
  <c r="BU119" i="7"/>
  <c r="BS119" i="7"/>
  <c r="BQ119" i="7"/>
  <c r="BO119" i="7"/>
  <c r="BM119" i="7"/>
  <c r="AZ119" i="7"/>
  <c r="AY119" i="7"/>
  <c r="AX119" i="7"/>
  <c r="AW119" i="7"/>
  <c r="AV119" i="7"/>
  <c r="AU119" i="7"/>
  <c r="AT119" i="7"/>
  <c r="AS119" i="7"/>
  <c r="AR119" i="7"/>
  <c r="AQ119" i="7"/>
  <c r="AP119" i="7"/>
  <c r="AO119" i="7"/>
  <c r="CS118" i="7"/>
  <c r="CQ118" i="7"/>
  <c r="CO118" i="7"/>
  <c r="CM118" i="7"/>
  <c r="CK118" i="7"/>
  <c r="CI118" i="7"/>
  <c r="CG118" i="7"/>
  <c r="CE118" i="7"/>
  <c r="CC118" i="7"/>
  <c r="CA118" i="7"/>
  <c r="BY118" i="7"/>
  <c r="BW118" i="7"/>
  <c r="BU118" i="7"/>
  <c r="BS118" i="7"/>
  <c r="BQ118" i="7"/>
  <c r="BO118" i="7"/>
  <c r="BM118" i="7"/>
  <c r="AZ118" i="7"/>
  <c r="AY118" i="7"/>
  <c r="AX118" i="7"/>
  <c r="AW118" i="7"/>
  <c r="AV118" i="7"/>
  <c r="AU118" i="7"/>
  <c r="AT118" i="7"/>
  <c r="AS118" i="7"/>
  <c r="AR118" i="7"/>
  <c r="AQ118" i="7"/>
  <c r="AP118" i="7"/>
  <c r="AO118" i="7"/>
  <c r="CS117" i="7"/>
  <c r="CQ117" i="7"/>
  <c r="CO117" i="7"/>
  <c r="CM117" i="7"/>
  <c r="CK117" i="7"/>
  <c r="CI117" i="7"/>
  <c r="CG117" i="7"/>
  <c r="CE117" i="7"/>
  <c r="CC117" i="7"/>
  <c r="CA117" i="7"/>
  <c r="BY117" i="7"/>
  <c r="BW117" i="7"/>
  <c r="BU117" i="7"/>
  <c r="BS117" i="7"/>
  <c r="BQ117" i="7"/>
  <c r="BO117" i="7"/>
  <c r="BM117" i="7"/>
  <c r="AZ117" i="7"/>
  <c r="AY117" i="7"/>
  <c r="AX117" i="7"/>
  <c r="AW117" i="7"/>
  <c r="AV117" i="7"/>
  <c r="AU117" i="7"/>
  <c r="AT117" i="7"/>
  <c r="AS117" i="7"/>
  <c r="AR117" i="7"/>
  <c r="AQ117" i="7"/>
  <c r="AP117" i="7"/>
  <c r="AO117" i="7"/>
  <c r="CS116" i="7"/>
  <c r="CQ116" i="7"/>
  <c r="CO116" i="7"/>
  <c r="CM116" i="7"/>
  <c r="CK116" i="7"/>
  <c r="CI116" i="7"/>
  <c r="CG116" i="7"/>
  <c r="CE116" i="7"/>
  <c r="CC116" i="7"/>
  <c r="CA116" i="7"/>
  <c r="BY116" i="7"/>
  <c r="BW116" i="7"/>
  <c r="BU116" i="7"/>
  <c r="BS116" i="7"/>
  <c r="BQ116" i="7"/>
  <c r="BO116" i="7"/>
  <c r="BM116" i="7"/>
  <c r="AZ116" i="7"/>
  <c r="AY116" i="7"/>
  <c r="AX116" i="7"/>
  <c r="AW116" i="7"/>
  <c r="AV116" i="7"/>
  <c r="AU116" i="7"/>
  <c r="AT116" i="7"/>
  <c r="AS116" i="7"/>
  <c r="AR116" i="7"/>
  <c r="AQ116" i="7"/>
  <c r="AP116" i="7"/>
  <c r="AO116" i="7"/>
  <c r="CS115" i="7"/>
  <c r="CQ115" i="7"/>
  <c r="CO115" i="7"/>
  <c r="CM115" i="7"/>
  <c r="CK115" i="7"/>
  <c r="CI115" i="7"/>
  <c r="CG115" i="7"/>
  <c r="CE115" i="7"/>
  <c r="CC115" i="7"/>
  <c r="CA115" i="7"/>
  <c r="BY115" i="7"/>
  <c r="BW115" i="7"/>
  <c r="BU115" i="7"/>
  <c r="BS115" i="7"/>
  <c r="BQ115" i="7"/>
  <c r="BO115" i="7"/>
  <c r="BM115" i="7"/>
  <c r="AZ115" i="7"/>
  <c r="AY115" i="7"/>
  <c r="AX115" i="7"/>
  <c r="AW115" i="7"/>
  <c r="AV115" i="7"/>
  <c r="AU115" i="7"/>
  <c r="AT115" i="7"/>
  <c r="AS115" i="7"/>
  <c r="AR115" i="7"/>
  <c r="AQ115" i="7"/>
  <c r="AP115" i="7"/>
  <c r="AO115" i="7"/>
  <c r="CS114" i="7"/>
  <c r="CQ114" i="7"/>
  <c r="CO114" i="7"/>
  <c r="CM114" i="7"/>
  <c r="CK114" i="7"/>
  <c r="CI114" i="7"/>
  <c r="CG114" i="7"/>
  <c r="CE114" i="7"/>
  <c r="CC114" i="7"/>
  <c r="CA114" i="7"/>
  <c r="BY114" i="7"/>
  <c r="BW114" i="7"/>
  <c r="BU114" i="7"/>
  <c r="BS114" i="7"/>
  <c r="BQ114" i="7"/>
  <c r="BO114" i="7"/>
  <c r="BM114" i="7"/>
  <c r="AZ114" i="7"/>
  <c r="AY114" i="7"/>
  <c r="AX114" i="7"/>
  <c r="AW114" i="7"/>
  <c r="AV114" i="7"/>
  <c r="AU114" i="7"/>
  <c r="AT114" i="7"/>
  <c r="AS114" i="7"/>
  <c r="AR114" i="7"/>
  <c r="AQ114" i="7"/>
  <c r="AP114" i="7"/>
  <c r="AO114" i="7"/>
  <c r="CS113" i="7"/>
  <c r="CQ113" i="7"/>
  <c r="CO113" i="7"/>
  <c r="CM113" i="7"/>
  <c r="CK113" i="7"/>
  <c r="CI113" i="7"/>
  <c r="CG113" i="7"/>
  <c r="CE113" i="7"/>
  <c r="CC113" i="7"/>
  <c r="CA113" i="7"/>
  <c r="BY113" i="7"/>
  <c r="BW113" i="7"/>
  <c r="BU113" i="7"/>
  <c r="BS113" i="7"/>
  <c r="BQ113" i="7"/>
  <c r="BO113" i="7"/>
  <c r="BM113" i="7"/>
  <c r="AZ113" i="7"/>
  <c r="AY113" i="7"/>
  <c r="AX113" i="7"/>
  <c r="AW113" i="7"/>
  <c r="AV113" i="7"/>
  <c r="AU113" i="7"/>
  <c r="AT113" i="7"/>
  <c r="AS113" i="7"/>
  <c r="AR113" i="7"/>
  <c r="AQ113" i="7"/>
  <c r="AP113" i="7"/>
  <c r="AO113" i="7"/>
  <c r="CS112" i="7"/>
  <c r="CQ112" i="7"/>
  <c r="CO112" i="7"/>
  <c r="CM112" i="7"/>
  <c r="CK112" i="7"/>
  <c r="CI112" i="7"/>
  <c r="CG112" i="7"/>
  <c r="CE112" i="7"/>
  <c r="CC112" i="7"/>
  <c r="CA112" i="7"/>
  <c r="BY112" i="7"/>
  <c r="BW112" i="7"/>
  <c r="BU112" i="7"/>
  <c r="BS112" i="7"/>
  <c r="BQ112" i="7"/>
  <c r="BO112" i="7"/>
  <c r="BM112" i="7"/>
  <c r="AZ112" i="7"/>
  <c r="AY112" i="7"/>
  <c r="AX112" i="7"/>
  <c r="AW112" i="7"/>
  <c r="AV112" i="7"/>
  <c r="AU112" i="7"/>
  <c r="AT112" i="7"/>
  <c r="AS112" i="7"/>
  <c r="AR112" i="7"/>
  <c r="AQ112" i="7"/>
  <c r="AP112" i="7"/>
  <c r="AO112" i="7"/>
  <c r="CS111" i="7"/>
  <c r="CQ111" i="7"/>
  <c r="CO111" i="7"/>
  <c r="CM111" i="7"/>
  <c r="CK111" i="7"/>
  <c r="CI111" i="7"/>
  <c r="CG111" i="7"/>
  <c r="CE111" i="7"/>
  <c r="CC111" i="7"/>
  <c r="CA111" i="7"/>
  <c r="BY111" i="7"/>
  <c r="BW111" i="7"/>
  <c r="BU111" i="7"/>
  <c r="BS111" i="7"/>
  <c r="BQ111" i="7"/>
  <c r="BO111" i="7"/>
  <c r="BM111" i="7"/>
  <c r="AZ111" i="7"/>
  <c r="AY111" i="7"/>
  <c r="AX111" i="7"/>
  <c r="AW111" i="7"/>
  <c r="AV111" i="7"/>
  <c r="AU111" i="7"/>
  <c r="AT111" i="7"/>
  <c r="AS111" i="7"/>
  <c r="AR111" i="7"/>
  <c r="AQ111" i="7"/>
  <c r="AP111" i="7"/>
  <c r="AO111" i="7"/>
  <c r="CS110" i="7"/>
  <c r="CQ110" i="7"/>
  <c r="CO110" i="7"/>
  <c r="CM110" i="7"/>
  <c r="CK110" i="7"/>
  <c r="CI110" i="7"/>
  <c r="CG110" i="7"/>
  <c r="CE110" i="7"/>
  <c r="CC110" i="7"/>
  <c r="CA110" i="7"/>
  <c r="BY110" i="7"/>
  <c r="BW110" i="7"/>
  <c r="BU110" i="7"/>
  <c r="BS110" i="7"/>
  <c r="BQ110" i="7"/>
  <c r="BO110" i="7"/>
  <c r="BM110" i="7"/>
  <c r="AZ110" i="7"/>
  <c r="AY110" i="7"/>
  <c r="AX110" i="7"/>
  <c r="AW110" i="7"/>
  <c r="AV110" i="7"/>
  <c r="AU110" i="7"/>
  <c r="AT110" i="7"/>
  <c r="AS110" i="7"/>
  <c r="AR110" i="7"/>
  <c r="AQ110" i="7"/>
  <c r="AP110" i="7"/>
  <c r="AO110" i="7"/>
  <c r="CS109" i="7"/>
  <c r="CQ109" i="7"/>
  <c r="CO109" i="7"/>
  <c r="CM109" i="7"/>
  <c r="CK109" i="7"/>
  <c r="CI109" i="7"/>
  <c r="CG109" i="7"/>
  <c r="CE109" i="7"/>
  <c r="CC109" i="7"/>
  <c r="CA109" i="7"/>
  <c r="BY109" i="7"/>
  <c r="BW109" i="7"/>
  <c r="BU109" i="7"/>
  <c r="BS109" i="7"/>
  <c r="BQ109" i="7"/>
  <c r="BO109" i="7"/>
  <c r="BM109" i="7"/>
  <c r="AZ109" i="7"/>
  <c r="AY109" i="7"/>
  <c r="AX109" i="7"/>
  <c r="AW109" i="7"/>
  <c r="AV109" i="7"/>
  <c r="AU109" i="7"/>
  <c r="AT109" i="7"/>
  <c r="AS109" i="7"/>
  <c r="AR109" i="7"/>
  <c r="AQ109" i="7"/>
  <c r="AP109" i="7"/>
  <c r="AO109" i="7"/>
  <c r="CS108" i="7"/>
  <c r="CQ108" i="7"/>
  <c r="CO108" i="7"/>
  <c r="CM108" i="7"/>
  <c r="CK108" i="7"/>
  <c r="CI108" i="7"/>
  <c r="CG108" i="7"/>
  <c r="CE108" i="7"/>
  <c r="CC108" i="7"/>
  <c r="CA108" i="7"/>
  <c r="BY108" i="7"/>
  <c r="BW108" i="7"/>
  <c r="BU108" i="7"/>
  <c r="BS108" i="7"/>
  <c r="BQ108" i="7"/>
  <c r="BO108" i="7"/>
  <c r="BM108" i="7"/>
  <c r="AZ108" i="7"/>
  <c r="AY108" i="7"/>
  <c r="AX108" i="7"/>
  <c r="AW108" i="7"/>
  <c r="AV108" i="7"/>
  <c r="AU108" i="7"/>
  <c r="AT108" i="7"/>
  <c r="AS108" i="7"/>
  <c r="AR108" i="7"/>
  <c r="AQ108" i="7"/>
  <c r="AP108" i="7"/>
  <c r="AO108" i="7"/>
  <c r="CS107" i="7"/>
  <c r="CQ107" i="7"/>
  <c r="CO107" i="7"/>
  <c r="CM107" i="7"/>
  <c r="CK107" i="7"/>
  <c r="CI107" i="7"/>
  <c r="CG107" i="7"/>
  <c r="CE107" i="7"/>
  <c r="CC107" i="7"/>
  <c r="CA107" i="7"/>
  <c r="BY107" i="7"/>
  <c r="BW107" i="7"/>
  <c r="BU107" i="7"/>
  <c r="BS107" i="7"/>
  <c r="BQ107" i="7"/>
  <c r="BO107" i="7"/>
  <c r="BM107" i="7"/>
  <c r="AZ107" i="7"/>
  <c r="AY107" i="7"/>
  <c r="AX107" i="7"/>
  <c r="AW107" i="7"/>
  <c r="AV107" i="7"/>
  <c r="AU107" i="7"/>
  <c r="AT107" i="7"/>
  <c r="AS107" i="7"/>
  <c r="AR107" i="7"/>
  <c r="AQ107" i="7"/>
  <c r="AP107" i="7"/>
  <c r="AO107" i="7"/>
  <c r="CS106" i="7"/>
  <c r="CQ106" i="7"/>
  <c r="CO106" i="7"/>
  <c r="CM106" i="7"/>
  <c r="CK106" i="7"/>
  <c r="CI106" i="7"/>
  <c r="CG106" i="7"/>
  <c r="CE106" i="7"/>
  <c r="CC106" i="7"/>
  <c r="CA106" i="7"/>
  <c r="BY106" i="7"/>
  <c r="BW106" i="7"/>
  <c r="BU106" i="7"/>
  <c r="BS106" i="7"/>
  <c r="BQ106" i="7"/>
  <c r="BO106" i="7"/>
  <c r="BM106" i="7"/>
  <c r="AZ106" i="7"/>
  <c r="AY106" i="7"/>
  <c r="AX106" i="7"/>
  <c r="AW106" i="7"/>
  <c r="AV106" i="7"/>
  <c r="AU106" i="7"/>
  <c r="AT106" i="7"/>
  <c r="AS106" i="7"/>
  <c r="AR106" i="7"/>
  <c r="AQ106" i="7"/>
  <c r="AP106" i="7"/>
  <c r="AO106" i="7"/>
  <c r="CS105" i="7"/>
  <c r="CQ105" i="7"/>
  <c r="CO105" i="7"/>
  <c r="CM105" i="7"/>
  <c r="CK105" i="7"/>
  <c r="CI105" i="7"/>
  <c r="CG105" i="7"/>
  <c r="CE105" i="7"/>
  <c r="CC105" i="7"/>
  <c r="CA105" i="7"/>
  <c r="BY105" i="7"/>
  <c r="BW105" i="7"/>
  <c r="BU105" i="7"/>
  <c r="BS105" i="7"/>
  <c r="BQ105" i="7"/>
  <c r="BO105" i="7"/>
  <c r="BM105" i="7"/>
  <c r="AZ105" i="7"/>
  <c r="AY105" i="7"/>
  <c r="AX105" i="7"/>
  <c r="AW105" i="7"/>
  <c r="AV105" i="7"/>
  <c r="AU105" i="7"/>
  <c r="AT105" i="7"/>
  <c r="AS105" i="7"/>
  <c r="AR105" i="7"/>
  <c r="AQ105" i="7"/>
  <c r="AP105" i="7"/>
  <c r="AO105" i="7"/>
  <c r="CS104" i="7"/>
  <c r="CQ104" i="7"/>
  <c r="CO104" i="7"/>
  <c r="CM104" i="7"/>
  <c r="CK104" i="7"/>
  <c r="CI104" i="7"/>
  <c r="CG104" i="7"/>
  <c r="CE104" i="7"/>
  <c r="CC104" i="7"/>
  <c r="CA104" i="7"/>
  <c r="BY104" i="7"/>
  <c r="BW104" i="7"/>
  <c r="BU104" i="7"/>
  <c r="BS104" i="7"/>
  <c r="BQ104" i="7"/>
  <c r="BO104" i="7"/>
  <c r="BM104" i="7"/>
  <c r="AZ104" i="7"/>
  <c r="AY104" i="7"/>
  <c r="AX104" i="7"/>
  <c r="AW104" i="7"/>
  <c r="AV104" i="7"/>
  <c r="AU104" i="7"/>
  <c r="AT104" i="7"/>
  <c r="AS104" i="7"/>
  <c r="AR104" i="7"/>
  <c r="AQ104" i="7"/>
  <c r="AP104" i="7"/>
  <c r="AO104" i="7"/>
  <c r="CS103" i="7"/>
  <c r="CQ103" i="7"/>
  <c r="CO103" i="7"/>
  <c r="CM103" i="7"/>
  <c r="CK103" i="7"/>
  <c r="CI103" i="7"/>
  <c r="CG103" i="7"/>
  <c r="CE103" i="7"/>
  <c r="CC103" i="7"/>
  <c r="CA103" i="7"/>
  <c r="BY103" i="7"/>
  <c r="BW103" i="7"/>
  <c r="BU103" i="7"/>
  <c r="BS103" i="7"/>
  <c r="BQ103" i="7"/>
  <c r="BO103" i="7"/>
  <c r="BM103" i="7"/>
  <c r="AZ103" i="7"/>
  <c r="AY103" i="7"/>
  <c r="AX103" i="7"/>
  <c r="AW103" i="7"/>
  <c r="AV103" i="7"/>
  <c r="AU103" i="7"/>
  <c r="AT103" i="7"/>
  <c r="AS103" i="7"/>
  <c r="AR103" i="7"/>
  <c r="AQ103" i="7"/>
  <c r="AP103" i="7"/>
  <c r="AO103" i="7"/>
  <c r="CS102" i="7"/>
  <c r="CQ102" i="7"/>
  <c r="CO102" i="7"/>
  <c r="CM102" i="7"/>
  <c r="CK102" i="7"/>
  <c r="CI102" i="7"/>
  <c r="CG102" i="7"/>
  <c r="CE102" i="7"/>
  <c r="CC102" i="7"/>
  <c r="CA102" i="7"/>
  <c r="BY102" i="7"/>
  <c r="BW102" i="7"/>
  <c r="BU102" i="7"/>
  <c r="BS102" i="7"/>
  <c r="BQ102" i="7"/>
  <c r="BO102" i="7"/>
  <c r="BM102" i="7"/>
  <c r="AZ102" i="7"/>
  <c r="AY102" i="7"/>
  <c r="AX102" i="7"/>
  <c r="AW102" i="7"/>
  <c r="AV102" i="7"/>
  <c r="AU102" i="7"/>
  <c r="AT102" i="7"/>
  <c r="AS102" i="7"/>
  <c r="AR102" i="7"/>
  <c r="AQ102" i="7"/>
  <c r="AP102" i="7"/>
  <c r="AO102" i="7"/>
  <c r="CS101" i="7"/>
  <c r="CQ101" i="7"/>
  <c r="CO101" i="7"/>
  <c r="CM101" i="7"/>
  <c r="CK101" i="7"/>
  <c r="CI101" i="7"/>
  <c r="CG101" i="7"/>
  <c r="CE101" i="7"/>
  <c r="CC101" i="7"/>
  <c r="CA101" i="7"/>
  <c r="BY101" i="7"/>
  <c r="BW101" i="7"/>
  <c r="BU101" i="7"/>
  <c r="BS101" i="7"/>
  <c r="BQ101" i="7"/>
  <c r="BO101" i="7"/>
  <c r="BM101" i="7"/>
  <c r="AZ101" i="7"/>
  <c r="AY101" i="7"/>
  <c r="AX101" i="7"/>
  <c r="AW101" i="7"/>
  <c r="AV101" i="7"/>
  <c r="AU101" i="7"/>
  <c r="AT101" i="7"/>
  <c r="AS101" i="7"/>
  <c r="AR101" i="7"/>
  <c r="AQ101" i="7"/>
  <c r="AP101" i="7"/>
  <c r="AO101" i="7"/>
  <c r="CS100" i="7"/>
  <c r="CQ100" i="7"/>
  <c r="CO100" i="7"/>
  <c r="CM100" i="7"/>
  <c r="CK100" i="7"/>
  <c r="CI100" i="7"/>
  <c r="CG100" i="7"/>
  <c r="CE100" i="7"/>
  <c r="CC100" i="7"/>
  <c r="CA100" i="7"/>
  <c r="BY100" i="7"/>
  <c r="BW100" i="7"/>
  <c r="BU100" i="7"/>
  <c r="BS100" i="7"/>
  <c r="BQ100" i="7"/>
  <c r="BO100" i="7"/>
  <c r="BM100" i="7"/>
  <c r="AZ100" i="7"/>
  <c r="AY100" i="7"/>
  <c r="AX100" i="7"/>
  <c r="AW100" i="7"/>
  <c r="AV100" i="7"/>
  <c r="AU100" i="7"/>
  <c r="AT100" i="7"/>
  <c r="AS100" i="7"/>
  <c r="AR100" i="7"/>
  <c r="AQ100" i="7"/>
  <c r="AP100" i="7"/>
  <c r="AO100" i="7"/>
  <c r="CS99" i="7"/>
  <c r="CQ99" i="7"/>
  <c r="CO99" i="7"/>
  <c r="CM99" i="7"/>
  <c r="CK99" i="7"/>
  <c r="CI99" i="7"/>
  <c r="CG99" i="7"/>
  <c r="CE99" i="7"/>
  <c r="CC99" i="7"/>
  <c r="CA99" i="7"/>
  <c r="BY99" i="7"/>
  <c r="BW99" i="7"/>
  <c r="BU99" i="7"/>
  <c r="BS99" i="7"/>
  <c r="BQ99" i="7"/>
  <c r="BO99" i="7"/>
  <c r="BM99" i="7"/>
  <c r="AZ99" i="7"/>
  <c r="AY99" i="7"/>
  <c r="AX99" i="7"/>
  <c r="AW99" i="7"/>
  <c r="AV99" i="7"/>
  <c r="AU99" i="7"/>
  <c r="AT99" i="7"/>
  <c r="AS99" i="7"/>
  <c r="AR99" i="7"/>
  <c r="AQ99" i="7"/>
  <c r="AP99" i="7"/>
  <c r="AO99" i="7"/>
  <c r="CS98" i="7"/>
  <c r="CQ98" i="7"/>
  <c r="CO98" i="7"/>
  <c r="CM98" i="7"/>
  <c r="CK98" i="7"/>
  <c r="CI98" i="7"/>
  <c r="CG98" i="7"/>
  <c r="CE98" i="7"/>
  <c r="CC98" i="7"/>
  <c r="CA98" i="7"/>
  <c r="BY98" i="7"/>
  <c r="BW98" i="7"/>
  <c r="BU98" i="7"/>
  <c r="BS98" i="7"/>
  <c r="BQ98" i="7"/>
  <c r="BO98" i="7"/>
  <c r="BM98" i="7"/>
  <c r="AZ98" i="7"/>
  <c r="AY98" i="7"/>
  <c r="AX98" i="7"/>
  <c r="AW98" i="7"/>
  <c r="AV98" i="7"/>
  <c r="AU98" i="7"/>
  <c r="AT98" i="7"/>
  <c r="AS98" i="7"/>
  <c r="AR98" i="7"/>
  <c r="AQ98" i="7"/>
  <c r="AP98" i="7"/>
  <c r="AO98" i="7"/>
  <c r="CS97" i="7"/>
  <c r="CQ97" i="7"/>
  <c r="CO97" i="7"/>
  <c r="CM97" i="7"/>
  <c r="CK97" i="7"/>
  <c r="CI97" i="7"/>
  <c r="CG97" i="7"/>
  <c r="CE97" i="7"/>
  <c r="CC97" i="7"/>
  <c r="CA97" i="7"/>
  <c r="BY97" i="7"/>
  <c r="BW97" i="7"/>
  <c r="BU97" i="7"/>
  <c r="BS97" i="7"/>
  <c r="BQ97" i="7"/>
  <c r="BO97" i="7"/>
  <c r="BM97" i="7"/>
  <c r="AZ97" i="7"/>
  <c r="AY97" i="7"/>
  <c r="AX97" i="7"/>
  <c r="AW97" i="7"/>
  <c r="AV97" i="7"/>
  <c r="AU97" i="7"/>
  <c r="AT97" i="7"/>
  <c r="AS97" i="7"/>
  <c r="AR97" i="7"/>
  <c r="AQ97" i="7"/>
  <c r="AP97" i="7"/>
  <c r="AO97" i="7"/>
  <c r="BC97" i="7" s="1"/>
  <c r="CS96" i="7"/>
  <c r="CQ96" i="7"/>
  <c r="CO96" i="7"/>
  <c r="CM96" i="7"/>
  <c r="CK96" i="7"/>
  <c r="CI96" i="7"/>
  <c r="CG96" i="7"/>
  <c r="CE96" i="7"/>
  <c r="CC96" i="7"/>
  <c r="CA96" i="7"/>
  <c r="BY96" i="7"/>
  <c r="BW96" i="7"/>
  <c r="BU96" i="7"/>
  <c r="BS96" i="7"/>
  <c r="BQ96" i="7"/>
  <c r="BO96" i="7"/>
  <c r="BM96" i="7"/>
  <c r="AZ96" i="7"/>
  <c r="AY96" i="7"/>
  <c r="AX96" i="7"/>
  <c r="AW96" i="7"/>
  <c r="AV96" i="7"/>
  <c r="AU96" i="7"/>
  <c r="AT96" i="7"/>
  <c r="AS96" i="7"/>
  <c r="AR96" i="7"/>
  <c r="AQ96" i="7"/>
  <c r="AP96" i="7"/>
  <c r="AO96" i="7"/>
  <c r="CS95" i="7"/>
  <c r="CQ95" i="7"/>
  <c r="CO95" i="7"/>
  <c r="CM95" i="7"/>
  <c r="CK95" i="7"/>
  <c r="CI95" i="7"/>
  <c r="CG95" i="7"/>
  <c r="CE95" i="7"/>
  <c r="CC95" i="7"/>
  <c r="CA95" i="7"/>
  <c r="BY95" i="7"/>
  <c r="BW95" i="7"/>
  <c r="BU95" i="7"/>
  <c r="BS95" i="7"/>
  <c r="BQ95" i="7"/>
  <c r="BO95" i="7"/>
  <c r="BM95" i="7"/>
  <c r="AZ95" i="7"/>
  <c r="AY95" i="7"/>
  <c r="AX95" i="7"/>
  <c r="AW95" i="7"/>
  <c r="AV95" i="7"/>
  <c r="AU95" i="7"/>
  <c r="AT95" i="7"/>
  <c r="AS95" i="7"/>
  <c r="AR95" i="7"/>
  <c r="AQ95" i="7"/>
  <c r="AP95" i="7"/>
  <c r="AO95" i="7"/>
  <c r="CS94" i="7"/>
  <c r="CQ94" i="7"/>
  <c r="CO94" i="7"/>
  <c r="CM94" i="7"/>
  <c r="CK94" i="7"/>
  <c r="CI94" i="7"/>
  <c r="CG94" i="7"/>
  <c r="CE94" i="7"/>
  <c r="CC94" i="7"/>
  <c r="CA94" i="7"/>
  <c r="BY94" i="7"/>
  <c r="BW94" i="7"/>
  <c r="BU94" i="7"/>
  <c r="BS94" i="7"/>
  <c r="BQ94" i="7"/>
  <c r="BO94" i="7"/>
  <c r="BM94" i="7"/>
  <c r="AZ94" i="7"/>
  <c r="AY94" i="7"/>
  <c r="AX94" i="7"/>
  <c r="AW94" i="7"/>
  <c r="AV94" i="7"/>
  <c r="AU94" i="7"/>
  <c r="AT94" i="7"/>
  <c r="AS94" i="7"/>
  <c r="AR94" i="7"/>
  <c r="AQ94" i="7"/>
  <c r="AP94" i="7"/>
  <c r="AO94" i="7"/>
  <c r="CS93" i="7"/>
  <c r="CQ93" i="7"/>
  <c r="CO93" i="7"/>
  <c r="CM93" i="7"/>
  <c r="CK93" i="7"/>
  <c r="CI93" i="7"/>
  <c r="CG93" i="7"/>
  <c r="CE93" i="7"/>
  <c r="CC93" i="7"/>
  <c r="CA93" i="7"/>
  <c r="BY93" i="7"/>
  <c r="BW93" i="7"/>
  <c r="BU93" i="7"/>
  <c r="BS93" i="7"/>
  <c r="BQ93" i="7"/>
  <c r="BO93" i="7"/>
  <c r="BM93" i="7"/>
  <c r="AZ93" i="7"/>
  <c r="AY93" i="7"/>
  <c r="AX93" i="7"/>
  <c r="AW93" i="7"/>
  <c r="AV93" i="7"/>
  <c r="AU93" i="7"/>
  <c r="AT93" i="7"/>
  <c r="AS93" i="7"/>
  <c r="AR93" i="7"/>
  <c r="AQ93" i="7"/>
  <c r="AP93" i="7"/>
  <c r="AO93" i="7"/>
  <c r="CS92" i="7"/>
  <c r="CQ92" i="7"/>
  <c r="CO92" i="7"/>
  <c r="CM92" i="7"/>
  <c r="CK92" i="7"/>
  <c r="CI92" i="7"/>
  <c r="CG92" i="7"/>
  <c r="CE92" i="7"/>
  <c r="CC92" i="7"/>
  <c r="CA92" i="7"/>
  <c r="BY92" i="7"/>
  <c r="BW92" i="7"/>
  <c r="BU92" i="7"/>
  <c r="BS92" i="7"/>
  <c r="BQ92" i="7"/>
  <c r="BO92" i="7"/>
  <c r="BM92" i="7"/>
  <c r="AZ92" i="7"/>
  <c r="AY92" i="7"/>
  <c r="AX92" i="7"/>
  <c r="AW92" i="7"/>
  <c r="AV92" i="7"/>
  <c r="AU92" i="7"/>
  <c r="AT92" i="7"/>
  <c r="AS92" i="7"/>
  <c r="AR92" i="7"/>
  <c r="AQ92" i="7"/>
  <c r="AP92" i="7"/>
  <c r="AO92" i="7"/>
  <c r="CS91" i="7"/>
  <c r="CQ91" i="7"/>
  <c r="CO91" i="7"/>
  <c r="CM91" i="7"/>
  <c r="CK91" i="7"/>
  <c r="CI91" i="7"/>
  <c r="CG91" i="7"/>
  <c r="CE91" i="7"/>
  <c r="CC91" i="7"/>
  <c r="CA91" i="7"/>
  <c r="BY91" i="7"/>
  <c r="BW91" i="7"/>
  <c r="BU91" i="7"/>
  <c r="BS91" i="7"/>
  <c r="BQ91" i="7"/>
  <c r="BO91" i="7"/>
  <c r="BM91" i="7"/>
  <c r="AZ91" i="7"/>
  <c r="AY91" i="7"/>
  <c r="AX91" i="7"/>
  <c r="AW91" i="7"/>
  <c r="AV91" i="7"/>
  <c r="AU91" i="7"/>
  <c r="AT91" i="7"/>
  <c r="AS91" i="7"/>
  <c r="AR91" i="7"/>
  <c r="AQ91" i="7"/>
  <c r="AP91" i="7"/>
  <c r="AO91" i="7"/>
  <c r="CS90" i="7"/>
  <c r="CQ90" i="7"/>
  <c r="CO90" i="7"/>
  <c r="CM90" i="7"/>
  <c r="CK90" i="7"/>
  <c r="CI90" i="7"/>
  <c r="CG90" i="7"/>
  <c r="CE90" i="7"/>
  <c r="CC90" i="7"/>
  <c r="CA90" i="7"/>
  <c r="BY90" i="7"/>
  <c r="BW90" i="7"/>
  <c r="BU90" i="7"/>
  <c r="BS90" i="7"/>
  <c r="BQ90" i="7"/>
  <c r="BO90" i="7"/>
  <c r="BM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S83" i="7"/>
  <c r="CQ83" i="7"/>
  <c r="CO83" i="7"/>
  <c r="CM83" i="7"/>
  <c r="CK83" i="7"/>
  <c r="CI83" i="7"/>
  <c r="CG83" i="7"/>
  <c r="CE83" i="7"/>
  <c r="CC83" i="7"/>
  <c r="CA83" i="7"/>
  <c r="BY83" i="7"/>
  <c r="BW83" i="7"/>
  <c r="BU83" i="7"/>
  <c r="BS83" i="7"/>
  <c r="BQ83" i="7"/>
  <c r="BO83" i="7"/>
  <c r="BM83" i="7"/>
  <c r="AZ83" i="7"/>
  <c r="AY83" i="7"/>
  <c r="AX83" i="7"/>
  <c r="AW83" i="7"/>
  <c r="AV83" i="7"/>
  <c r="AU83" i="7"/>
  <c r="AT83" i="7"/>
  <c r="AS83" i="7"/>
  <c r="AR83" i="7"/>
  <c r="AQ83" i="7"/>
  <c r="AP83" i="7"/>
  <c r="AO83" i="7"/>
  <c r="CS82" i="7"/>
  <c r="CQ82" i="7"/>
  <c r="CO82" i="7"/>
  <c r="CM82" i="7"/>
  <c r="CK82" i="7"/>
  <c r="CI82" i="7"/>
  <c r="CG82" i="7"/>
  <c r="CE82" i="7"/>
  <c r="CC82" i="7"/>
  <c r="CA82" i="7"/>
  <c r="BY82" i="7"/>
  <c r="BW82" i="7"/>
  <c r="BU82" i="7"/>
  <c r="BS82" i="7"/>
  <c r="BQ82" i="7"/>
  <c r="BO82" i="7"/>
  <c r="BM82" i="7"/>
  <c r="AZ82" i="7"/>
  <c r="AY82" i="7"/>
  <c r="AX82" i="7"/>
  <c r="AW82" i="7"/>
  <c r="AV82" i="7"/>
  <c r="AU82" i="7"/>
  <c r="AT82" i="7"/>
  <c r="AS82" i="7"/>
  <c r="AR82" i="7"/>
  <c r="AQ82" i="7"/>
  <c r="AP82" i="7"/>
  <c r="AO82" i="7"/>
  <c r="CS81" i="7"/>
  <c r="CQ81" i="7"/>
  <c r="CO81" i="7"/>
  <c r="CM81" i="7"/>
  <c r="CK81" i="7"/>
  <c r="CI81" i="7"/>
  <c r="CG81" i="7"/>
  <c r="CE81" i="7"/>
  <c r="CC81" i="7"/>
  <c r="CA81" i="7"/>
  <c r="BY81" i="7"/>
  <c r="BW81" i="7"/>
  <c r="BU81" i="7"/>
  <c r="BS81" i="7"/>
  <c r="BQ81" i="7"/>
  <c r="BO81" i="7"/>
  <c r="BM81" i="7"/>
  <c r="AZ81" i="7"/>
  <c r="AY81" i="7"/>
  <c r="AX81" i="7"/>
  <c r="AW81" i="7"/>
  <c r="AV81" i="7"/>
  <c r="AU81" i="7"/>
  <c r="AT81" i="7"/>
  <c r="AS81" i="7"/>
  <c r="AR81" i="7"/>
  <c r="AQ81" i="7"/>
  <c r="AP81" i="7"/>
  <c r="AO81" i="7"/>
  <c r="CS80" i="7"/>
  <c r="CQ80" i="7"/>
  <c r="CO80" i="7"/>
  <c r="CM80" i="7"/>
  <c r="CK80" i="7"/>
  <c r="CI80" i="7"/>
  <c r="CG80" i="7"/>
  <c r="CE80" i="7"/>
  <c r="CC80" i="7"/>
  <c r="CA80" i="7"/>
  <c r="BY80" i="7"/>
  <c r="BW80" i="7"/>
  <c r="BU80" i="7"/>
  <c r="BS80" i="7"/>
  <c r="BQ80" i="7"/>
  <c r="BO80" i="7"/>
  <c r="BM80" i="7"/>
  <c r="AZ80" i="7"/>
  <c r="AY80" i="7"/>
  <c r="AX80" i="7"/>
  <c r="AW80" i="7"/>
  <c r="AV80" i="7"/>
  <c r="AU80" i="7"/>
  <c r="AT80" i="7"/>
  <c r="AS80" i="7"/>
  <c r="AR80" i="7"/>
  <c r="AQ80" i="7"/>
  <c r="AP80" i="7"/>
  <c r="AO80" i="7"/>
  <c r="CS79" i="7"/>
  <c r="CQ79" i="7"/>
  <c r="CO79" i="7"/>
  <c r="CM79" i="7"/>
  <c r="CK79" i="7"/>
  <c r="CI79" i="7"/>
  <c r="CG79" i="7"/>
  <c r="CE79" i="7"/>
  <c r="CC79" i="7"/>
  <c r="CA79" i="7"/>
  <c r="BY79" i="7"/>
  <c r="BW79" i="7"/>
  <c r="BU79" i="7"/>
  <c r="BS79" i="7"/>
  <c r="BQ79" i="7"/>
  <c r="BO79" i="7"/>
  <c r="BM79" i="7"/>
  <c r="AZ79" i="7"/>
  <c r="AY79" i="7"/>
  <c r="AX79" i="7"/>
  <c r="AW79" i="7"/>
  <c r="AV79" i="7"/>
  <c r="AU79" i="7"/>
  <c r="AT79" i="7"/>
  <c r="AS79" i="7"/>
  <c r="AR79" i="7"/>
  <c r="AQ79" i="7"/>
  <c r="AP79" i="7"/>
  <c r="AO79" i="7"/>
  <c r="CS78" i="7"/>
  <c r="CQ78" i="7"/>
  <c r="CO78" i="7"/>
  <c r="CM78" i="7"/>
  <c r="CK78" i="7"/>
  <c r="CI78" i="7"/>
  <c r="CG78" i="7"/>
  <c r="CE78" i="7"/>
  <c r="CC78" i="7"/>
  <c r="CA78" i="7"/>
  <c r="BY78" i="7"/>
  <c r="BW78" i="7"/>
  <c r="BU78" i="7"/>
  <c r="BS78" i="7"/>
  <c r="BQ78" i="7"/>
  <c r="BO78" i="7"/>
  <c r="BM78" i="7"/>
  <c r="AZ78" i="7"/>
  <c r="AY78" i="7"/>
  <c r="AX78" i="7"/>
  <c r="AW78" i="7"/>
  <c r="AV78" i="7"/>
  <c r="AU78" i="7"/>
  <c r="AT78" i="7"/>
  <c r="AS78" i="7"/>
  <c r="AR78" i="7"/>
  <c r="AQ78" i="7"/>
  <c r="AP78" i="7"/>
  <c r="AO78" i="7"/>
  <c r="CS77" i="7"/>
  <c r="CQ77" i="7"/>
  <c r="CO77" i="7"/>
  <c r="CM77" i="7"/>
  <c r="CK77" i="7"/>
  <c r="CI77" i="7"/>
  <c r="CG77" i="7"/>
  <c r="CE77" i="7"/>
  <c r="CC77" i="7"/>
  <c r="CA77" i="7"/>
  <c r="BY77" i="7"/>
  <c r="BW77" i="7"/>
  <c r="BU77" i="7"/>
  <c r="BS77" i="7"/>
  <c r="BQ77" i="7"/>
  <c r="BO77" i="7"/>
  <c r="BM77" i="7"/>
  <c r="AZ77" i="7"/>
  <c r="AY77" i="7"/>
  <c r="AX77" i="7"/>
  <c r="AW77" i="7"/>
  <c r="AV77" i="7"/>
  <c r="AU77" i="7"/>
  <c r="AT77" i="7"/>
  <c r="AS77" i="7"/>
  <c r="AR77" i="7"/>
  <c r="AQ77" i="7"/>
  <c r="AP77" i="7"/>
  <c r="AO77" i="7"/>
  <c r="CS76" i="7"/>
  <c r="CQ76" i="7"/>
  <c r="CO76" i="7"/>
  <c r="CM76" i="7"/>
  <c r="CK76" i="7"/>
  <c r="CI76" i="7"/>
  <c r="CG76" i="7"/>
  <c r="CE76" i="7"/>
  <c r="CC76" i="7"/>
  <c r="CA76" i="7"/>
  <c r="BY76" i="7"/>
  <c r="BW76" i="7"/>
  <c r="BU76" i="7"/>
  <c r="BS76" i="7"/>
  <c r="BQ76" i="7"/>
  <c r="BO76" i="7"/>
  <c r="BM76" i="7"/>
  <c r="AZ76" i="7"/>
  <c r="AY76" i="7"/>
  <c r="AX76" i="7"/>
  <c r="AW76" i="7"/>
  <c r="AV76" i="7"/>
  <c r="AU76" i="7"/>
  <c r="AT76" i="7"/>
  <c r="AS76" i="7"/>
  <c r="AR76" i="7"/>
  <c r="AQ76" i="7"/>
  <c r="AP76" i="7"/>
  <c r="AO76" i="7"/>
  <c r="CS75" i="7"/>
  <c r="CQ75" i="7"/>
  <c r="CO75" i="7"/>
  <c r="CM75" i="7"/>
  <c r="CK75" i="7"/>
  <c r="CI75" i="7"/>
  <c r="CG75" i="7"/>
  <c r="CE75" i="7"/>
  <c r="CC75" i="7"/>
  <c r="CA75" i="7"/>
  <c r="BY75" i="7"/>
  <c r="BW75" i="7"/>
  <c r="BU75" i="7"/>
  <c r="BS75" i="7"/>
  <c r="BQ75" i="7"/>
  <c r="BO75" i="7"/>
  <c r="BM75" i="7"/>
  <c r="AZ75" i="7"/>
  <c r="AY75" i="7"/>
  <c r="AX75" i="7"/>
  <c r="AW75" i="7"/>
  <c r="AV75" i="7"/>
  <c r="AU75" i="7"/>
  <c r="AT75" i="7"/>
  <c r="AS75" i="7"/>
  <c r="AR75" i="7"/>
  <c r="AQ75" i="7"/>
  <c r="AP75" i="7"/>
  <c r="AO75" i="7"/>
  <c r="CS74" i="7"/>
  <c r="CQ74" i="7"/>
  <c r="CO74" i="7"/>
  <c r="CM74" i="7"/>
  <c r="CK74" i="7"/>
  <c r="CI74" i="7"/>
  <c r="CG74" i="7"/>
  <c r="CE74" i="7"/>
  <c r="CC74" i="7"/>
  <c r="CA74" i="7"/>
  <c r="BY74" i="7"/>
  <c r="BW74" i="7"/>
  <c r="BU74" i="7"/>
  <c r="BS74" i="7"/>
  <c r="BQ74" i="7"/>
  <c r="BO74" i="7"/>
  <c r="BM74" i="7"/>
  <c r="AZ74" i="7"/>
  <c r="AY74" i="7"/>
  <c r="AX74" i="7"/>
  <c r="AW74" i="7"/>
  <c r="AV74" i="7"/>
  <c r="AU74" i="7"/>
  <c r="AT74" i="7"/>
  <c r="AS74" i="7"/>
  <c r="AR74" i="7"/>
  <c r="AQ74" i="7"/>
  <c r="AP74" i="7"/>
  <c r="AO74" i="7"/>
  <c r="CS73" i="7"/>
  <c r="CQ73" i="7"/>
  <c r="CO73" i="7"/>
  <c r="CM73" i="7"/>
  <c r="CK73" i="7"/>
  <c r="CI73" i="7"/>
  <c r="CG73" i="7"/>
  <c r="CE73" i="7"/>
  <c r="CC73" i="7"/>
  <c r="CA73" i="7"/>
  <c r="BY73" i="7"/>
  <c r="BW73" i="7"/>
  <c r="BU73" i="7"/>
  <c r="BS73" i="7"/>
  <c r="BQ73" i="7"/>
  <c r="BO73" i="7"/>
  <c r="BM73" i="7"/>
  <c r="AZ73" i="7"/>
  <c r="AY73" i="7"/>
  <c r="AX73" i="7"/>
  <c r="AW73" i="7"/>
  <c r="AV73" i="7"/>
  <c r="AU73" i="7"/>
  <c r="AT73" i="7"/>
  <c r="AS73" i="7"/>
  <c r="AR73" i="7"/>
  <c r="AQ73" i="7"/>
  <c r="AP73" i="7"/>
  <c r="AO73" i="7"/>
  <c r="CS72" i="7"/>
  <c r="CQ72" i="7"/>
  <c r="CO72" i="7"/>
  <c r="CM72" i="7"/>
  <c r="CK72" i="7"/>
  <c r="CI72" i="7"/>
  <c r="CG72" i="7"/>
  <c r="CE72" i="7"/>
  <c r="CC72" i="7"/>
  <c r="CA72" i="7"/>
  <c r="BY72" i="7"/>
  <c r="BW72" i="7"/>
  <c r="BU72" i="7"/>
  <c r="BS72" i="7"/>
  <c r="BQ72" i="7"/>
  <c r="BO72" i="7"/>
  <c r="BM72" i="7"/>
  <c r="AZ72" i="7"/>
  <c r="AY72" i="7"/>
  <c r="AX72" i="7"/>
  <c r="AW72" i="7"/>
  <c r="AV72" i="7"/>
  <c r="AU72" i="7"/>
  <c r="AT72" i="7"/>
  <c r="AS72" i="7"/>
  <c r="AR72" i="7"/>
  <c r="AQ72" i="7"/>
  <c r="AP72" i="7"/>
  <c r="AO72" i="7"/>
  <c r="CS71" i="7"/>
  <c r="CQ71" i="7"/>
  <c r="CO71" i="7"/>
  <c r="CM71" i="7"/>
  <c r="CK71" i="7"/>
  <c r="CI71" i="7"/>
  <c r="CG71" i="7"/>
  <c r="CE71" i="7"/>
  <c r="CC71" i="7"/>
  <c r="CA71" i="7"/>
  <c r="BY71" i="7"/>
  <c r="BW71" i="7"/>
  <c r="BU71" i="7"/>
  <c r="BS71" i="7"/>
  <c r="BQ71" i="7"/>
  <c r="BO71" i="7"/>
  <c r="BM71" i="7"/>
  <c r="AZ71" i="7"/>
  <c r="AY71" i="7"/>
  <c r="AX71" i="7"/>
  <c r="AW71" i="7"/>
  <c r="AV71" i="7"/>
  <c r="AU71" i="7"/>
  <c r="AT71" i="7"/>
  <c r="AS71" i="7"/>
  <c r="AR71" i="7"/>
  <c r="AQ71" i="7"/>
  <c r="AP71" i="7"/>
  <c r="AO71" i="7"/>
  <c r="CS70" i="7"/>
  <c r="CQ70" i="7"/>
  <c r="CO70" i="7"/>
  <c r="CM70" i="7"/>
  <c r="CK70" i="7"/>
  <c r="CI70" i="7"/>
  <c r="CG70" i="7"/>
  <c r="CE70" i="7"/>
  <c r="CC70" i="7"/>
  <c r="CA70" i="7"/>
  <c r="BY70" i="7"/>
  <c r="BW70" i="7"/>
  <c r="BU70" i="7"/>
  <c r="BS70" i="7"/>
  <c r="BQ70" i="7"/>
  <c r="BO70" i="7"/>
  <c r="BM70" i="7"/>
  <c r="AZ70" i="7"/>
  <c r="AY70" i="7"/>
  <c r="AX70" i="7"/>
  <c r="AW70" i="7"/>
  <c r="AV70" i="7"/>
  <c r="AU70" i="7"/>
  <c r="AT70" i="7"/>
  <c r="AS70" i="7"/>
  <c r="AR70" i="7"/>
  <c r="AQ70" i="7"/>
  <c r="AP70" i="7"/>
  <c r="AO70" i="7"/>
  <c r="CS69" i="7"/>
  <c r="CQ69" i="7"/>
  <c r="CO69" i="7"/>
  <c r="CM69" i="7"/>
  <c r="CK69" i="7"/>
  <c r="CI69" i="7"/>
  <c r="CG69" i="7"/>
  <c r="CE69" i="7"/>
  <c r="CC69" i="7"/>
  <c r="CA69" i="7"/>
  <c r="BY69" i="7"/>
  <c r="BW69" i="7"/>
  <c r="BU69" i="7"/>
  <c r="BS69" i="7"/>
  <c r="BQ69" i="7"/>
  <c r="BO69" i="7"/>
  <c r="BM69" i="7"/>
  <c r="AZ69" i="7"/>
  <c r="AY69" i="7"/>
  <c r="AX69" i="7"/>
  <c r="AW69" i="7"/>
  <c r="AV69" i="7"/>
  <c r="AU69" i="7"/>
  <c r="AT69" i="7"/>
  <c r="AS69" i="7"/>
  <c r="AR69" i="7"/>
  <c r="AQ69" i="7"/>
  <c r="AP69" i="7"/>
  <c r="AO69" i="7"/>
  <c r="CS68" i="7"/>
  <c r="CQ68" i="7"/>
  <c r="CO68" i="7"/>
  <c r="CM68" i="7"/>
  <c r="CK68" i="7"/>
  <c r="CI68" i="7"/>
  <c r="CG68" i="7"/>
  <c r="CE68" i="7"/>
  <c r="CC68" i="7"/>
  <c r="CA68" i="7"/>
  <c r="BY68" i="7"/>
  <c r="BW68" i="7"/>
  <c r="BU68" i="7"/>
  <c r="BS68" i="7"/>
  <c r="BQ68" i="7"/>
  <c r="BO68" i="7"/>
  <c r="BM68" i="7"/>
  <c r="AZ68" i="7"/>
  <c r="AY68" i="7"/>
  <c r="AX68" i="7"/>
  <c r="AW68" i="7"/>
  <c r="AV68" i="7"/>
  <c r="AU68" i="7"/>
  <c r="AT68" i="7"/>
  <c r="AS68" i="7"/>
  <c r="AR68" i="7"/>
  <c r="AQ68" i="7"/>
  <c r="AP68" i="7"/>
  <c r="AO68" i="7"/>
  <c r="CS67" i="7"/>
  <c r="CQ67" i="7"/>
  <c r="CO67" i="7"/>
  <c r="CM67" i="7"/>
  <c r="CK67" i="7"/>
  <c r="CI67" i="7"/>
  <c r="CG67" i="7"/>
  <c r="CE67" i="7"/>
  <c r="CC67" i="7"/>
  <c r="CA67" i="7"/>
  <c r="BY67" i="7"/>
  <c r="BW67" i="7"/>
  <c r="BU67" i="7"/>
  <c r="BS67" i="7"/>
  <c r="BQ67" i="7"/>
  <c r="BO67" i="7"/>
  <c r="BM67" i="7"/>
  <c r="AZ67" i="7"/>
  <c r="AY67" i="7"/>
  <c r="AX67" i="7"/>
  <c r="AW67" i="7"/>
  <c r="AV67" i="7"/>
  <c r="AU67" i="7"/>
  <c r="AT67" i="7"/>
  <c r="AS67" i="7"/>
  <c r="AR67" i="7"/>
  <c r="AQ67" i="7"/>
  <c r="AP67" i="7"/>
  <c r="AO67" i="7"/>
  <c r="CS66" i="7"/>
  <c r="CQ66" i="7"/>
  <c r="CO66" i="7"/>
  <c r="CM66" i="7"/>
  <c r="CK66" i="7"/>
  <c r="CI66" i="7"/>
  <c r="CG66" i="7"/>
  <c r="CE66" i="7"/>
  <c r="CC66" i="7"/>
  <c r="CA66" i="7"/>
  <c r="BY66" i="7"/>
  <c r="BW66" i="7"/>
  <c r="BU66" i="7"/>
  <c r="BS66" i="7"/>
  <c r="BQ66" i="7"/>
  <c r="BO66" i="7"/>
  <c r="BM66" i="7"/>
  <c r="AZ66" i="7"/>
  <c r="AY66" i="7"/>
  <c r="AX66" i="7"/>
  <c r="AW66" i="7"/>
  <c r="AV66" i="7"/>
  <c r="AU66" i="7"/>
  <c r="AT66" i="7"/>
  <c r="AS66" i="7"/>
  <c r="AR66" i="7"/>
  <c r="AQ66" i="7"/>
  <c r="AP66" i="7"/>
  <c r="AO66" i="7"/>
  <c r="CS65" i="7"/>
  <c r="CQ65" i="7"/>
  <c r="CO65" i="7"/>
  <c r="CM65" i="7"/>
  <c r="CK65" i="7"/>
  <c r="CI65" i="7"/>
  <c r="CG65" i="7"/>
  <c r="CE65" i="7"/>
  <c r="CC65" i="7"/>
  <c r="CA65" i="7"/>
  <c r="BY65" i="7"/>
  <c r="BW65" i="7"/>
  <c r="BU65" i="7"/>
  <c r="BS65" i="7"/>
  <c r="BQ65" i="7"/>
  <c r="BO65" i="7"/>
  <c r="BM65" i="7"/>
  <c r="AZ65" i="7"/>
  <c r="AY65" i="7"/>
  <c r="AX65" i="7"/>
  <c r="AW65" i="7"/>
  <c r="AV65" i="7"/>
  <c r="AU65" i="7"/>
  <c r="AT65" i="7"/>
  <c r="AS65" i="7"/>
  <c r="AR65" i="7"/>
  <c r="AQ65" i="7"/>
  <c r="AP65" i="7"/>
  <c r="AO65" i="7"/>
  <c r="CS64" i="7"/>
  <c r="CQ64" i="7"/>
  <c r="CO64" i="7"/>
  <c r="CM64" i="7"/>
  <c r="CK64" i="7"/>
  <c r="CI64" i="7"/>
  <c r="CG64" i="7"/>
  <c r="CE64" i="7"/>
  <c r="CC64" i="7"/>
  <c r="CA64" i="7"/>
  <c r="BY64" i="7"/>
  <c r="BW64" i="7"/>
  <c r="BU64" i="7"/>
  <c r="BS64" i="7"/>
  <c r="BQ64" i="7"/>
  <c r="BO64" i="7"/>
  <c r="BM64" i="7"/>
  <c r="AZ64" i="7"/>
  <c r="AY64" i="7"/>
  <c r="AX64" i="7"/>
  <c r="AW64" i="7"/>
  <c r="AV64" i="7"/>
  <c r="AU64" i="7"/>
  <c r="AT64" i="7"/>
  <c r="AS64" i="7"/>
  <c r="AR64" i="7"/>
  <c r="AQ64" i="7"/>
  <c r="AP64" i="7"/>
  <c r="AO64" i="7"/>
  <c r="CS63" i="7"/>
  <c r="CQ63" i="7"/>
  <c r="CO63" i="7"/>
  <c r="CM63" i="7"/>
  <c r="CK63" i="7"/>
  <c r="CI63" i="7"/>
  <c r="CG63" i="7"/>
  <c r="CE63" i="7"/>
  <c r="CC63" i="7"/>
  <c r="CA63" i="7"/>
  <c r="BY63" i="7"/>
  <c r="BW63" i="7"/>
  <c r="BU63" i="7"/>
  <c r="BS63" i="7"/>
  <c r="BQ63" i="7"/>
  <c r="BO63" i="7"/>
  <c r="BM63" i="7"/>
  <c r="AZ63" i="7"/>
  <c r="AY63" i="7"/>
  <c r="AX63" i="7"/>
  <c r="AW63" i="7"/>
  <c r="AV63" i="7"/>
  <c r="AU63" i="7"/>
  <c r="AT63" i="7"/>
  <c r="AS63" i="7"/>
  <c r="AR63" i="7"/>
  <c r="AQ63" i="7"/>
  <c r="AP63" i="7"/>
  <c r="AO63" i="7"/>
  <c r="CS62" i="7"/>
  <c r="CQ62" i="7"/>
  <c r="CO62" i="7"/>
  <c r="CM62" i="7"/>
  <c r="CK62" i="7"/>
  <c r="CI62" i="7"/>
  <c r="CG62" i="7"/>
  <c r="CE62" i="7"/>
  <c r="CC62" i="7"/>
  <c r="CA62" i="7"/>
  <c r="BY62" i="7"/>
  <c r="BW62" i="7"/>
  <c r="BU62" i="7"/>
  <c r="BS62" i="7"/>
  <c r="BQ62" i="7"/>
  <c r="BO62" i="7"/>
  <c r="BM62" i="7"/>
  <c r="AZ62" i="7"/>
  <c r="AY62" i="7"/>
  <c r="AX62" i="7"/>
  <c r="AW62" i="7"/>
  <c r="AV62" i="7"/>
  <c r="AU62" i="7"/>
  <c r="AT62" i="7"/>
  <c r="AS62" i="7"/>
  <c r="AR62" i="7"/>
  <c r="AQ62" i="7"/>
  <c r="AP62" i="7"/>
  <c r="AO62" i="7"/>
  <c r="CS61" i="7"/>
  <c r="CQ61" i="7"/>
  <c r="CO61" i="7"/>
  <c r="CM61" i="7"/>
  <c r="CK61" i="7"/>
  <c r="CI61" i="7"/>
  <c r="CG61" i="7"/>
  <c r="CE61" i="7"/>
  <c r="CC61" i="7"/>
  <c r="CA61" i="7"/>
  <c r="BY61" i="7"/>
  <c r="BW61" i="7"/>
  <c r="BU61" i="7"/>
  <c r="BS61" i="7"/>
  <c r="BQ61" i="7"/>
  <c r="BO61" i="7"/>
  <c r="BM61" i="7"/>
  <c r="AZ61" i="7"/>
  <c r="AY61" i="7"/>
  <c r="AX61" i="7"/>
  <c r="AW61" i="7"/>
  <c r="AV61" i="7"/>
  <c r="AU61" i="7"/>
  <c r="AT61" i="7"/>
  <c r="AS61" i="7"/>
  <c r="AR61" i="7"/>
  <c r="AQ61" i="7"/>
  <c r="AP61" i="7"/>
  <c r="AO61" i="7"/>
  <c r="CS60" i="7"/>
  <c r="CQ60" i="7"/>
  <c r="CO60" i="7"/>
  <c r="CM60" i="7"/>
  <c r="CK60" i="7"/>
  <c r="CI60" i="7"/>
  <c r="CG60" i="7"/>
  <c r="CE60" i="7"/>
  <c r="CC60" i="7"/>
  <c r="CA60" i="7"/>
  <c r="BY60" i="7"/>
  <c r="BW60" i="7"/>
  <c r="BU60" i="7"/>
  <c r="BS60" i="7"/>
  <c r="BQ60" i="7"/>
  <c r="BO60" i="7"/>
  <c r="BM60" i="7"/>
  <c r="AZ60" i="7"/>
  <c r="AY60" i="7"/>
  <c r="AX60" i="7"/>
  <c r="AW60" i="7"/>
  <c r="AV60" i="7"/>
  <c r="AU60" i="7"/>
  <c r="AT60" i="7"/>
  <c r="AS60" i="7"/>
  <c r="AR60" i="7"/>
  <c r="AQ60" i="7"/>
  <c r="AP60" i="7"/>
  <c r="AO60" i="7"/>
  <c r="CS59" i="7"/>
  <c r="CQ59" i="7"/>
  <c r="CO59" i="7"/>
  <c r="CM59" i="7"/>
  <c r="CK59" i="7"/>
  <c r="CI59" i="7"/>
  <c r="CG59" i="7"/>
  <c r="CE59" i="7"/>
  <c r="CC59" i="7"/>
  <c r="CA59" i="7"/>
  <c r="BY59" i="7"/>
  <c r="BW59" i="7"/>
  <c r="BU59" i="7"/>
  <c r="BS59" i="7"/>
  <c r="BQ59" i="7"/>
  <c r="BO59" i="7"/>
  <c r="BM59" i="7"/>
  <c r="AZ59" i="7"/>
  <c r="AY59" i="7"/>
  <c r="AX59" i="7"/>
  <c r="AW59" i="7"/>
  <c r="AV59" i="7"/>
  <c r="AU59" i="7"/>
  <c r="AT59" i="7"/>
  <c r="AS59" i="7"/>
  <c r="AR59" i="7"/>
  <c r="AQ59" i="7"/>
  <c r="AP59" i="7"/>
  <c r="AO59" i="7"/>
  <c r="CS58" i="7"/>
  <c r="CQ58" i="7"/>
  <c r="CO58" i="7"/>
  <c r="CM58" i="7"/>
  <c r="CK58" i="7"/>
  <c r="CI58" i="7"/>
  <c r="CG58" i="7"/>
  <c r="CE58" i="7"/>
  <c r="CC58" i="7"/>
  <c r="CA58" i="7"/>
  <c r="BY58" i="7"/>
  <c r="BW58" i="7"/>
  <c r="BU58" i="7"/>
  <c r="BS58" i="7"/>
  <c r="BQ58" i="7"/>
  <c r="BO58" i="7"/>
  <c r="BM58" i="7"/>
  <c r="AZ58" i="7"/>
  <c r="AY58" i="7"/>
  <c r="AX58" i="7"/>
  <c r="AW58" i="7"/>
  <c r="AV58" i="7"/>
  <c r="AU58" i="7"/>
  <c r="AT58" i="7"/>
  <c r="AS58" i="7"/>
  <c r="AR58" i="7"/>
  <c r="AQ58" i="7"/>
  <c r="AP58" i="7"/>
  <c r="AO58" i="7"/>
  <c r="CS57" i="7"/>
  <c r="CQ57" i="7"/>
  <c r="CO57" i="7"/>
  <c r="CM57" i="7"/>
  <c r="CK57" i="7"/>
  <c r="CI57" i="7"/>
  <c r="CG57" i="7"/>
  <c r="CE57" i="7"/>
  <c r="CC57" i="7"/>
  <c r="CA57" i="7"/>
  <c r="BY57" i="7"/>
  <c r="BW57" i="7"/>
  <c r="BU57" i="7"/>
  <c r="BS57" i="7"/>
  <c r="BQ57" i="7"/>
  <c r="BO57" i="7"/>
  <c r="BM57" i="7"/>
  <c r="AZ57" i="7"/>
  <c r="AY57" i="7"/>
  <c r="AX57" i="7"/>
  <c r="AW57" i="7"/>
  <c r="AV57" i="7"/>
  <c r="AU57" i="7"/>
  <c r="AT57" i="7"/>
  <c r="AS57" i="7"/>
  <c r="AR57" i="7"/>
  <c r="AQ57" i="7"/>
  <c r="AP57" i="7"/>
  <c r="AO57" i="7"/>
  <c r="CS56" i="7"/>
  <c r="CQ56" i="7"/>
  <c r="CO56" i="7"/>
  <c r="CM56" i="7"/>
  <c r="CK56" i="7"/>
  <c r="CI56" i="7"/>
  <c r="CG56" i="7"/>
  <c r="CE56" i="7"/>
  <c r="CC56" i="7"/>
  <c r="CA56" i="7"/>
  <c r="BY56" i="7"/>
  <c r="BW56" i="7"/>
  <c r="BU56" i="7"/>
  <c r="BS56" i="7"/>
  <c r="BQ56" i="7"/>
  <c r="BO56" i="7"/>
  <c r="BM56" i="7"/>
  <c r="AZ56" i="7"/>
  <c r="AY56" i="7"/>
  <c r="AX56" i="7"/>
  <c r="AW56" i="7"/>
  <c r="AV56" i="7"/>
  <c r="AU56" i="7"/>
  <c r="AT56" i="7"/>
  <c r="AS56" i="7"/>
  <c r="AR56" i="7"/>
  <c r="AQ56" i="7"/>
  <c r="AP56" i="7"/>
  <c r="AO56" i="7"/>
  <c r="CS55" i="7"/>
  <c r="CQ55" i="7"/>
  <c r="CO55" i="7"/>
  <c r="CM55" i="7"/>
  <c r="CK55" i="7"/>
  <c r="CI55" i="7"/>
  <c r="CG55" i="7"/>
  <c r="CE55" i="7"/>
  <c r="CC55" i="7"/>
  <c r="CA55" i="7"/>
  <c r="BY55" i="7"/>
  <c r="BW55" i="7"/>
  <c r="BU55" i="7"/>
  <c r="BS55" i="7"/>
  <c r="BQ55" i="7"/>
  <c r="BO55" i="7"/>
  <c r="BM55" i="7"/>
  <c r="AZ55" i="7"/>
  <c r="AY55" i="7"/>
  <c r="AX55" i="7"/>
  <c r="AW55" i="7"/>
  <c r="AV55" i="7"/>
  <c r="AU55" i="7"/>
  <c r="AT55" i="7"/>
  <c r="AS55" i="7"/>
  <c r="AR55" i="7"/>
  <c r="AQ55" i="7"/>
  <c r="AP55" i="7"/>
  <c r="AO55" i="7"/>
  <c r="CS54" i="7"/>
  <c r="CQ54" i="7"/>
  <c r="CO54" i="7"/>
  <c r="CM54" i="7"/>
  <c r="CK54" i="7"/>
  <c r="CI54" i="7"/>
  <c r="CG54" i="7"/>
  <c r="CE54" i="7"/>
  <c r="CC54" i="7"/>
  <c r="CA54" i="7"/>
  <c r="BY54" i="7"/>
  <c r="BW54" i="7"/>
  <c r="BU54" i="7"/>
  <c r="BS54" i="7"/>
  <c r="BQ54" i="7"/>
  <c r="BO54" i="7"/>
  <c r="BM54" i="7"/>
  <c r="AZ54" i="7"/>
  <c r="AY54" i="7"/>
  <c r="AX54" i="7"/>
  <c r="AW54" i="7"/>
  <c r="AV54" i="7"/>
  <c r="AU54" i="7"/>
  <c r="AT54" i="7"/>
  <c r="AS54" i="7"/>
  <c r="AR54" i="7"/>
  <c r="AQ54" i="7"/>
  <c r="AP54" i="7"/>
  <c r="AO54" i="7"/>
  <c r="CS53" i="7"/>
  <c r="CQ53" i="7"/>
  <c r="CO53" i="7"/>
  <c r="CM53" i="7"/>
  <c r="CK53" i="7"/>
  <c r="CI53" i="7"/>
  <c r="CG53" i="7"/>
  <c r="CE53" i="7"/>
  <c r="CC53" i="7"/>
  <c r="CA53" i="7"/>
  <c r="BY53" i="7"/>
  <c r="BW53" i="7"/>
  <c r="BU53" i="7"/>
  <c r="BS53" i="7"/>
  <c r="BQ53" i="7"/>
  <c r="BO53" i="7"/>
  <c r="BM53" i="7"/>
  <c r="AZ53" i="7"/>
  <c r="AY53" i="7"/>
  <c r="AX53" i="7"/>
  <c r="AW53" i="7"/>
  <c r="AV53" i="7"/>
  <c r="AU53" i="7"/>
  <c r="AT53" i="7"/>
  <c r="AS53" i="7"/>
  <c r="AR53" i="7"/>
  <c r="AQ53" i="7"/>
  <c r="AP53" i="7"/>
  <c r="AO53" i="7"/>
  <c r="CS52" i="7"/>
  <c r="CQ52" i="7"/>
  <c r="CO52" i="7"/>
  <c r="CM52" i="7"/>
  <c r="CK52" i="7"/>
  <c r="CI52" i="7"/>
  <c r="CG52" i="7"/>
  <c r="CE52" i="7"/>
  <c r="CC52" i="7"/>
  <c r="CA52" i="7"/>
  <c r="BY52" i="7"/>
  <c r="BW52" i="7"/>
  <c r="BU52" i="7"/>
  <c r="BS52" i="7"/>
  <c r="BQ52" i="7"/>
  <c r="BO52" i="7"/>
  <c r="BM52" i="7"/>
  <c r="AZ52" i="7"/>
  <c r="AY52" i="7"/>
  <c r="AX52" i="7"/>
  <c r="AW52" i="7"/>
  <c r="AV52" i="7"/>
  <c r="AU52" i="7"/>
  <c r="AT52" i="7"/>
  <c r="AS52" i="7"/>
  <c r="AR52" i="7"/>
  <c r="AQ52" i="7"/>
  <c r="AP52" i="7"/>
  <c r="AO52" i="7"/>
  <c r="CS51" i="7"/>
  <c r="CQ51" i="7"/>
  <c r="CO51" i="7"/>
  <c r="CM51" i="7"/>
  <c r="CK51" i="7"/>
  <c r="CI51" i="7"/>
  <c r="CG51" i="7"/>
  <c r="CE51" i="7"/>
  <c r="CC51" i="7"/>
  <c r="CA51" i="7"/>
  <c r="BY51" i="7"/>
  <c r="BW51" i="7"/>
  <c r="BU51" i="7"/>
  <c r="BS51" i="7"/>
  <c r="BQ51" i="7"/>
  <c r="BO51" i="7"/>
  <c r="BM51" i="7"/>
  <c r="AZ51" i="7"/>
  <c r="AY51" i="7"/>
  <c r="AX51" i="7"/>
  <c r="AW51" i="7"/>
  <c r="AV51" i="7"/>
  <c r="AU51" i="7"/>
  <c r="AT51" i="7"/>
  <c r="AS51" i="7"/>
  <c r="AR51" i="7"/>
  <c r="AQ51" i="7"/>
  <c r="AP51" i="7"/>
  <c r="AO51" i="7"/>
  <c r="CS50" i="7"/>
  <c r="CQ50" i="7"/>
  <c r="CO50" i="7"/>
  <c r="CM50" i="7"/>
  <c r="CK50" i="7"/>
  <c r="CI50" i="7"/>
  <c r="CG50" i="7"/>
  <c r="CE50" i="7"/>
  <c r="CC50" i="7"/>
  <c r="CA50" i="7"/>
  <c r="BY50" i="7"/>
  <c r="BW50" i="7"/>
  <c r="BU50" i="7"/>
  <c r="BS50" i="7"/>
  <c r="BQ50" i="7"/>
  <c r="BO50" i="7"/>
  <c r="BM50" i="7"/>
  <c r="AZ50" i="7"/>
  <c r="AY50" i="7"/>
  <c r="AX50" i="7"/>
  <c r="AW50" i="7"/>
  <c r="AV50" i="7"/>
  <c r="AU50" i="7"/>
  <c r="AT50" i="7"/>
  <c r="AS50" i="7"/>
  <c r="AR50" i="7"/>
  <c r="AQ50" i="7"/>
  <c r="AP50" i="7"/>
  <c r="AO50" i="7"/>
  <c r="CS49" i="7"/>
  <c r="CQ49" i="7"/>
  <c r="CO49" i="7"/>
  <c r="CM49" i="7"/>
  <c r="CK49" i="7"/>
  <c r="CI49" i="7"/>
  <c r="CG49" i="7"/>
  <c r="CE49" i="7"/>
  <c r="CC49" i="7"/>
  <c r="CA49" i="7"/>
  <c r="BY49" i="7"/>
  <c r="BW49" i="7"/>
  <c r="BU49" i="7"/>
  <c r="BS49" i="7"/>
  <c r="BQ49" i="7"/>
  <c r="BO49" i="7"/>
  <c r="BM49" i="7"/>
  <c r="AZ49" i="7"/>
  <c r="AY49" i="7"/>
  <c r="AX49" i="7"/>
  <c r="AW49" i="7"/>
  <c r="AV49" i="7"/>
  <c r="AU49" i="7"/>
  <c r="AT49" i="7"/>
  <c r="AS49" i="7"/>
  <c r="AR49" i="7"/>
  <c r="AQ49" i="7"/>
  <c r="AP49" i="7"/>
  <c r="AO49" i="7"/>
  <c r="CS48" i="7"/>
  <c r="CQ48" i="7"/>
  <c r="CO48" i="7"/>
  <c r="CM48" i="7"/>
  <c r="CK48" i="7"/>
  <c r="CI48" i="7"/>
  <c r="CG48" i="7"/>
  <c r="CE48" i="7"/>
  <c r="CC48" i="7"/>
  <c r="CA48" i="7"/>
  <c r="BY48" i="7"/>
  <c r="BW48" i="7"/>
  <c r="BU48" i="7"/>
  <c r="BS48" i="7"/>
  <c r="BQ48" i="7"/>
  <c r="BO48" i="7"/>
  <c r="BM48" i="7"/>
  <c r="AZ48" i="7"/>
  <c r="AY48" i="7"/>
  <c r="AX48" i="7"/>
  <c r="AW48" i="7"/>
  <c r="AV48" i="7"/>
  <c r="AU48" i="7"/>
  <c r="AT48" i="7"/>
  <c r="AS48" i="7"/>
  <c r="AR48" i="7"/>
  <c r="AQ48" i="7"/>
  <c r="AP48" i="7"/>
  <c r="AO48" i="7"/>
  <c r="CS47" i="7"/>
  <c r="CQ47" i="7"/>
  <c r="CO47" i="7"/>
  <c r="CM47" i="7"/>
  <c r="CK47" i="7"/>
  <c r="CI47" i="7"/>
  <c r="CG47" i="7"/>
  <c r="CE47" i="7"/>
  <c r="CC47" i="7"/>
  <c r="CA47" i="7"/>
  <c r="BY47" i="7"/>
  <c r="BW47" i="7"/>
  <c r="BU47" i="7"/>
  <c r="BS47" i="7"/>
  <c r="BQ47" i="7"/>
  <c r="BO47" i="7"/>
  <c r="BM47" i="7"/>
  <c r="AZ47" i="7"/>
  <c r="AY47" i="7"/>
  <c r="AX47" i="7"/>
  <c r="AW47" i="7"/>
  <c r="AV47" i="7"/>
  <c r="AU47" i="7"/>
  <c r="AT47" i="7"/>
  <c r="AS47" i="7"/>
  <c r="AR47" i="7"/>
  <c r="AQ47" i="7"/>
  <c r="AP47" i="7"/>
  <c r="AO47" i="7"/>
  <c r="CS46" i="7"/>
  <c r="CQ46" i="7"/>
  <c r="CO46" i="7"/>
  <c r="CM46" i="7"/>
  <c r="CK46" i="7"/>
  <c r="CI46" i="7"/>
  <c r="CG46" i="7"/>
  <c r="CE46" i="7"/>
  <c r="CC46" i="7"/>
  <c r="CA46" i="7"/>
  <c r="BY46" i="7"/>
  <c r="BW46" i="7"/>
  <c r="BU46" i="7"/>
  <c r="BS46" i="7"/>
  <c r="BQ46" i="7"/>
  <c r="BO46" i="7"/>
  <c r="BM46" i="7"/>
  <c r="AZ46" i="7"/>
  <c r="AY46" i="7"/>
  <c r="AX46" i="7"/>
  <c r="AW46" i="7"/>
  <c r="AV46" i="7"/>
  <c r="AU46" i="7"/>
  <c r="AT46" i="7"/>
  <c r="AS46" i="7"/>
  <c r="AR46" i="7"/>
  <c r="AQ46" i="7"/>
  <c r="AP46" i="7"/>
  <c r="AO46" i="7"/>
  <c r="CS45" i="7"/>
  <c r="CQ45" i="7"/>
  <c r="CO45" i="7"/>
  <c r="CM45" i="7"/>
  <c r="CK45" i="7"/>
  <c r="CI45" i="7"/>
  <c r="CG45" i="7"/>
  <c r="CE45" i="7"/>
  <c r="CC45" i="7"/>
  <c r="CA45" i="7"/>
  <c r="BY45" i="7"/>
  <c r="BW45" i="7"/>
  <c r="BU45" i="7"/>
  <c r="BS45" i="7"/>
  <c r="BQ45" i="7"/>
  <c r="BO45" i="7"/>
  <c r="BM45" i="7"/>
  <c r="AZ45" i="7"/>
  <c r="AY45" i="7"/>
  <c r="AX45" i="7"/>
  <c r="AW45" i="7"/>
  <c r="AV45" i="7"/>
  <c r="AU45" i="7"/>
  <c r="AT45" i="7"/>
  <c r="AS45" i="7"/>
  <c r="AR45" i="7"/>
  <c r="AQ45" i="7"/>
  <c r="AP45" i="7"/>
  <c r="AO45" i="7"/>
  <c r="CS44" i="7"/>
  <c r="CQ44" i="7"/>
  <c r="CO44" i="7"/>
  <c r="CM44" i="7"/>
  <c r="CK44" i="7"/>
  <c r="CI44" i="7"/>
  <c r="CG44" i="7"/>
  <c r="CE44" i="7"/>
  <c r="CC44" i="7"/>
  <c r="CA44" i="7"/>
  <c r="BY44" i="7"/>
  <c r="BW44" i="7"/>
  <c r="BU44" i="7"/>
  <c r="BS44" i="7"/>
  <c r="BQ44" i="7"/>
  <c r="BO44" i="7"/>
  <c r="BM44" i="7"/>
  <c r="AZ44" i="7"/>
  <c r="AY44" i="7"/>
  <c r="AX44" i="7"/>
  <c r="AW44" i="7"/>
  <c r="AV44" i="7"/>
  <c r="AU44" i="7"/>
  <c r="AT44" i="7"/>
  <c r="AS44" i="7"/>
  <c r="AR44" i="7"/>
  <c r="AQ44" i="7"/>
  <c r="AP44" i="7"/>
  <c r="AO44" i="7"/>
  <c r="CS43" i="7"/>
  <c r="CQ43" i="7"/>
  <c r="CO43" i="7"/>
  <c r="CM43" i="7"/>
  <c r="CK43" i="7"/>
  <c r="CI43" i="7"/>
  <c r="CG43" i="7"/>
  <c r="CE43" i="7"/>
  <c r="CC43" i="7"/>
  <c r="CA43" i="7"/>
  <c r="BY43" i="7"/>
  <c r="BW43" i="7"/>
  <c r="BU43" i="7"/>
  <c r="BS43" i="7"/>
  <c r="BQ43" i="7"/>
  <c r="BO43" i="7"/>
  <c r="BM43" i="7"/>
  <c r="AZ43" i="7"/>
  <c r="AY43" i="7"/>
  <c r="AX43" i="7"/>
  <c r="AW43" i="7"/>
  <c r="AV43" i="7"/>
  <c r="AU43" i="7"/>
  <c r="AT43" i="7"/>
  <c r="AS43" i="7"/>
  <c r="AR43" i="7"/>
  <c r="AQ43" i="7"/>
  <c r="AP43" i="7"/>
  <c r="AO43" i="7"/>
  <c r="CS42" i="7"/>
  <c r="CQ42" i="7"/>
  <c r="CO42" i="7"/>
  <c r="CM42" i="7"/>
  <c r="CK42" i="7"/>
  <c r="CI42" i="7"/>
  <c r="CG42" i="7"/>
  <c r="CE42" i="7"/>
  <c r="CC42" i="7"/>
  <c r="CA42" i="7"/>
  <c r="BY42" i="7"/>
  <c r="BW42" i="7"/>
  <c r="BU42" i="7"/>
  <c r="BS42" i="7"/>
  <c r="BQ42" i="7"/>
  <c r="BO42" i="7"/>
  <c r="BM42" i="7"/>
  <c r="AZ42" i="7"/>
  <c r="AY42" i="7"/>
  <c r="AX42" i="7"/>
  <c r="AW42" i="7"/>
  <c r="AV42" i="7"/>
  <c r="AU42" i="7"/>
  <c r="AT42" i="7"/>
  <c r="AS42" i="7"/>
  <c r="AR42" i="7"/>
  <c r="AQ42" i="7"/>
  <c r="AP42" i="7"/>
  <c r="AO42" i="7"/>
  <c r="CS41" i="7"/>
  <c r="CQ41" i="7"/>
  <c r="CO41" i="7"/>
  <c r="CM41" i="7"/>
  <c r="CK41" i="7"/>
  <c r="CI41" i="7"/>
  <c r="CG41" i="7"/>
  <c r="CE41" i="7"/>
  <c r="CC41" i="7"/>
  <c r="CA41" i="7"/>
  <c r="BY41" i="7"/>
  <c r="BW41" i="7"/>
  <c r="BU41" i="7"/>
  <c r="BS41" i="7"/>
  <c r="BQ41" i="7"/>
  <c r="BO41" i="7"/>
  <c r="BM41" i="7"/>
  <c r="AZ41" i="7"/>
  <c r="AY41" i="7"/>
  <c r="AX41" i="7"/>
  <c r="AW41" i="7"/>
  <c r="AV41" i="7"/>
  <c r="AU41" i="7"/>
  <c r="AT41" i="7"/>
  <c r="AS41" i="7"/>
  <c r="AR41" i="7"/>
  <c r="AQ41" i="7"/>
  <c r="AP41" i="7"/>
  <c r="AO41" i="7"/>
  <c r="CS40" i="7"/>
  <c r="CQ40" i="7"/>
  <c r="CO40" i="7"/>
  <c r="CM40" i="7"/>
  <c r="CK40" i="7"/>
  <c r="CI40" i="7"/>
  <c r="CG40" i="7"/>
  <c r="CE40" i="7"/>
  <c r="CC40" i="7"/>
  <c r="CA40" i="7"/>
  <c r="BY40" i="7"/>
  <c r="BW40" i="7"/>
  <c r="BU40" i="7"/>
  <c r="BS40" i="7"/>
  <c r="BQ40" i="7"/>
  <c r="BO40" i="7"/>
  <c r="BM40" i="7"/>
  <c r="AZ40" i="7"/>
  <c r="AY40" i="7"/>
  <c r="AX40" i="7"/>
  <c r="AW40" i="7"/>
  <c r="AV40" i="7"/>
  <c r="AU40" i="7"/>
  <c r="AT40" i="7"/>
  <c r="AS40" i="7"/>
  <c r="AR40" i="7"/>
  <c r="AQ40" i="7"/>
  <c r="AP40" i="7"/>
  <c r="AO40" i="7"/>
  <c r="CS39" i="7"/>
  <c r="CQ39" i="7"/>
  <c r="CO39" i="7"/>
  <c r="CM39" i="7"/>
  <c r="CK39" i="7"/>
  <c r="CI39" i="7"/>
  <c r="CG39" i="7"/>
  <c r="CE39" i="7"/>
  <c r="CC39" i="7"/>
  <c r="CA39" i="7"/>
  <c r="BY39" i="7"/>
  <c r="BW39" i="7"/>
  <c r="BU39" i="7"/>
  <c r="BS39" i="7"/>
  <c r="BQ39" i="7"/>
  <c r="BO39" i="7"/>
  <c r="BM39" i="7"/>
  <c r="AZ39" i="7"/>
  <c r="AY39" i="7"/>
  <c r="AX39" i="7"/>
  <c r="AW39" i="7"/>
  <c r="AV39" i="7"/>
  <c r="AU39" i="7"/>
  <c r="AT39" i="7"/>
  <c r="AS39" i="7"/>
  <c r="AR39" i="7"/>
  <c r="AQ39" i="7"/>
  <c r="AP39" i="7"/>
  <c r="AO39" i="7"/>
  <c r="CS38" i="7"/>
  <c r="CQ38" i="7"/>
  <c r="CO38" i="7"/>
  <c r="CM38" i="7"/>
  <c r="CK38" i="7"/>
  <c r="CI38" i="7"/>
  <c r="CG38" i="7"/>
  <c r="CE38" i="7"/>
  <c r="CC38" i="7"/>
  <c r="CA38" i="7"/>
  <c r="BY38" i="7"/>
  <c r="BW38" i="7"/>
  <c r="BU38" i="7"/>
  <c r="BS38" i="7"/>
  <c r="BQ38" i="7"/>
  <c r="BO38" i="7"/>
  <c r="BM38" i="7"/>
  <c r="AZ38" i="7"/>
  <c r="AY38" i="7"/>
  <c r="AX38" i="7"/>
  <c r="AW38" i="7"/>
  <c r="AV38" i="7"/>
  <c r="AU38" i="7"/>
  <c r="AT38" i="7"/>
  <c r="AS38" i="7"/>
  <c r="AR38" i="7"/>
  <c r="AQ38" i="7"/>
  <c r="AP38" i="7"/>
  <c r="AO38" i="7"/>
  <c r="CS37" i="7"/>
  <c r="CQ37" i="7"/>
  <c r="CO37" i="7"/>
  <c r="CM37" i="7"/>
  <c r="CK37" i="7"/>
  <c r="CI37" i="7"/>
  <c r="CG37" i="7"/>
  <c r="CE37" i="7"/>
  <c r="CC37" i="7"/>
  <c r="CA37" i="7"/>
  <c r="BY37" i="7"/>
  <c r="BW37" i="7"/>
  <c r="BU37" i="7"/>
  <c r="BS37" i="7"/>
  <c r="BQ37" i="7"/>
  <c r="BO37" i="7"/>
  <c r="BM37" i="7"/>
  <c r="AZ37" i="7"/>
  <c r="AY37" i="7"/>
  <c r="AX37" i="7"/>
  <c r="AW37" i="7"/>
  <c r="AV37" i="7"/>
  <c r="AU37" i="7"/>
  <c r="AT37" i="7"/>
  <c r="AS37" i="7"/>
  <c r="AR37" i="7"/>
  <c r="AQ37" i="7"/>
  <c r="AP37" i="7"/>
  <c r="AO37" i="7"/>
  <c r="CS36" i="7"/>
  <c r="CQ36" i="7"/>
  <c r="CO36" i="7"/>
  <c r="CM36" i="7"/>
  <c r="CK36" i="7"/>
  <c r="CI36" i="7"/>
  <c r="CG36" i="7"/>
  <c r="CE36" i="7"/>
  <c r="CC36" i="7"/>
  <c r="CA36" i="7"/>
  <c r="BY36" i="7"/>
  <c r="BW36" i="7"/>
  <c r="BU36" i="7"/>
  <c r="BS36" i="7"/>
  <c r="BQ36" i="7"/>
  <c r="BO36" i="7"/>
  <c r="BM36" i="7"/>
  <c r="AZ36" i="7"/>
  <c r="AY36" i="7"/>
  <c r="AX36" i="7"/>
  <c r="AW36" i="7"/>
  <c r="AV36" i="7"/>
  <c r="AU36" i="7"/>
  <c r="AT36" i="7"/>
  <c r="AS36" i="7"/>
  <c r="AR36" i="7"/>
  <c r="AQ36" i="7"/>
  <c r="AP36" i="7"/>
  <c r="AO36" i="7"/>
  <c r="CS35" i="7"/>
  <c r="CQ35" i="7"/>
  <c r="CO35" i="7"/>
  <c r="CM35" i="7"/>
  <c r="CK35" i="7"/>
  <c r="CI35" i="7"/>
  <c r="CG35" i="7"/>
  <c r="CE35" i="7"/>
  <c r="CC35" i="7"/>
  <c r="CA35" i="7"/>
  <c r="BY35" i="7"/>
  <c r="BW35" i="7"/>
  <c r="BU35" i="7"/>
  <c r="BS35" i="7"/>
  <c r="BQ35" i="7"/>
  <c r="BO35" i="7"/>
  <c r="BM35" i="7"/>
  <c r="AZ35" i="7"/>
  <c r="AY35" i="7"/>
  <c r="AX35" i="7"/>
  <c r="AW35" i="7"/>
  <c r="AV35" i="7"/>
  <c r="AU35" i="7"/>
  <c r="AT35" i="7"/>
  <c r="AS35" i="7"/>
  <c r="AR35" i="7"/>
  <c r="AQ35" i="7"/>
  <c r="AP35" i="7"/>
  <c r="AO35" i="7"/>
  <c r="CS34" i="7"/>
  <c r="CQ34" i="7"/>
  <c r="CO34" i="7"/>
  <c r="CM34" i="7"/>
  <c r="CK34" i="7"/>
  <c r="CI34" i="7"/>
  <c r="CG34" i="7"/>
  <c r="CE34" i="7"/>
  <c r="CC34" i="7"/>
  <c r="CA34" i="7"/>
  <c r="BY34" i="7"/>
  <c r="BW34" i="7"/>
  <c r="BU34" i="7"/>
  <c r="BS34" i="7"/>
  <c r="BQ34" i="7"/>
  <c r="BO34" i="7"/>
  <c r="BM34" i="7"/>
  <c r="AZ34" i="7"/>
  <c r="AY34" i="7"/>
  <c r="AX34" i="7"/>
  <c r="AW34" i="7"/>
  <c r="AV34" i="7"/>
  <c r="AU34" i="7"/>
  <c r="AT34" i="7"/>
  <c r="AS34" i="7"/>
  <c r="AR34" i="7"/>
  <c r="AQ34" i="7"/>
  <c r="AP34" i="7"/>
  <c r="AO34" i="7"/>
  <c r="CS33" i="7"/>
  <c r="CQ33" i="7"/>
  <c r="CO33" i="7"/>
  <c r="CM33" i="7"/>
  <c r="CK33" i="7"/>
  <c r="CI33" i="7"/>
  <c r="CG33" i="7"/>
  <c r="CE33" i="7"/>
  <c r="CC33" i="7"/>
  <c r="CA33" i="7"/>
  <c r="BY33" i="7"/>
  <c r="BW33" i="7"/>
  <c r="BU33" i="7"/>
  <c r="BS33" i="7"/>
  <c r="BQ33" i="7"/>
  <c r="BO33" i="7"/>
  <c r="BM33" i="7"/>
  <c r="AZ33" i="7"/>
  <c r="AY33" i="7"/>
  <c r="AX33" i="7"/>
  <c r="AW33" i="7"/>
  <c r="AV33" i="7"/>
  <c r="AU33" i="7"/>
  <c r="AT33" i="7"/>
  <c r="AS33" i="7"/>
  <c r="AR33" i="7"/>
  <c r="AQ33" i="7"/>
  <c r="AP33" i="7"/>
  <c r="AO33" i="7"/>
  <c r="CS32" i="7"/>
  <c r="CQ32" i="7"/>
  <c r="CO32" i="7"/>
  <c r="CM32" i="7"/>
  <c r="CK32" i="7"/>
  <c r="CI32" i="7"/>
  <c r="CG32" i="7"/>
  <c r="CE32" i="7"/>
  <c r="CC32" i="7"/>
  <c r="CA32" i="7"/>
  <c r="BY32" i="7"/>
  <c r="BW32" i="7"/>
  <c r="BU32" i="7"/>
  <c r="BS32" i="7"/>
  <c r="BQ32" i="7"/>
  <c r="BO32" i="7"/>
  <c r="BM32" i="7"/>
  <c r="AZ32" i="7"/>
  <c r="AY32" i="7"/>
  <c r="AX32" i="7"/>
  <c r="AW32" i="7"/>
  <c r="AV32" i="7"/>
  <c r="AU32" i="7"/>
  <c r="AT32" i="7"/>
  <c r="AS32" i="7"/>
  <c r="AR32" i="7"/>
  <c r="AQ32" i="7"/>
  <c r="AP32" i="7"/>
  <c r="AO32" i="7"/>
  <c r="CS31" i="7"/>
  <c r="CQ31" i="7"/>
  <c r="CO31" i="7"/>
  <c r="CM31" i="7"/>
  <c r="CK31" i="7"/>
  <c r="CI31" i="7"/>
  <c r="CG31" i="7"/>
  <c r="CE31" i="7"/>
  <c r="CC31" i="7"/>
  <c r="CA31" i="7"/>
  <c r="BY31" i="7"/>
  <c r="BW31" i="7"/>
  <c r="BU31" i="7"/>
  <c r="BS31" i="7"/>
  <c r="BQ31" i="7"/>
  <c r="BO31" i="7"/>
  <c r="BM31" i="7"/>
  <c r="AZ31" i="7"/>
  <c r="AY31" i="7"/>
  <c r="AX31" i="7"/>
  <c r="AW31" i="7"/>
  <c r="AV31" i="7"/>
  <c r="AU31" i="7"/>
  <c r="AT31" i="7"/>
  <c r="AS31" i="7"/>
  <c r="AR31" i="7"/>
  <c r="AQ31" i="7"/>
  <c r="AP31" i="7"/>
  <c r="AO31" i="7"/>
  <c r="CS30" i="7"/>
  <c r="CQ30" i="7"/>
  <c r="CO30" i="7"/>
  <c r="CM30" i="7"/>
  <c r="CK30" i="7"/>
  <c r="CI30" i="7"/>
  <c r="CG30" i="7"/>
  <c r="CE30" i="7"/>
  <c r="CC30" i="7"/>
  <c r="CA30" i="7"/>
  <c r="BY30" i="7"/>
  <c r="BW30" i="7"/>
  <c r="BU30" i="7"/>
  <c r="BS30" i="7"/>
  <c r="BQ30" i="7"/>
  <c r="BO30" i="7"/>
  <c r="BM30" i="7"/>
  <c r="AZ30" i="7"/>
  <c r="AY30" i="7"/>
  <c r="AX30" i="7"/>
  <c r="AW30" i="7"/>
  <c r="AV30" i="7"/>
  <c r="AU30" i="7"/>
  <c r="AT30" i="7"/>
  <c r="AS30" i="7"/>
  <c r="AR30" i="7"/>
  <c r="AQ30" i="7"/>
  <c r="AP30" i="7"/>
  <c r="AO30" i="7"/>
  <c r="CS29" i="7"/>
  <c r="CQ29" i="7"/>
  <c r="CO29" i="7"/>
  <c r="CM29" i="7"/>
  <c r="CK29" i="7"/>
  <c r="CI29" i="7"/>
  <c r="CG29" i="7"/>
  <c r="CE29" i="7"/>
  <c r="CC29" i="7"/>
  <c r="CA29" i="7"/>
  <c r="BY29" i="7"/>
  <c r="BW29" i="7"/>
  <c r="BU29" i="7"/>
  <c r="BS29" i="7"/>
  <c r="BQ29" i="7"/>
  <c r="BO29" i="7"/>
  <c r="BM29" i="7"/>
  <c r="AZ29" i="7"/>
  <c r="AY29" i="7"/>
  <c r="AX29" i="7"/>
  <c r="AW29" i="7"/>
  <c r="AV29" i="7"/>
  <c r="AU29" i="7"/>
  <c r="AT29" i="7"/>
  <c r="AS29" i="7"/>
  <c r="AR29" i="7"/>
  <c r="AQ29" i="7"/>
  <c r="AP29" i="7"/>
  <c r="AO29" i="7"/>
  <c r="CS28" i="7"/>
  <c r="CQ28" i="7"/>
  <c r="CO28" i="7"/>
  <c r="CM28" i="7"/>
  <c r="CK28" i="7"/>
  <c r="CI28" i="7"/>
  <c r="CG28" i="7"/>
  <c r="CE28" i="7"/>
  <c r="CC28" i="7"/>
  <c r="CA28" i="7"/>
  <c r="BY28" i="7"/>
  <c r="BW28" i="7"/>
  <c r="BU28" i="7"/>
  <c r="BS28" i="7"/>
  <c r="BQ28" i="7"/>
  <c r="BO28" i="7"/>
  <c r="BM28" i="7"/>
  <c r="AZ28" i="7"/>
  <c r="AY28" i="7"/>
  <c r="AX28" i="7"/>
  <c r="AW28" i="7"/>
  <c r="AV28" i="7"/>
  <c r="AU28" i="7"/>
  <c r="AT28" i="7"/>
  <c r="AS28" i="7"/>
  <c r="AR28" i="7"/>
  <c r="AQ28" i="7"/>
  <c r="AP28" i="7"/>
  <c r="AO28" i="7"/>
  <c r="CS27" i="7"/>
  <c r="CQ27" i="7"/>
  <c r="CO27" i="7"/>
  <c r="CM27" i="7"/>
  <c r="CK27" i="7"/>
  <c r="CI27" i="7"/>
  <c r="CG27" i="7"/>
  <c r="CE27" i="7"/>
  <c r="CC27" i="7"/>
  <c r="CA27" i="7"/>
  <c r="BY27" i="7"/>
  <c r="BW27" i="7"/>
  <c r="BU27" i="7"/>
  <c r="BS27" i="7"/>
  <c r="BQ27" i="7"/>
  <c r="BO27" i="7"/>
  <c r="BM27" i="7"/>
  <c r="AZ27" i="7"/>
  <c r="AY27" i="7"/>
  <c r="AX27" i="7"/>
  <c r="AW27" i="7"/>
  <c r="AV27" i="7"/>
  <c r="AU27" i="7"/>
  <c r="AT27" i="7"/>
  <c r="AS27" i="7"/>
  <c r="AR27" i="7"/>
  <c r="AQ27" i="7"/>
  <c r="AP27" i="7"/>
  <c r="AO27" i="7"/>
  <c r="CS26" i="7"/>
  <c r="CQ26" i="7"/>
  <c r="CO26" i="7"/>
  <c r="CM26" i="7"/>
  <c r="CK26" i="7"/>
  <c r="CI26" i="7"/>
  <c r="CG26" i="7"/>
  <c r="CE26" i="7"/>
  <c r="CC26" i="7"/>
  <c r="CA26" i="7"/>
  <c r="BY26" i="7"/>
  <c r="BW26" i="7"/>
  <c r="BU26" i="7"/>
  <c r="BS26" i="7"/>
  <c r="BQ26" i="7"/>
  <c r="BO26" i="7"/>
  <c r="BM26" i="7"/>
  <c r="AZ26" i="7"/>
  <c r="AY26" i="7"/>
  <c r="AX26" i="7"/>
  <c r="AW26" i="7"/>
  <c r="AV26" i="7"/>
  <c r="AU26" i="7"/>
  <c r="AT26" i="7"/>
  <c r="AS26" i="7"/>
  <c r="AR26" i="7"/>
  <c r="AQ26" i="7"/>
  <c r="AP26" i="7"/>
  <c r="AO26" i="7"/>
  <c r="CS25" i="7"/>
  <c r="CQ25" i="7"/>
  <c r="CO25" i="7"/>
  <c r="CM25" i="7"/>
  <c r="CK25" i="7"/>
  <c r="CI25" i="7"/>
  <c r="CG25" i="7"/>
  <c r="CE25" i="7"/>
  <c r="CC25" i="7"/>
  <c r="CA25" i="7"/>
  <c r="BY25" i="7"/>
  <c r="BW25" i="7"/>
  <c r="BU25" i="7"/>
  <c r="BS25" i="7"/>
  <c r="BQ25" i="7"/>
  <c r="BO25" i="7"/>
  <c r="BM25" i="7"/>
  <c r="AZ25" i="7"/>
  <c r="AY25" i="7"/>
  <c r="AX25" i="7"/>
  <c r="AW25" i="7"/>
  <c r="AV25" i="7"/>
  <c r="AU25" i="7"/>
  <c r="AT25" i="7"/>
  <c r="AS25" i="7"/>
  <c r="AR25" i="7"/>
  <c r="AQ25" i="7"/>
  <c r="AP25" i="7"/>
  <c r="AO25" i="7"/>
  <c r="CS24" i="7"/>
  <c r="CQ24" i="7"/>
  <c r="CO24" i="7"/>
  <c r="CM24" i="7"/>
  <c r="CK24" i="7"/>
  <c r="CI24" i="7"/>
  <c r="CG24" i="7"/>
  <c r="CE24" i="7"/>
  <c r="CC24" i="7"/>
  <c r="CA24" i="7"/>
  <c r="BY24" i="7"/>
  <c r="BW24" i="7"/>
  <c r="BU24" i="7"/>
  <c r="BS24" i="7"/>
  <c r="BQ24" i="7"/>
  <c r="BO24" i="7"/>
  <c r="BM24" i="7"/>
  <c r="AZ24" i="7"/>
  <c r="AY24" i="7"/>
  <c r="AX24" i="7"/>
  <c r="AW24" i="7"/>
  <c r="AV24" i="7"/>
  <c r="AU24" i="7"/>
  <c r="AT24" i="7"/>
  <c r="AS24" i="7"/>
  <c r="AR24" i="7"/>
  <c r="AQ24" i="7"/>
  <c r="AP24" i="7"/>
  <c r="AO24" i="7"/>
  <c r="CS23" i="7"/>
  <c r="CQ23" i="7"/>
  <c r="CO23" i="7"/>
  <c r="CM23" i="7"/>
  <c r="CK23" i="7"/>
  <c r="CI23" i="7"/>
  <c r="CG23" i="7"/>
  <c r="CE23" i="7"/>
  <c r="CC23" i="7"/>
  <c r="CA23" i="7"/>
  <c r="BY23" i="7"/>
  <c r="BW23" i="7"/>
  <c r="BU23" i="7"/>
  <c r="BS23" i="7"/>
  <c r="BQ23" i="7"/>
  <c r="BO23" i="7"/>
  <c r="BM23" i="7"/>
  <c r="AZ23" i="7"/>
  <c r="AY23" i="7"/>
  <c r="AX23" i="7"/>
  <c r="AW23" i="7"/>
  <c r="AV23" i="7"/>
  <c r="AU23" i="7"/>
  <c r="AT23" i="7"/>
  <c r="AS23" i="7"/>
  <c r="AR23" i="7"/>
  <c r="AQ23" i="7"/>
  <c r="AP23" i="7"/>
  <c r="AO23" i="7"/>
  <c r="CS22" i="7"/>
  <c r="CQ22" i="7"/>
  <c r="CO22" i="7"/>
  <c r="CM22" i="7"/>
  <c r="CK22" i="7"/>
  <c r="CI22" i="7"/>
  <c r="CG22" i="7"/>
  <c r="CE22" i="7"/>
  <c r="CC22" i="7"/>
  <c r="CA22" i="7"/>
  <c r="BY22" i="7"/>
  <c r="BW22" i="7"/>
  <c r="BU22" i="7"/>
  <c r="BS22" i="7"/>
  <c r="BQ22" i="7"/>
  <c r="BO22" i="7"/>
  <c r="BM22" i="7"/>
  <c r="AZ22" i="7"/>
  <c r="AY22" i="7"/>
  <c r="AX22" i="7"/>
  <c r="AW22" i="7"/>
  <c r="AV22" i="7"/>
  <c r="AU22" i="7"/>
  <c r="AT22" i="7"/>
  <c r="AS22" i="7"/>
  <c r="AR22" i="7"/>
  <c r="AQ22" i="7"/>
  <c r="AP22" i="7"/>
  <c r="AO22" i="7"/>
  <c r="CS21" i="7"/>
  <c r="CQ21" i="7"/>
  <c r="CO21" i="7"/>
  <c r="CM21" i="7"/>
  <c r="CK21" i="7"/>
  <c r="CI21" i="7"/>
  <c r="CG21" i="7"/>
  <c r="CE21" i="7"/>
  <c r="CC21" i="7"/>
  <c r="CA21" i="7"/>
  <c r="BY21" i="7"/>
  <c r="BW21" i="7"/>
  <c r="BU21" i="7"/>
  <c r="BS21" i="7"/>
  <c r="BQ21" i="7"/>
  <c r="BO21" i="7"/>
  <c r="BM21" i="7"/>
  <c r="AZ21" i="7"/>
  <c r="AY21" i="7"/>
  <c r="AX21" i="7"/>
  <c r="AW21" i="7"/>
  <c r="AV21" i="7"/>
  <c r="AU21" i="7"/>
  <c r="AT21" i="7"/>
  <c r="AS21" i="7"/>
  <c r="AR21" i="7"/>
  <c r="AQ21" i="7"/>
  <c r="AP21" i="7"/>
  <c r="AO21" i="7"/>
  <c r="CS20" i="7"/>
  <c r="CQ20" i="7"/>
  <c r="CO20" i="7"/>
  <c r="CM20" i="7"/>
  <c r="CK20" i="7"/>
  <c r="CI20" i="7"/>
  <c r="CG20" i="7"/>
  <c r="CE20" i="7"/>
  <c r="CC20" i="7"/>
  <c r="CA20" i="7"/>
  <c r="BY20" i="7"/>
  <c r="BW20" i="7"/>
  <c r="BU20" i="7"/>
  <c r="BS20" i="7"/>
  <c r="BQ20" i="7"/>
  <c r="BO20" i="7"/>
  <c r="BM20" i="7"/>
  <c r="AZ20" i="7"/>
  <c r="AY20" i="7"/>
  <c r="AX20" i="7"/>
  <c r="AW20" i="7"/>
  <c r="AV20" i="7"/>
  <c r="AU20" i="7"/>
  <c r="AT20" i="7"/>
  <c r="AS20" i="7"/>
  <c r="AR20" i="7"/>
  <c r="AQ20" i="7"/>
  <c r="AP20" i="7"/>
  <c r="AO20" i="7"/>
  <c r="CS19" i="7"/>
  <c r="CQ19" i="7"/>
  <c r="CO19" i="7"/>
  <c r="CM19" i="7"/>
  <c r="CK19" i="7"/>
  <c r="CI19" i="7"/>
  <c r="CG19" i="7"/>
  <c r="CE19" i="7"/>
  <c r="CC19" i="7"/>
  <c r="CA19" i="7"/>
  <c r="BY19" i="7"/>
  <c r="BW19" i="7"/>
  <c r="BU19" i="7"/>
  <c r="BS19" i="7"/>
  <c r="BQ19" i="7"/>
  <c r="BO19" i="7"/>
  <c r="BM19" i="7"/>
  <c r="AZ19" i="7"/>
  <c r="AY19" i="7"/>
  <c r="AX19" i="7"/>
  <c r="AW19" i="7"/>
  <c r="AV19" i="7"/>
  <c r="AU19" i="7"/>
  <c r="AT19" i="7"/>
  <c r="AS19" i="7"/>
  <c r="AR19" i="7"/>
  <c r="AQ19" i="7"/>
  <c r="AP19" i="7"/>
  <c r="AO19" i="7"/>
  <c r="CS18" i="7"/>
  <c r="CQ18" i="7"/>
  <c r="CO18" i="7"/>
  <c r="CM18" i="7"/>
  <c r="CK18" i="7"/>
  <c r="CI18" i="7"/>
  <c r="CG18" i="7"/>
  <c r="CE18" i="7"/>
  <c r="CC18" i="7"/>
  <c r="CA18" i="7"/>
  <c r="BY18" i="7"/>
  <c r="BW18" i="7"/>
  <c r="BU18" i="7"/>
  <c r="BS18" i="7"/>
  <c r="BQ18" i="7"/>
  <c r="BO18" i="7"/>
  <c r="BM18" i="7"/>
  <c r="AZ18" i="7"/>
  <c r="AY18" i="7"/>
  <c r="AX18" i="7"/>
  <c r="AW18" i="7"/>
  <c r="AV18" i="7"/>
  <c r="AU18" i="7"/>
  <c r="AT18" i="7"/>
  <c r="AS18" i="7"/>
  <c r="AR18" i="7"/>
  <c r="AQ18" i="7"/>
  <c r="AP18" i="7"/>
  <c r="AO18" i="7"/>
  <c r="CS17" i="7"/>
  <c r="CQ17" i="7"/>
  <c r="CO17" i="7"/>
  <c r="CM17" i="7"/>
  <c r="CK17" i="7"/>
  <c r="CI17" i="7"/>
  <c r="CG17" i="7"/>
  <c r="CE17" i="7"/>
  <c r="CC17" i="7"/>
  <c r="CA17" i="7"/>
  <c r="BY17" i="7"/>
  <c r="BW17" i="7"/>
  <c r="BU17" i="7"/>
  <c r="BS17" i="7"/>
  <c r="BQ17" i="7"/>
  <c r="BO17" i="7"/>
  <c r="BM17" i="7"/>
  <c r="AZ17" i="7"/>
  <c r="AY17" i="7"/>
  <c r="AX17" i="7"/>
  <c r="AW17" i="7"/>
  <c r="AV17" i="7"/>
  <c r="AU17" i="7"/>
  <c r="AT17" i="7"/>
  <c r="AS17" i="7"/>
  <c r="AR17" i="7"/>
  <c r="AQ17" i="7"/>
  <c r="AP17" i="7"/>
  <c r="AO17" i="7"/>
  <c r="CQ16" i="7"/>
  <c r="CO16" i="7"/>
  <c r="CM16" i="7"/>
  <c r="CK16" i="7"/>
  <c r="CI16" i="7"/>
  <c r="CE16" i="7"/>
  <c r="BQ16" i="7"/>
  <c r="BO16" i="7"/>
  <c r="BM16" i="7"/>
  <c r="AZ16" i="7"/>
  <c r="AY16" i="7"/>
  <c r="AX16" i="7"/>
  <c r="AW16" i="7"/>
  <c r="AV16" i="7"/>
  <c r="AU16" i="7"/>
  <c r="AT16" i="7"/>
  <c r="AS16" i="7"/>
  <c r="AR16" i="7"/>
  <c r="AQ16" i="7"/>
  <c r="AP16" i="7"/>
  <c r="AO16" i="7"/>
  <c r="CQ15" i="7"/>
  <c r="CO15" i="7"/>
  <c r="CM15" i="7"/>
  <c r="CK15" i="7"/>
  <c r="CI15" i="7"/>
  <c r="CE15" i="7"/>
  <c r="BQ15" i="7"/>
  <c r="BO15" i="7"/>
  <c r="BM15" i="7"/>
  <c r="AZ15" i="7"/>
  <c r="AY15" i="7"/>
  <c r="AX15" i="7"/>
  <c r="AW15" i="7"/>
  <c r="AV15" i="7"/>
  <c r="AU15" i="7"/>
  <c r="AT15" i="7"/>
  <c r="AS15" i="7"/>
  <c r="AR15" i="7"/>
  <c r="AQ15" i="7"/>
  <c r="AP15" i="7"/>
  <c r="AO15" i="7"/>
  <c r="CQ14" i="7"/>
  <c r="CO14" i="7"/>
  <c r="CM14" i="7"/>
  <c r="CK14" i="7"/>
  <c r="CI14" i="7"/>
  <c r="CE14" i="7"/>
  <c r="BQ14" i="7"/>
  <c r="BO14" i="7"/>
  <c r="BM14" i="7"/>
  <c r="AZ14" i="7"/>
  <c r="AY14" i="7"/>
  <c r="AX14" i="7"/>
  <c r="AW14" i="7"/>
  <c r="AV14" i="7"/>
  <c r="AU14" i="7"/>
  <c r="AT14" i="7"/>
  <c r="AS14" i="7"/>
  <c r="AR14" i="7"/>
  <c r="AQ14" i="7"/>
  <c r="AP14" i="7"/>
  <c r="AO14" i="7"/>
  <c r="CQ13" i="7"/>
  <c r="CO13" i="7"/>
  <c r="CM13" i="7"/>
  <c r="CK13" i="7"/>
  <c r="CI13" i="7"/>
  <c r="CE13" i="7"/>
  <c r="BQ13" i="7"/>
  <c r="BO13" i="7"/>
  <c r="BM13" i="7"/>
  <c r="AZ13" i="7"/>
  <c r="AY13" i="7"/>
  <c r="AX13" i="7"/>
  <c r="AW13" i="7"/>
  <c r="AV13" i="7"/>
  <c r="AU13" i="7"/>
  <c r="AT13" i="7"/>
  <c r="AS13" i="7"/>
  <c r="AR13" i="7"/>
  <c r="AQ13" i="7"/>
  <c r="AP13" i="7"/>
  <c r="AO13" i="7"/>
  <c r="CQ12" i="7"/>
  <c r="CO12" i="7"/>
  <c r="CM12" i="7"/>
  <c r="CK12" i="7"/>
  <c r="CI12" i="7"/>
  <c r="CE12" i="7"/>
  <c r="BQ12" i="7"/>
  <c r="BO12" i="7"/>
  <c r="BM12" i="7"/>
  <c r="AZ12" i="7"/>
  <c r="AY12" i="7"/>
  <c r="AX12" i="7"/>
  <c r="AW12" i="7"/>
  <c r="AV12" i="7"/>
  <c r="AU12" i="7"/>
  <c r="AT12" i="7"/>
  <c r="AS12" i="7"/>
  <c r="AR12" i="7"/>
  <c r="AQ12" i="7"/>
  <c r="AP12" i="7"/>
  <c r="AO12" i="7"/>
  <c r="CQ11" i="7"/>
  <c r="CO11" i="7"/>
  <c r="CM11" i="7"/>
  <c r="CK11" i="7"/>
  <c r="CI11" i="7"/>
  <c r="CE11" i="7"/>
  <c r="BQ11" i="7"/>
  <c r="BO11" i="7"/>
  <c r="BM11" i="7"/>
  <c r="AZ11" i="7"/>
  <c r="AY11" i="7"/>
  <c r="AX11" i="7"/>
  <c r="AW11" i="7"/>
  <c r="AV11" i="7"/>
  <c r="AU11" i="7"/>
  <c r="AT11" i="7"/>
  <c r="AS11" i="7"/>
  <c r="AR11" i="7"/>
  <c r="AQ11" i="7"/>
  <c r="AP11" i="7"/>
  <c r="AO11" i="7"/>
  <c r="CQ10" i="7"/>
  <c r="CO10" i="7"/>
  <c r="CM10" i="7"/>
  <c r="CK10" i="7"/>
  <c r="CI10" i="7"/>
  <c r="CE10" i="7"/>
  <c r="BQ10" i="7"/>
  <c r="BO10" i="7"/>
  <c r="BM10" i="7"/>
  <c r="AZ10" i="7"/>
  <c r="AY10" i="7"/>
  <c r="AX10" i="7"/>
  <c r="AW10" i="7"/>
  <c r="AV10" i="7"/>
  <c r="AU10" i="7"/>
  <c r="AT10" i="7"/>
  <c r="AS10" i="7"/>
  <c r="AR10" i="7"/>
  <c r="AQ10" i="7"/>
  <c r="AP10" i="7"/>
  <c r="AO10" i="7"/>
  <c r="CQ9" i="7"/>
  <c r="CO9" i="7"/>
  <c r="CM9" i="7"/>
  <c r="CK9" i="7"/>
  <c r="CI9" i="7"/>
  <c r="CE9" i="7"/>
  <c r="BQ9" i="7"/>
  <c r="BO9" i="7"/>
  <c r="BM9" i="7"/>
  <c r="AZ9" i="7"/>
  <c r="AY9" i="7"/>
  <c r="AX9" i="7"/>
  <c r="AW9" i="7"/>
  <c r="AV9" i="7"/>
  <c r="AU9" i="7"/>
  <c r="AT9" i="7"/>
  <c r="AS9" i="7"/>
  <c r="AR9" i="7"/>
  <c r="AQ9" i="7"/>
  <c r="AP9" i="7"/>
  <c r="AO9" i="7"/>
  <c r="CQ8" i="7"/>
  <c r="CO8" i="7"/>
  <c r="CM8" i="7"/>
  <c r="CK8" i="7"/>
  <c r="CI8" i="7"/>
  <c r="CE8" i="7"/>
  <c r="BQ8" i="7"/>
  <c r="BO8" i="7"/>
  <c r="BM8" i="7"/>
  <c r="AZ8" i="7"/>
  <c r="AY8" i="7"/>
  <c r="AX8" i="7"/>
  <c r="AW8" i="7"/>
  <c r="AV8" i="7"/>
  <c r="AU8" i="7"/>
  <c r="AT8" i="7"/>
  <c r="AS8" i="7"/>
  <c r="AR8" i="7"/>
  <c r="AQ8" i="7"/>
  <c r="AP8" i="7"/>
  <c r="AO8" i="7"/>
  <c r="CQ7" i="7"/>
  <c r="CO7" i="7"/>
  <c r="CM7" i="7"/>
  <c r="CK7" i="7"/>
  <c r="CI7" i="7"/>
  <c r="CE7" i="7"/>
  <c r="BQ7" i="7"/>
  <c r="BO7" i="7"/>
  <c r="BM7" i="7"/>
  <c r="AZ7" i="7"/>
  <c r="AY7" i="7"/>
  <c r="AX7" i="7"/>
  <c r="AW7" i="7"/>
  <c r="AV7" i="7"/>
  <c r="AU7" i="7"/>
  <c r="AT7" i="7"/>
  <c r="AS7" i="7"/>
  <c r="AR7" i="7"/>
  <c r="AQ7" i="7"/>
  <c r="AP7" i="7"/>
  <c r="AO7" i="7"/>
  <c r="CQ6" i="7"/>
  <c r="CO6" i="7"/>
  <c r="CM6" i="7"/>
  <c r="CK6" i="7"/>
  <c r="CI6" i="7"/>
  <c r="CE6" i="7"/>
  <c r="BQ6" i="7"/>
  <c r="BO6" i="7"/>
  <c r="BM6" i="7"/>
  <c r="AZ6" i="7"/>
  <c r="AY6" i="7"/>
  <c r="AX6" i="7"/>
  <c r="AW6" i="7"/>
  <c r="AV6" i="7"/>
  <c r="AU6" i="7"/>
  <c r="AT6" i="7"/>
  <c r="AS6" i="7"/>
  <c r="AR6" i="7"/>
  <c r="AQ6" i="7"/>
  <c r="AP6" i="7"/>
  <c r="AO6" i="7"/>
  <c r="AZ5" i="7"/>
  <c r="AY5" i="7"/>
  <c r="AX5" i="7"/>
  <c r="AW5" i="7"/>
  <c r="AV5" i="7"/>
  <c r="AU5" i="7"/>
  <c r="AT5" i="7"/>
  <c r="AS5" i="7"/>
  <c r="AR5" i="7"/>
  <c r="AQ5" i="7"/>
  <c r="AP5" i="7"/>
  <c r="AO5" i="7"/>
  <c r="BC136" i="7" l="1"/>
  <c r="BF136" i="7"/>
  <c r="BE136" i="7"/>
  <c r="BD142" i="7"/>
  <c r="BG142" i="7"/>
  <c r="BC144" i="7"/>
  <c r="BF144" i="7"/>
  <c r="BE144" i="7"/>
  <c r="BD150" i="7"/>
  <c r="BG150" i="7"/>
  <c r="BC152" i="7"/>
  <c r="BF152" i="7"/>
  <c r="BE152" i="7"/>
  <c r="BC95" i="7"/>
  <c r="BG139" i="7"/>
  <c r="BD139" i="7"/>
  <c r="BF141" i="7"/>
  <c r="BC141" i="7"/>
  <c r="BE141" i="7"/>
  <c r="BG147" i="7"/>
  <c r="BD147" i="7"/>
  <c r="BF149" i="7"/>
  <c r="BC149" i="7"/>
  <c r="BE149" i="7"/>
  <c r="BG155" i="7"/>
  <c r="BD155" i="7"/>
  <c r="BD136" i="7"/>
  <c r="BG136" i="7"/>
  <c r="BC138" i="7"/>
  <c r="BF138" i="7"/>
  <c r="BE138" i="7"/>
  <c r="BD144" i="7"/>
  <c r="BG144" i="7"/>
  <c r="BC146" i="7"/>
  <c r="BF146" i="7"/>
  <c r="BE146" i="7"/>
  <c r="BD152" i="7"/>
  <c r="BG152" i="7"/>
  <c r="BF154" i="7"/>
  <c r="BC154" i="7"/>
  <c r="BE154" i="7"/>
  <c r="BC135" i="7"/>
  <c r="BF135" i="7"/>
  <c r="BE135" i="7"/>
  <c r="BG141" i="7"/>
  <c r="BD141" i="7"/>
  <c r="BC143" i="7"/>
  <c r="BF143" i="7"/>
  <c r="BE143" i="7"/>
  <c r="BG149" i="7"/>
  <c r="BD149" i="7"/>
  <c r="BC151" i="7"/>
  <c r="BF151" i="7"/>
  <c r="BE151" i="7"/>
  <c r="BC94" i="7"/>
  <c r="BD138" i="7"/>
  <c r="BG138" i="7"/>
  <c r="BF140" i="7"/>
  <c r="BC140" i="7"/>
  <c r="BE140" i="7"/>
  <c r="BD146" i="7"/>
  <c r="BG146" i="7"/>
  <c r="BC148" i="7"/>
  <c r="BF148" i="7"/>
  <c r="BE148" i="7"/>
  <c r="BD154" i="7"/>
  <c r="BG154" i="7"/>
  <c r="BG135" i="7"/>
  <c r="BD135" i="7"/>
  <c r="BF137" i="7"/>
  <c r="BE137" i="7"/>
  <c r="BC137" i="7"/>
  <c r="BG143" i="7"/>
  <c r="BD143" i="7"/>
  <c r="BF145" i="7"/>
  <c r="BE145" i="7"/>
  <c r="BC145" i="7"/>
  <c r="BG151" i="7"/>
  <c r="BD151" i="7"/>
  <c r="BF153" i="7"/>
  <c r="BE153" i="7"/>
  <c r="BC153" i="7"/>
  <c r="BC96" i="7"/>
  <c r="BD140" i="7"/>
  <c r="BG140" i="7"/>
  <c r="BC142" i="7"/>
  <c r="BF142" i="7"/>
  <c r="BE142" i="7"/>
  <c r="BD148" i="7"/>
  <c r="BG148" i="7"/>
  <c r="BC150" i="7"/>
  <c r="BF150" i="7"/>
  <c r="BE150" i="7"/>
  <c r="BF93" i="7"/>
  <c r="BE93" i="7"/>
  <c r="BD93" i="7"/>
  <c r="BC93" i="7"/>
  <c r="BG93" i="7"/>
  <c r="BG137" i="7"/>
  <c r="BD137" i="7"/>
  <c r="BF139" i="7"/>
  <c r="BE139" i="7"/>
  <c r="BC139" i="7"/>
  <c r="BG145" i="7"/>
  <c r="BD145" i="7"/>
  <c r="BF147" i="7"/>
  <c r="BE147" i="7"/>
  <c r="BC147" i="7"/>
  <c r="BG153" i="7"/>
  <c r="BD153" i="7"/>
  <c r="BF155" i="7"/>
  <c r="BE155" i="7"/>
  <c r="BC155" i="7"/>
  <c r="BE134" i="7"/>
  <c r="BD134" i="7"/>
  <c r="BC134" i="7"/>
  <c r="BG134" i="7"/>
  <c r="BF134" i="7"/>
  <c r="BF133" i="7"/>
  <c r="BE133" i="7"/>
  <c r="BC133" i="7"/>
  <c r="BG133" i="7"/>
  <c r="BD133" i="7"/>
  <c r="BC132" i="7"/>
  <c r="BF132" i="7"/>
  <c r="BE132" i="7"/>
  <c r="BG132" i="7"/>
  <c r="BD132" i="7"/>
  <c r="BD131" i="7"/>
  <c r="BC131" i="7"/>
  <c r="BG131" i="7"/>
  <c r="BF131" i="7"/>
  <c r="BE131" i="7"/>
  <c r="BE130" i="7"/>
  <c r="BD130" i="7"/>
  <c r="BC130" i="7"/>
  <c r="BG130" i="7"/>
  <c r="BF130" i="7"/>
  <c r="BF129" i="7"/>
  <c r="BE129" i="7"/>
  <c r="BD129" i="7"/>
  <c r="BC129" i="7"/>
  <c r="BG129" i="7"/>
  <c r="BC128" i="7"/>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H93" i="7" l="1"/>
  <c r="BI93" i="7"/>
  <c r="BI138" i="7"/>
  <c r="BH138" i="7"/>
  <c r="BI144" i="7"/>
  <c r="BH144" i="7"/>
  <c r="BI139" i="7"/>
  <c r="BH139" i="7"/>
  <c r="BI151" i="7"/>
  <c r="BH151" i="7"/>
  <c r="BI153" i="7"/>
  <c r="BH153" i="7"/>
  <c r="BI141" i="7"/>
  <c r="BH141" i="7"/>
  <c r="BI135" i="7"/>
  <c r="BH135" i="7"/>
  <c r="BI146" i="7"/>
  <c r="BH146" i="7"/>
  <c r="BI152" i="7"/>
  <c r="BH152" i="7"/>
  <c r="BI147" i="7"/>
  <c r="BH147" i="7"/>
  <c r="BI137" i="7"/>
  <c r="BH137" i="7"/>
  <c r="BI140" i="7"/>
  <c r="BH140" i="7"/>
  <c r="BI142" i="7"/>
  <c r="BH142" i="7"/>
  <c r="BI149" i="7"/>
  <c r="BH149" i="7"/>
  <c r="BI136" i="7"/>
  <c r="BH136" i="7"/>
  <c r="BI143" i="7"/>
  <c r="BH143" i="7"/>
  <c r="BI154" i="7"/>
  <c r="BH154" i="7"/>
  <c r="BI155" i="7"/>
  <c r="BH155" i="7"/>
  <c r="BI145" i="7"/>
  <c r="BH145" i="7"/>
  <c r="BI148" i="7"/>
  <c r="BH148" i="7"/>
  <c r="BI150" i="7"/>
  <c r="BH150" i="7"/>
  <c r="BI134" i="7"/>
  <c r="BH134" i="7"/>
  <c r="BI133" i="7"/>
  <c r="BH133" i="7"/>
  <c r="BI132" i="7"/>
  <c r="BH132" i="7"/>
  <c r="BI131" i="7"/>
  <c r="BH131" i="7"/>
  <c r="BI130" i="7"/>
  <c r="BH130" i="7"/>
  <c r="BI129" i="7"/>
  <c r="BH129" i="7"/>
  <c r="BI128" i="7"/>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K4" authorId="0" shapeId="0">
      <text>
        <r>
          <rPr>
            <b/>
            <sz val="9"/>
            <color indexed="81"/>
            <rFont val="FangSong"/>
            <family val="3"/>
            <charset val="134"/>
          </rPr>
          <t>作者:</t>
        </r>
        <r>
          <rPr>
            <sz val="9"/>
            <color indexed="81"/>
            <rFont val="FangSong"/>
            <family val="3"/>
            <charset val="134"/>
          </rPr>
          <t xml:space="preserve">
新的赔率观察结果
</t>
        </r>
      </text>
    </comment>
    <comment ref="BL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P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R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T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V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X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Z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B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D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F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H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J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L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N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P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R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<sst xmlns="http://schemas.openxmlformats.org/spreadsheetml/2006/main" count="5790" uniqueCount="1054">
  <si>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</si>
  <si>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</si>
  <si>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</si>
  <si>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</si>
  <si>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</si>
  <si>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</si>
  <si>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</si>
  <si>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</si>
  <si>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</si>
  <si>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</si>
  <si>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</si>
  <si>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</si>
  <si>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</si>
  <si>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</si>
  <si>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</si>
  <si>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</si>
  <si>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</si>
  <si>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</si>
  <si>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</si>
  <si>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</si>
  <si>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</si>
  <si>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</si>
  <si>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</si>
  <si>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</si>
  <si>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</si>
  <si>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</si>
  <si>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</si>
  <si>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</si>
  <si>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</si>
  <si>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</si>
  <si>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</si>
  <si>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</si>
  <si>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</si>
  <si>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</si>
  <si>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</si>
  <si>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</si>
  <si>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</si>
  <si>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</si>
  <si>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</si>
  <si>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</si>
  <si>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</si>
  <si>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</si>
  <si>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</si>
  <si>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</si>
  <si>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</si>
  <si>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</si>
  <si>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</si>
  <si>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</si>
  <si>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</si>
  <si>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</si>
  <si>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</si>
  <si>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</si>
  <si>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</si>
  <si>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</si>
  <si>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</si>
  <si>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</si>
  <si>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</si>
  <si>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</si>
  <si>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</si>
  <si>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</si>
  <si>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</si>
  <si>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</si>
  <si>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</si>
  <si>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</si>
  <si>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</si>
  <si>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</si>
  <si>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</si>
  <si>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</si>
  <si>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</si>
  <si>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</si>
  <si>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</si>
  <si>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</si>
  <si>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</si>
  <si>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</si>
  <si>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</si>
  <si>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</si>
  <si>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</si>
  <si>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</si>
  <si>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</si>
  <si>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</si>
  <si>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</si>
  <si>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</si>
  <si>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</si>
  <si>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</si>
  <si>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</si>
  <si>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</si>
  <si>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</si>
  <si>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</si>
  <si>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</si>
  <si>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</si>
  <si>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</si>
  <si>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</si>
  <si>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</si>
  <si>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</si>
  <si>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</si>
  <si>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</si>
  <si>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</si>
  <si>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</si>
  <si>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</si>
  <si>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</si>
  <si>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</si>
  <si>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</si>
  <si>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</si>
  <si>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</si>
  <si>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</si>
  <si>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</si>
  <si>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</si>
  <si>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</si>
  <si>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</si>
  <si>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</si>
  <si>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</si>
  <si>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</si>
  <si>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</si>
  <si>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</si>
  <si>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</si>
  <si>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</si>
  <si>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</si>
  <si>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</si>
  <si>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</si>
  <si>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</si>
  <si>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</si>
  <si>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</si>
  <si>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</si>
  <si>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</si>
  <si>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</si>
  <si>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</si>
  <si>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</si>
  <si>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</si>
  <si>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</si>
  <si>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</si>
  <si>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</si>
  <si>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</si>
  <si>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</si>
  <si>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</si>
  <si>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</si>
  <si>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</si>
  <si>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</si>
  <si>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</si>
  <si>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</si>
  <si>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</si>
  <si>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</si>
  <si>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</si>
  <si>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</si>
  <si>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</si>
  <si>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</si>
  <si>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</si>
  <si>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</si>
  <si>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</si>
  <si>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</si>
  <si>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</si>
  <si>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</si>
  <si>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</si>
  <si>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</si>
  <si>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</si>
  <si>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</si>
  <si>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</si>
  <si>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</si>
  <si>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</si>
  <si>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</si>
  <si>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</si>
  <si>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</si>
  <si>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</si>
  <si>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</si>
  <si>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</si>
  <si>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</si>
  <si>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</si>
  <si>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</si>
  <si>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</si>
  <si>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</si>
  <si>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</si>
  <si>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</si>
  <si>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</si>
  <si>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</si>
  <si>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</si>
  <si>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</si>
  <si>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</si>
  <si>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</si>
  <si>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</si>
  <si>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</si>
  <si>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</si>
  <si>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</si>
  <si>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</si>
  <si>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</si>
  <si>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</si>
  <si>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</si>
  <si>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</si>
  <si>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</si>
  <si>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</si>
  <si>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</si>
  <si>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</si>
  <si>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</si>
  <si>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</si>
  <si>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</si>
  <si>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</si>
  <si>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</si>
  <si>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</si>
  <si>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</si>
  <si>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</si>
  <si>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</si>
  <si>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</si>
  <si>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</si>
  <si>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</si>
  <si>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</si>
  <si>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</si>
  <si>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</si>
  <si>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</si>
  <si>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</si>
  <si>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</si>
  <si>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</si>
  <si>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</si>
  <si>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</si>
  <si>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</si>
  <si>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</si>
  <si>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</si>
  <si>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</si>
  <si>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</si>
  <si>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</si>
  <si>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</si>
  <si>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</si>
  <si>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</si>
  <si>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</si>
  <si>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</si>
  <si>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</si>
  <si>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</si>
  <si>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</si>
  <si>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</si>
  <si>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</si>
  <si>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</si>
  <si>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</si>
  <si>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</si>
  <si>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</si>
  <si>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</si>
  <si>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</si>
  <si>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</si>
  <si>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</si>
  <si>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</si>
  <si>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</si>
  <si>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</si>
  <si>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</si>
  <si>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</si>
  <si>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</si>
  <si>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</si>
  <si>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</si>
  <si>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</si>
  <si>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</si>
  <si>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</si>
  <si>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</si>
  <si>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</si>
  <si>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</si>
  <si>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</si>
  <si>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</si>
  <si>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</si>
  <si>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</si>
  <si>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</si>
  <si>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</si>
  <si>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</si>
  <si>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</si>
  <si>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</si>
  <si>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</si>
  <si>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</si>
  <si>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</si>
  <si>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</si>
  <si>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</si>
  <si>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</si>
  <si>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</si>
  <si>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</si>
  <si>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</si>
  <si>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</si>
  <si>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</si>
  <si>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</si>
  <si>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</si>
  <si>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</si>
  <si>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</si>
  <si>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</si>
  <si>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</si>
  <si>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</si>
  <si>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</si>
  <si>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</si>
  <si>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</si>
  <si>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</si>
  <si>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</si>
  <si>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</si>
  <si>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</si>
  <si>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</si>
  <si>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</si>
  <si>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</si>
  <si>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</si>
  <si>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</si>
  <si>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</si>
  <si>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</si>
  <si>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</si>
  <si>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</si>
  <si>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</si>
  <si>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</si>
  <si>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</si>
  <si>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</si>
  <si>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</si>
  <si>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</si>
  <si>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</si>
  <si>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</si>
  <si>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</si>
  <si>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</si>
  <si>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</si>
  <si>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</si>
  <si>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</si>
  <si>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</si>
  <si>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</si>
  <si>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</si>
  <si>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</si>
  <si>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</si>
  <si>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</si>
  <si>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</si>
  <si>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</si>
  <si>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</si>
  <si>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</si>
  <si>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</si>
  <si>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</si>
  <si>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</si>
  <si>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</si>
  <si>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</si>
  <si>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</si>
  <si>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</si>
  <si>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</si>
  <si>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</si>
  <si>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</si>
  <si>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</si>
  <si>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</si>
  <si>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</si>
  <si>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</si>
  <si>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</si>
  <si>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</si>
  <si>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</si>
  <si>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</si>
  <si>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</si>
  <si>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</si>
  <si>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</si>
  <si>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</si>
  <si>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</si>
  <si>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</si>
  <si>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</si>
  <si>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</si>
  <si>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</si>
  <si>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</si>
  <si>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</si>
  <si>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</si>
  <si>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</si>
  <si>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</si>
  <si>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</si>
  <si>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</si>
  <si>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</si>
  <si>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</si>
  <si>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</si>
  <si>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</si>
  <si>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</si>
  <si>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</si>
  <si>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</si>
  <si>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</si>
  <si>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</si>
  <si>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</si>
  <si>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</si>
  <si>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</si>
  <si>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</si>
  <si>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</si>
  <si>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</si>
  <si>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</si>
  <si>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</si>
  <si>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</si>
  <si>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</si>
  <si>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</si>
  <si>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</si>
  <si>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</si>
  <si>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</si>
  <si>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</si>
  <si>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</si>
  <si>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</si>
  <si>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</si>
  <si>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</si>
  <si>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</si>
  <si>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</si>
  <si>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</si>
  <si>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</si>
  <si>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</si>
  <si>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</si>
  <si>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</si>
  <si>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</si>
  <si>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</si>
  <si>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</si>
  <si>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</si>
  <si>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</si>
  <si>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</si>
  <si>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</si>
  <si>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</si>
  <si>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</si>
  <si>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</si>
  <si>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</si>
  <si>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</si>
  <si>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</si>
  <si>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</si>
  <si>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</si>
  <si>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</si>
  <si>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</si>
  <si>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</si>
  <si>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</si>
  <si>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</si>
  <si>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</si>
  <si>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</si>
  <si>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</si>
  <si>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</si>
  <si>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</si>
  <si>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</si>
  <si>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</si>
  <si>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</si>
  <si>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</si>
  <si>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</si>
  <si>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</si>
  <si>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</si>
  <si>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</si>
  <si>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</si>
  <si>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</si>
  <si>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</si>
  <si>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</si>
  <si>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</si>
  <si>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</si>
  <si>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</si>
  <si>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</si>
  <si>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</si>
  <si>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</si>
  <si>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</si>
  <si>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</si>
  <si>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</si>
  <si>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</si>
  <si>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</si>
  <si>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</si>
  <si>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</si>
  <si>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</si>
  <si>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</si>
  <si>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</si>
  <si>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</si>
  <si>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</si>
  <si>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</si>
  <si>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</si>
  <si>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</si>
  <si>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</si>
  <si>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</si>
  <si>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</si>
  <si>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</si>
  <si>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</si>
  <si>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</si>
  <si>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</si>
  <si>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</si>
  <si>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</si>
  <si>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</si>
  <si>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</si>
  <si>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</si>
  <si>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</si>
  <si>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</si>
  <si>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</si>
  <si>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</si>
  <si>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</si>
  <si>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</si>
  <si>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</si>
  <si>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</si>
  <si>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</si>
  <si>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</si>
  <si>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</si>
  <si>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</si>
  <si>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</si>
  <si>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</si>
  <si>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</si>
  <si>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</si>
  <si>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</si>
  <si>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</si>
  <si>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</si>
  <si>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</si>
  <si>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</si>
  <si>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</si>
  <si>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</si>
  <si>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</si>
  <si>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</si>
  <si>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</si>
  <si>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</si>
  <si>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</si>
  <si>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</si>
  <si>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</si>
  <si>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</si>
  <si>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</si>
  <si>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</si>
  <si>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</si>
  <si>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</si>
  <si>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</si>
  <si>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</si>
  <si>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</si>
  <si>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</si>
  <si>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</si>
  <si>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</si>
  <si>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</si>
  <si>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</si>
  <si>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</si>
  <si>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</si>
  <si>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</si>
  <si>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</si>
  <si>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</si>
  <si>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</si>
  <si>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</si>
  <si>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</si>
  <si>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</si>
  <si>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</si>
  <si>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</si>
  <si>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</si>
  <si>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</si>
  <si>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</si>
  <si>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</si>
  <si>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</si>
  <si>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</si>
  <si>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</si>
  <si>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</si>
  <si>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</si>
  <si>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</si>
  <si>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</si>
  <si>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</si>
  <si>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</si>
  <si>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</si>
  <si>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</si>
  <si>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</si>
  <si>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</si>
  <si>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</si>
  <si>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</si>
  <si>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</si>
  <si>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</si>
  <si>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</si>
  <si>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</si>
  <si>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</si>
  <si>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</si>
  <si>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</si>
  <si>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</si>
  <si>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</si>
  <si>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</si>
  <si>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</si>
  <si>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</si>
  <si>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</si>
  <si>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</si>
  <si>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</si>
  <si>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</si>
  <si>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</si>
  <si>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</si>
  <si>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</si>
  <si>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</si>
  <si>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</si>
  <si>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</si>
  <si>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</si>
  <si>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</si>
  <si>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</si>
  <si>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</si>
  <si>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</si>
  <si>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</si>
  <si>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</si>
  <si>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</si>
  <si>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</si>
  <si>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</si>
  <si>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</si>
  <si>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</si>
  <si>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</si>
  <si>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</si>
  <si>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</si>
  <si>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</si>
  <si>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</si>
  <si>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</si>
  <si>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</si>
  <si>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</si>
  <si>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</si>
  <si>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</si>
  <si>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</si>
  <si>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</si>
  <si>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</si>
  <si>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</si>
  <si>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</si>
  <si>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</si>
  <si>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</si>
  <si>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</si>
  <si>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</si>
  <si>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</si>
  <si>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</si>
  <si>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</si>
  <si>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</si>
  <si>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</si>
  <si>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</si>
  <si>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</si>
  <si>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</si>
  <si>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</si>
  <si>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</si>
  <si>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</si>
  <si>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</si>
  <si>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</si>
  <si>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</si>
  <si>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</si>
  <si>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</si>
  <si>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</si>
  <si>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</si>
  <si>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</si>
  <si>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</si>
  <si>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</si>
  <si>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</si>
  <si>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</si>
  <si>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</si>
  <si>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</si>
  <si>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</si>
  <si>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</si>
  <si>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</si>
  <si>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</si>
  <si>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</si>
  <si>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</si>
  <si>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</si>
  <si>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</si>
  <si>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</si>
  <si>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</si>
  <si>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</si>
  <si>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</si>
  <si>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</si>
  <si>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</si>
  <si>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</si>
  <si>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</si>
  <si>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</si>
  <si>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</si>
  <si>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</si>
  <si>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</si>
  <si>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</si>
  <si>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</si>
  <si>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</si>
  <si>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</si>
  <si>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</si>
  <si>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</si>
  <si>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</si>
  <si>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</si>
  <si>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</si>
  <si>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</si>
  <si>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</si>
  <si>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</si>
  <si>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</si>
  <si>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</si>
  <si>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</si>
  <si>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</si>
  <si>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</si>
  <si>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</si>
  <si>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</si>
  <si>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</si>
  <si>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</si>
  <si>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</si>
  <si>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</si>
  <si>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</si>
  <si>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</si>
  <si>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</si>
  <si>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</si>
  <si>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</si>
  <si>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</si>
  <si>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</si>
  <si>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</si>
  <si>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</si>
  <si>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</si>
  <si>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</si>
  <si>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</si>
  <si>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</si>
  <si>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</si>
  <si>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</si>
  <si>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</si>
  <si>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</si>
  <si>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</si>
  <si>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</si>
  <si>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</si>
  <si>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</si>
  <si>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</si>
  <si>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</si>
  <si>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</si>
  <si>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</si>
  <si>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</si>
  <si>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</si>
  <si>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</si>
  <si>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</si>
  <si>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</si>
  <si>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</si>
  <si>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</si>
  <si>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</si>
  <si>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</si>
  <si>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</si>
  <si>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</si>
  <si>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</si>
  <si>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</si>
  <si>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</si>
  <si>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</si>
  <si>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</si>
  <si>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</si>
  <si>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</si>
  <si>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</si>
  <si>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</si>
  <si>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</si>
  <si>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</si>
  <si>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</si>
  <si>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</si>
  <si>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</si>
  <si>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</si>
  <si>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</si>
  <si>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</si>
  <si>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</si>
  <si>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</si>
  <si>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</si>
  <si>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</si>
  <si>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</si>
  <si>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</si>
  <si>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</si>
  <si>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</si>
  <si>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</si>
  <si>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</si>
  <si>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</si>
  <si>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</si>
  <si>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</si>
  <si>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</si>
  <si>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</si>
  <si>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</si>
  <si>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</si>
  <si>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</si>
  <si>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</si>
  <si>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</si>
  <si>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</si>
  <si>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</si>
  <si>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</si>
  <si>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</si>
  <si>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</si>
  <si>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</si>
  <si>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</si>
  <si>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</si>
  <si>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</si>
  <si>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</si>
  <si>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</si>
  <si>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</si>
  <si>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</si>
  <si>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</si>
  <si>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</si>
  <si>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</si>
  <si>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</si>
  <si>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</si>
  <si>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</si>
  <si>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</si>
  <si>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</si>
  <si>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</si>
  <si>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</si>
  <si>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</si>
  <si>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</si>
  <si>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</si>
  <si>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</si>
  <si>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</si>
  <si>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</si>
  <si>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</si>
  <si>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</si>
  <si>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</si>
  <si>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</si>
  <si>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</si>
  <si>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</si>
  <si>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</si>
  <si>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</si>
  <si>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</si>
  <si>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</si>
  <si>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</si>
  <si>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</si>
  <si>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</si>
  <si>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</si>
  <si>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</si>
  <si>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</si>
  <si>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</si>
  <si>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</si>
  <si>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</si>
  <si>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</si>
  <si>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</si>
  <si>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</si>
  <si>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</si>
  <si>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</si>
  <si>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</si>
  <si>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</si>
  <si>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</si>
  <si>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</si>
  <si>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</si>
  <si>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</si>
  <si>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</si>
  <si>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</si>
  <si>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</si>
  <si>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</si>
  <si>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</si>
  <si>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</si>
  <si>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</si>
  <si>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</si>
  <si>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</si>
  <si>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</si>
  <si>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</si>
  <si>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</si>
  <si>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</si>
  <si>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</si>
  <si>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</si>
  <si>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</si>
  <si>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</si>
  <si>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</si>
  <si>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</si>
  <si>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</si>
  <si>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</si>
  <si>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</si>
  <si>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</si>
  <si>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</si>
  <si>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</si>
  <si>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</si>
  <si>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</si>
  <si>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</si>
  <si>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</si>
  <si>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</si>
  <si>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</si>
  <si>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</si>
  <si>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</si>
  <si>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</si>
  <si>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</si>
  <si>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</si>
  <si>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</si>
  <si>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</si>
  <si>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</si>
  <si>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</si>
  <si>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</si>
  <si>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</si>
  <si>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</si>
  <si>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</si>
  <si>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</si>
  <si>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</si>
  <si>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</si>
  <si>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</si>
  <si>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</si>
  <si>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</si>
  <si>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</si>
  <si>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</si>
  <si>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</si>
  <si>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</si>
  <si>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</si>
  <si>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</si>
  <si>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</si>
  <si>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</si>
  <si>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</si>
  <si>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</si>
  <si>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</si>
  <si>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</si>
  <si>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</si>
  <si>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</si>
  <si>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</si>
  <si>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</si>
  <si>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</si>
  <si>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</si>
  <si>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</si>
  <si>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</si>
  <si>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</si>
  <si>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</si>
  <si>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</si>
  <si>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</si>
  <si>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</si>
  <si>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</si>
  <si>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</si>
  <si>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</si>
  <si>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</si>
  <si>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</si>
  <si>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</si>
  <si>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</si>
  <si>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</si>
  <si>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</si>
  <si>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</si>
  <si>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</si>
  <si>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</si>
  <si>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</si>
  <si>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</si>
  <si>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</si>
  <si>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</si>
  <si>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</si>
  <si>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</si>
  <si>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</si>
  <si>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</si>
  <si>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</si>
  <si>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</si>
  <si>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</si>
  <si>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</si>
  <si>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</si>
  <si>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</si>
  <si>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</si>
  <si>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</si>
  <si>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</si>
  <si>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</si>
  <si>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</si>
  <si>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</si>
  <si>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</si>
  <si>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</si>
  <si>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</si>
  <si>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</si>
  <si>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</si>
  <si>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</si>
  <si>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</si>
  <si>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</si>
  <si>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</si>
  <si>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</si>
  <si>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</si>
  <si>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</si>
  <si>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</si>
  <si>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</si>
  <si>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</si>
  <si>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</si>
  <si>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</si>
  <si>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</si>
  <si>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</si>
  <si>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</si>
  <si>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</si>
  <si>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</si>
  <si>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</si>
  <si>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</si>
  <si>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</si>
  <si>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</si>
  <si>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</si>
  <si>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</si>
  <si>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</si>
  <si>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</si>
  <si>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</si>
  <si>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</si>
  <si>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</si>
  <si>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</si>
  <si>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</si>
  <si>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</si>
  <si>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</si>
  <si>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</si>
  <si>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</si>
  <si>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</si>
  <si>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</si>
  <si>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</si>
  <si>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</si>
  <si>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</si>
  <si>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</si>
  <si>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</si>
  <si>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宋体"/>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</si>
  <si>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</si>
  <si>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</si>
  <si>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</si>
  <si>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</si>
  <si>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</si>
  <si>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</si>
  <si>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</si>
  <si>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</si>
  <si>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</si>
  <si>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</si>
  <si>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</si>
  <si>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</si>
  <si>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</si>
  <si>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</si>
  <si>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</si>
  <si>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</si>
  <si>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</si>
  <si>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</si>
  <si>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</si>
  <si>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</si>
  <si>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</si>
  <si>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</si>
  <si>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</si>
  <si>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</si>
  <si>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</si>
  <si>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</si>
  <si>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</si>
  <si>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</si>
  <si>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</si>
  <si>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</si>
  <si>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</si>
  <si>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</si>
  <si>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</si>
  <si>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</si>
  <si>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</si>
  <si>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</si>
  <si>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</si>
  <si>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</si>
  <si>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</si>
  <si>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</si>
  <si>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</si>
  <si>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</si>
  <si>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</si>
  <si>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</si>
  <si>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</si>
  <si>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</si>
  <si>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</si>
  <si>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</si>
  <si>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</si>
  <si>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</si>
  <si>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</si>
  <si>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</si>
  <si>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</si>
  <si>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</si>
  <si>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</si>
  <si>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</si>
  <si>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</si>
  <si>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</si>
  <si>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</si>
  <si>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</si>
  <si>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</si>
  <si>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</si>
  <si>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</si>
  <si>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</si>
  <si>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</si>
  <si>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</si>
  <si>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</si>
  <si>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</si>
  <si>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</si>
  <si>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</si>
  <si>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</si>
  <si>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</si>
  <si>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</si>
  <si>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</si>
  <si>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</si>
  <si>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</si>
  <si>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</si>
  <si>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</si>
  <si>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</si>
  <si>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</si>
  <si>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</si>
  <si>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</si>
  <si>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</si>
  <si>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</si>
  <si>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</si>
  <si>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</si>
  <si>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</si>
  <si>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</si>
  <si>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</si>
  <si>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</si>
  <si>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</si>
  <si>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</si>
  <si>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</si>
  <si>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</si>
  <si>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</si>
  <si>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</si>
  <si>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</si>
  <si>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</si>
  <si>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</si>
  <si>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</si>
  <si>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</si>
  <si>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</si>
  <si>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</si>
  <si>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</si>
  <si>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</si>
  <si>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</si>
  <si>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</si>
  <si>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</si>
  <si>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</si>
  <si>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</si>
  <si>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降</t>
    <phoneticPr fontId="1"/>
  </si>
  <si>
    <t>这一场欧洲没开盘</t>
    <phoneticPr fontId="1"/>
  </si>
  <si>
    <t>无</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</si>
  <si>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</si>
  <si>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</si>
  <si>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中</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</si>
  <si>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</si>
  <si>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</si>
  <si>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</si>
  <si>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均有</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</si>
</sst>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常规" xfId="0" builtinId="0"/>
  </cellStyles>
  <dxfs count="66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T612"/>
  <sheetViews>
    <sheetView zoomScale="85" zoomScaleNormal="85" workbookViewId="0">
      <pane xSplit="7" ySplit="4" topLeftCell="U243" activePane="bottomRight" state="frozen"/>
      <selection pane="topRight" activeCell="H1" sqref="H1"/>
      <selection pane="bottomLeft" activeCell="A5" sqref="A5"/>
      <selection pane="bottomRight" activeCell="BK265" sqref="BK265"/>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6.625" style="1" customWidth="1"/>
    <col min="63" max="63" width="6.375" style="1" customWidth="1"/>
    <col min="64" max="64" width="4.625" style="1" hidden="1" customWidth="1"/>
    <col min="65" max="65" width="2.375" style="1" hidden="1" customWidth="1"/>
    <col min="66" max="66" width="4.625" style="1" hidden="1" customWidth="1"/>
    <col min="67" max="67" width="2.25" style="1" hidden="1" customWidth="1"/>
    <col min="68" max="68" width="4.625" style="1" hidden="1" customWidth="1"/>
    <col min="69" max="69" width="2.25" style="1" hidden="1" customWidth="1"/>
    <col min="70" max="70" width="4.625" style="1" hidden="1" customWidth="1"/>
    <col min="71" max="71" width="2.25" style="1" hidden="1" customWidth="1"/>
    <col min="72" max="72" width="4.625" style="1" hidden="1" customWidth="1"/>
    <col min="73" max="73" width="2.25" style="1" hidden="1" customWidth="1"/>
    <col min="74" max="74" width="4.625" style="1" hidden="1" customWidth="1"/>
    <col min="75" max="75" width="2.25" style="1" hidden="1" customWidth="1"/>
    <col min="76" max="76" width="4.625" style="1" hidden="1" customWidth="1"/>
    <col min="77" max="77" width="2.25" style="1" hidden="1" customWidth="1"/>
    <col min="78" max="78" width="4.625" style="1" hidden="1" customWidth="1"/>
    <col min="79" max="79" width="2.25" style="1" hidden="1" customWidth="1"/>
    <col min="80" max="80" width="4.625" style="1" hidden="1" customWidth="1"/>
    <col min="81" max="81" width="2.25" style="1" hidden="1" customWidth="1"/>
    <col min="82" max="82" width="4.625" style="1" hidden="1" customWidth="1"/>
    <col min="83" max="83" width="2.2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1.75" style="1" hidden="1" customWidth="1"/>
    <col min="90" max="90" width="4.625" style="1" hidden="1" customWidth="1"/>
    <col min="91" max="91" width="2" style="1" hidden="1" customWidth="1"/>
    <col min="92" max="92" width="4.625" style="1" hidden="1" customWidth="1"/>
    <col min="93" max="93" width="2" style="1" hidden="1" customWidth="1"/>
    <col min="94" max="94" width="4.625" style="1" hidden="1" customWidth="1"/>
    <col min="95" max="95" width="2.25" style="1" hidden="1" customWidth="1"/>
    <col min="96" max="96" width="4.625" style="1" hidden="1" customWidth="1"/>
    <col min="97" max="97" width="1.75" style="1" hidden="1" customWidth="1"/>
    <col min="98" max="98" width="2" style="1" hidden="1" customWidth="1"/>
    <col min="99" max="16384" width="9" style="1"/>
  </cols>
  <sheetData>
    <row r="1" spans="2:98" ht="14.25" thickBot="1">
      <c r="BA1" s="53"/>
      <c r="BB1" s="53"/>
      <c r="BC1" s="53"/>
      <c r="BD1" s="53"/>
      <c r="BE1" s="53"/>
      <c r="BF1" s="53"/>
      <c r="BG1" s="53"/>
      <c r="BH1" s="53"/>
      <c r="BI1" s="53"/>
      <c r="BJ1" s="53"/>
      <c r="BK1" s="53"/>
    </row>
    <row r="2" spans="2:98" customFormat="1">
      <c r="B2" s="61" t="s">
        <v>63</v>
      </c>
      <c r="C2" s="62"/>
      <c r="D2" s="62"/>
      <c r="E2" s="62"/>
      <c r="F2" s="62"/>
      <c r="G2" s="62"/>
      <c r="H2" s="62"/>
      <c r="I2" s="62"/>
      <c r="J2" s="62"/>
      <c r="K2" s="62"/>
      <c r="L2" s="62"/>
      <c r="M2" s="62"/>
      <c r="N2" s="62"/>
      <c r="O2" s="62"/>
      <c r="P2" s="62"/>
      <c r="Q2" s="62"/>
      <c r="R2" s="62"/>
      <c r="S2" s="62"/>
      <c r="T2" s="62"/>
      <c r="U2" s="62"/>
      <c r="V2" s="62"/>
      <c r="W2" s="62"/>
      <c r="X2" s="62"/>
      <c r="Y2" s="62"/>
      <c r="Z2" s="62"/>
      <c r="AA2" s="62"/>
      <c r="AB2" s="62"/>
      <c r="AC2" s="52"/>
      <c r="AD2" s="52"/>
      <c r="AE2" s="52"/>
      <c r="AF2" s="52"/>
      <c r="AG2" s="52"/>
      <c r="AH2" s="52"/>
      <c r="AI2" s="52"/>
      <c r="AJ2" s="52"/>
      <c r="AK2" s="52"/>
      <c r="AL2" s="52"/>
      <c r="AM2" s="52"/>
      <c r="AN2" s="52"/>
      <c r="AO2" s="63" t="s">
        <v>62</v>
      </c>
      <c r="AP2" s="63"/>
      <c r="AQ2" s="63"/>
      <c r="AR2" s="63"/>
      <c r="AS2" s="63"/>
      <c r="AT2" s="63"/>
      <c r="AU2" s="63" t="s">
        <v>62</v>
      </c>
      <c r="AV2" s="63"/>
      <c r="AW2" s="63"/>
      <c r="AX2" s="63"/>
      <c r="AY2" s="63"/>
      <c r="AZ2" s="63"/>
      <c r="BA2" s="78" t="s">
        <v>670</v>
      </c>
      <c r="BB2" s="79"/>
      <c r="BC2" s="79"/>
      <c r="BD2" s="79"/>
      <c r="BE2" s="79"/>
      <c r="BF2" s="79"/>
      <c r="BG2" s="79"/>
      <c r="BH2" s="79"/>
      <c r="BI2" s="79"/>
      <c r="BJ2" s="79"/>
      <c r="BK2" s="80"/>
      <c r="BL2" s="64" t="s">
        <v>61</v>
      </c>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6"/>
      <c r="CR2" s="66"/>
      <c r="CS2" s="66"/>
      <c r="CT2" s="67"/>
    </row>
    <row r="3" spans="2:98" customFormat="1">
      <c r="B3" s="68" t="s">
        <v>64</v>
      </c>
      <c r="C3" s="69"/>
      <c r="D3" s="69"/>
      <c r="E3" s="69"/>
      <c r="F3" s="69"/>
      <c r="G3" s="69"/>
      <c r="H3" s="69"/>
      <c r="I3" s="69"/>
      <c r="J3" s="70" t="s">
        <v>115</v>
      </c>
      <c r="K3" s="69"/>
      <c r="L3" s="69"/>
      <c r="M3" s="69"/>
      <c r="N3" s="69"/>
      <c r="O3" s="69"/>
      <c r="P3" s="71"/>
      <c r="Q3" s="72" t="s">
        <v>45</v>
      </c>
      <c r="R3" s="73"/>
      <c r="S3" s="73"/>
      <c r="T3" s="73"/>
      <c r="U3" s="73"/>
      <c r="V3" s="74"/>
      <c r="W3" s="75" t="s">
        <v>52</v>
      </c>
      <c r="X3" s="76"/>
      <c r="Y3" s="76"/>
      <c r="Z3" s="76"/>
      <c r="AA3" s="76"/>
      <c r="AB3" s="77"/>
      <c r="AC3" s="72" t="s">
        <v>98</v>
      </c>
      <c r="AD3" s="73"/>
      <c r="AE3" s="73"/>
      <c r="AF3" s="73"/>
      <c r="AG3" s="73"/>
      <c r="AH3" s="74"/>
      <c r="AI3" s="75" t="s">
        <v>99</v>
      </c>
      <c r="AJ3" s="76"/>
      <c r="AK3" s="76"/>
      <c r="AL3" s="76"/>
      <c r="AM3" s="76"/>
      <c r="AN3" s="77"/>
      <c r="AO3" s="55" t="s">
        <v>51</v>
      </c>
      <c r="AP3" s="56"/>
      <c r="AQ3" s="56"/>
      <c r="AR3" s="56"/>
      <c r="AS3" s="56"/>
      <c r="AT3" s="57"/>
      <c r="AU3" s="55" t="s">
        <v>100</v>
      </c>
      <c r="AV3" s="56"/>
      <c r="AW3" s="56"/>
      <c r="AX3" s="56"/>
      <c r="AY3" s="56"/>
      <c r="AZ3" s="57"/>
      <c r="BA3" s="81" t="s">
        <v>672</v>
      </c>
      <c r="BB3" s="82"/>
      <c r="BC3" s="82"/>
      <c r="BD3" s="82"/>
      <c r="BE3" s="82"/>
      <c r="BF3" s="82"/>
      <c r="BG3" s="82"/>
      <c r="BH3" s="82"/>
      <c r="BI3" s="82"/>
      <c r="BJ3" s="82"/>
      <c r="BK3" s="83"/>
      <c r="BL3" s="58" t="s">
        <v>671</v>
      </c>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60"/>
    </row>
    <row r="4" spans="2:98"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536</v>
      </c>
      <c r="BE4" s="10" t="s">
        <v>616</v>
      </c>
      <c r="BF4" s="10" t="s">
        <v>628</v>
      </c>
      <c r="BG4" s="10" t="s">
        <v>643</v>
      </c>
      <c r="BH4" s="10" t="s">
        <v>617</v>
      </c>
      <c r="BI4" s="10" t="s">
        <v>644</v>
      </c>
      <c r="BJ4" s="10" t="s">
        <v>765</v>
      </c>
      <c r="BK4" s="10" t="s">
        <v>391</v>
      </c>
      <c r="BL4" s="8" t="s">
        <v>10</v>
      </c>
      <c r="BM4" s="8"/>
      <c r="BN4" s="8" t="s">
        <v>55</v>
      </c>
      <c r="BO4" s="8"/>
      <c r="BP4" s="8" t="s">
        <v>69</v>
      </c>
      <c r="BQ4" s="8"/>
      <c r="BR4" s="8" t="s">
        <v>131</v>
      </c>
      <c r="BS4" s="8"/>
      <c r="BT4" s="8" t="s">
        <v>536</v>
      </c>
      <c r="BU4" s="8"/>
      <c r="BV4" s="8" t="s">
        <v>616</v>
      </c>
      <c r="BW4" s="8"/>
      <c r="BX4" s="8" t="s">
        <v>628</v>
      </c>
      <c r="BY4" s="8"/>
      <c r="BZ4" s="8" t="s">
        <v>643</v>
      </c>
      <c r="CA4" s="8"/>
      <c r="CB4" s="8" t="s">
        <v>617</v>
      </c>
      <c r="CC4" s="8"/>
      <c r="CD4" s="8" t="s">
        <v>11</v>
      </c>
      <c r="CE4" s="8"/>
      <c r="CF4" s="8" t="s">
        <v>644</v>
      </c>
      <c r="CG4" s="8"/>
      <c r="CH4" s="8" t="s">
        <v>68</v>
      </c>
      <c r="CI4" s="8"/>
      <c r="CJ4" s="8" t="s">
        <v>13</v>
      </c>
      <c r="CK4" s="8"/>
      <c r="CL4" s="8" t="s">
        <v>58</v>
      </c>
      <c r="CM4" s="8"/>
      <c r="CN4" s="8" t="s">
        <v>29</v>
      </c>
      <c r="CO4" s="8"/>
      <c r="CP4" s="8" t="s">
        <v>19</v>
      </c>
      <c r="CQ4" s="31"/>
      <c r="CR4" s="8" t="s">
        <v>391</v>
      </c>
      <c r="CS4" s="8"/>
      <c r="CT4" s="18"/>
    </row>
    <row r="5" spans="2:98"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10"/>
      <c r="BL5" s="8">
        <v>40</v>
      </c>
      <c r="BM5" s="8"/>
      <c r="BN5" s="8">
        <v>40</v>
      </c>
      <c r="BO5" s="8"/>
      <c r="BP5" s="8"/>
      <c r="BQ5" s="8"/>
      <c r="BR5" s="8"/>
      <c r="BS5" s="8"/>
      <c r="BT5" s="8"/>
      <c r="BU5" s="8"/>
      <c r="BV5" s="8"/>
      <c r="BW5" s="8"/>
      <c r="BX5" s="8"/>
      <c r="BY5" s="8"/>
      <c r="BZ5" s="8"/>
      <c r="CA5" s="8"/>
      <c r="CB5" s="8"/>
      <c r="CC5" s="8"/>
      <c r="CD5" s="8">
        <v>40</v>
      </c>
      <c r="CE5" s="8"/>
      <c r="CF5" s="8"/>
      <c r="CG5" s="8"/>
      <c r="CH5" s="8"/>
      <c r="CI5" s="8"/>
      <c r="CJ5" s="8">
        <v>40</v>
      </c>
      <c r="CK5" s="8"/>
      <c r="CL5" s="8">
        <v>3</v>
      </c>
      <c r="CM5" s="8"/>
      <c r="CN5" s="8">
        <v>43</v>
      </c>
      <c r="CO5" s="8"/>
      <c r="CP5" s="8">
        <v>0</v>
      </c>
      <c r="CQ5" s="31"/>
      <c r="CR5" s="8"/>
      <c r="CS5" s="8"/>
      <c r="CT5" s="18"/>
    </row>
    <row r="6" spans="2:98"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10"/>
      <c r="BL6" s="8">
        <v>40</v>
      </c>
      <c r="BM6" s="8">
        <f t="shared" ref="BM6:BM69" si="0">IF(BL6&lt;10,IF(BL6=$T6,1,0),IF(MOD(BL6,10)=$U6,1,0))</f>
        <v>0</v>
      </c>
      <c r="BN6" s="8">
        <v>0</v>
      </c>
      <c r="BO6" s="8">
        <f t="shared" ref="BO6:BO69" si="1">IF(BN6&lt;10,IF(BN6=$T6,1,0),IF(MOD(BN6,10)=$U6,1,0))</f>
        <v>0</v>
      </c>
      <c r="BP6" s="8">
        <v>40</v>
      </c>
      <c r="BQ6" s="8">
        <f t="shared" ref="BQ6:BQ69" si="2">IF(BP6&lt;10,IF(BP6=$T6,1,0),IF(MOD(BP6,10)=$U6,1,0))</f>
        <v>0</v>
      </c>
      <c r="BR6" s="8"/>
      <c r="BS6" s="8"/>
      <c r="BT6" s="8"/>
      <c r="BU6" s="8"/>
      <c r="BV6" s="8"/>
      <c r="BW6" s="8"/>
      <c r="BX6" s="8"/>
      <c r="BY6" s="8"/>
      <c r="BZ6" s="8"/>
      <c r="CA6" s="8"/>
      <c r="CB6" s="8"/>
      <c r="CC6" s="8"/>
      <c r="CD6" s="8">
        <v>40</v>
      </c>
      <c r="CE6" s="8">
        <f t="shared" ref="CE6:CE69" si="3">IF(CD6&lt;10,IF(CD6=$T6,1,0),IF(MOD(CD6,10)=$U6,1,0))</f>
        <v>0</v>
      </c>
      <c r="CF6" s="8"/>
      <c r="CG6" s="8"/>
      <c r="CH6" s="8">
        <v>40</v>
      </c>
      <c r="CI6" s="8">
        <f t="shared" ref="CI6:CI69" si="4">IF(CH6&lt;10,IF(CH6=$T6,1,0),IF(MOD(CH6,10)=$U6,1,0))</f>
        <v>0</v>
      </c>
      <c r="CJ6" s="8">
        <v>43</v>
      </c>
      <c r="CK6" s="8">
        <f t="shared" ref="CK6:CK69" si="5">IF(CJ6&lt;10,IF(CJ6=$T6,1,0),IF(MOD(CJ6,10)=$U6,1,0))</f>
        <v>0</v>
      </c>
      <c r="CL6" s="8">
        <v>0</v>
      </c>
      <c r="CM6" s="8">
        <f t="shared" ref="CM6:CM69" si="6">IF(CL6&lt;10,IF(CL6=$T6,1,0),IF(MOD(CL6,10)=$U6,1,0))</f>
        <v>0</v>
      </c>
      <c r="CN6" s="8">
        <v>40</v>
      </c>
      <c r="CO6" s="8">
        <f t="shared" ref="CO6:CO69" si="7">IF(CN6&lt;10,IF(CN6=$T6,1,0),IF(MOD(CN6,10)=$U6,1,0))</f>
        <v>0</v>
      </c>
      <c r="CP6" s="8">
        <v>3</v>
      </c>
      <c r="CQ6" s="8">
        <f t="shared" ref="CQ6:CQ69" si="8">IF(CP6&lt;10,IF(CP6=$T6,1,0),IF(MOD(CP6,10)=$U6,1,0))</f>
        <v>0</v>
      </c>
      <c r="CR6" s="8"/>
      <c r="CS6" s="8"/>
      <c r="CT6" s="18"/>
    </row>
    <row r="7" spans="2:98"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10"/>
      <c r="BL7" s="8">
        <v>43</v>
      </c>
      <c r="BM7" s="8">
        <f t="shared" si="0"/>
        <v>0</v>
      </c>
      <c r="BN7" s="8">
        <v>43</v>
      </c>
      <c r="BO7" s="8">
        <f t="shared" si="1"/>
        <v>0</v>
      </c>
      <c r="BP7" s="8">
        <v>3</v>
      </c>
      <c r="BQ7" s="8">
        <f t="shared" si="2"/>
        <v>0</v>
      </c>
      <c r="BR7" s="8"/>
      <c r="BS7" s="8"/>
      <c r="BT7" s="8"/>
      <c r="BU7" s="8"/>
      <c r="BV7" s="8"/>
      <c r="BW7" s="8"/>
      <c r="BX7" s="8"/>
      <c r="BY7" s="8"/>
      <c r="BZ7" s="8"/>
      <c r="CA7" s="8"/>
      <c r="CB7" s="8"/>
      <c r="CC7" s="8"/>
      <c r="CD7" s="8">
        <v>43</v>
      </c>
      <c r="CE7" s="8">
        <f t="shared" si="3"/>
        <v>0</v>
      </c>
      <c r="CF7" s="8"/>
      <c r="CG7" s="8"/>
      <c r="CH7" s="8">
        <v>43</v>
      </c>
      <c r="CI7" s="8">
        <f t="shared" si="4"/>
        <v>0</v>
      </c>
      <c r="CJ7" s="8">
        <v>0</v>
      </c>
      <c r="CK7" s="8">
        <f t="shared" si="5"/>
        <v>0</v>
      </c>
      <c r="CL7" s="8">
        <v>43</v>
      </c>
      <c r="CM7" s="8">
        <f t="shared" si="6"/>
        <v>0</v>
      </c>
      <c r="CN7" s="8">
        <v>3</v>
      </c>
      <c r="CO7" s="8">
        <f t="shared" si="7"/>
        <v>0</v>
      </c>
      <c r="CP7" s="8">
        <v>0</v>
      </c>
      <c r="CQ7" s="8">
        <f t="shared" si="8"/>
        <v>0</v>
      </c>
      <c r="CR7" s="8"/>
      <c r="CS7" s="8"/>
      <c r="CT7" s="18"/>
    </row>
    <row r="8" spans="2:98"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10"/>
      <c r="BL8" s="8">
        <v>40</v>
      </c>
      <c r="BM8" s="8">
        <f t="shared" si="0"/>
        <v>0</v>
      </c>
      <c r="BN8" s="8">
        <v>40</v>
      </c>
      <c r="BO8" s="8">
        <f t="shared" si="1"/>
        <v>0</v>
      </c>
      <c r="BP8" s="8">
        <v>0</v>
      </c>
      <c r="BQ8" s="8">
        <f t="shared" si="2"/>
        <v>0</v>
      </c>
      <c r="BR8" s="8"/>
      <c r="BS8" s="8"/>
      <c r="BT8" s="8"/>
      <c r="BU8" s="8"/>
      <c r="BV8" s="8"/>
      <c r="BW8" s="8"/>
      <c r="BX8" s="8"/>
      <c r="BY8" s="8"/>
      <c r="BZ8" s="8"/>
      <c r="CA8" s="8"/>
      <c r="CB8" s="8"/>
      <c r="CC8" s="8"/>
      <c r="CD8" s="8">
        <v>1</v>
      </c>
      <c r="CE8" s="8">
        <f t="shared" si="3"/>
        <v>0</v>
      </c>
      <c r="CF8" s="8"/>
      <c r="CG8" s="8"/>
      <c r="CH8" s="8">
        <v>40</v>
      </c>
      <c r="CI8" s="8">
        <f t="shared" si="4"/>
        <v>0</v>
      </c>
      <c r="CJ8" s="8">
        <v>3</v>
      </c>
      <c r="CK8" s="8">
        <f t="shared" si="5"/>
        <v>0</v>
      </c>
      <c r="CL8" s="8">
        <v>3</v>
      </c>
      <c r="CM8" s="8">
        <f t="shared" si="6"/>
        <v>0</v>
      </c>
      <c r="CN8" s="8">
        <v>43</v>
      </c>
      <c r="CO8" s="8">
        <f t="shared" si="7"/>
        <v>0</v>
      </c>
      <c r="CP8" s="8">
        <v>43</v>
      </c>
      <c r="CQ8" s="8">
        <f t="shared" si="8"/>
        <v>0</v>
      </c>
      <c r="CR8" s="8"/>
      <c r="CS8" s="8"/>
      <c r="CT8" s="18"/>
    </row>
    <row r="9" spans="2:98"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10"/>
      <c r="BL9" s="8">
        <v>43</v>
      </c>
      <c r="BM9" s="8">
        <f t="shared" si="0"/>
        <v>0</v>
      </c>
      <c r="BN9" s="8">
        <v>3</v>
      </c>
      <c r="BO9" s="8">
        <f t="shared" si="1"/>
        <v>0</v>
      </c>
      <c r="BP9" s="8">
        <v>43</v>
      </c>
      <c r="BQ9" s="8">
        <f t="shared" si="2"/>
        <v>0</v>
      </c>
      <c r="BR9" s="8"/>
      <c r="BS9" s="8"/>
      <c r="BT9" s="8"/>
      <c r="BU9" s="8"/>
      <c r="BV9" s="8"/>
      <c r="BW9" s="8"/>
      <c r="BX9" s="8"/>
      <c r="BY9" s="8"/>
      <c r="BZ9" s="8"/>
      <c r="CA9" s="8"/>
      <c r="CB9" s="8"/>
      <c r="CC9" s="8"/>
      <c r="CD9" s="8">
        <v>43</v>
      </c>
      <c r="CE9" s="8">
        <f t="shared" si="3"/>
        <v>0</v>
      </c>
      <c r="CF9" s="8"/>
      <c r="CG9" s="8"/>
      <c r="CH9" s="8">
        <v>43</v>
      </c>
      <c r="CI9" s="8">
        <f t="shared" si="4"/>
        <v>0</v>
      </c>
      <c r="CJ9" s="8">
        <v>3</v>
      </c>
      <c r="CK9" s="8">
        <f t="shared" si="5"/>
        <v>0</v>
      </c>
      <c r="CL9" s="8">
        <v>3</v>
      </c>
      <c r="CM9" s="8">
        <f t="shared" si="6"/>
        <v>0</v>
      </c>
      <c r="CN9" s="8">
        <v>43</v>
      </c>
      <c r="CO9" s="8">
        <f t="shared" si="7"/>
        <v>0</v>
      </c>
      <c r="CP9" s="8">
        <v>43</v>
      </c>
      <c r="CQ9" s="8">
        <f t="shared" si="8"/>
        <v>0</v>
      </c>
      <c r="CR9" s="8"/>
      <c r="CS9" s="8"/>
      <c r="CT9" s="18"/>
    </row>
    <row r="10" spans="2:98"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10"/>
      <c r="BL10" s="8">
        <v>3</v>
      </c>
      <c r="BM10" s="8">
        <f t="shared" si="0"/>
        <v>0</v>
      </c>
      <c r="BN10" s="8">
        <v>3</v>
      </c>
      <c r="BO10" s="8">
        <f t="shared" si="1"/>
        <v>0</v>
      </c>
      <c r="BP10" s="8">
        <v>43</v>
      </c>
      <c r="BQ10" s="8">
        <f t="shared" si="2"/>
        <v>0</v>
      </c>
      <c r="BR10" s="8"/>
      <c r="BS10" s="8"/>
      <c r="BT10" s="8"/>
      <c r="BU10" s="8"/>
      <c r="BV10" s="8"/>
      <c r="BW10" s="8"/>
      <c r="BX10" s="8"/>
      <c r="BY10" s="8"/>
      <c r="BZ10" s="8"/>
      <c r="CA10" s="8"/>
      <c r="CB10" s="8"/>
      <c r="CC10" s="8"/>
      <c r="CD10" s="8">
        <v>41</v>
      </c>
      <c r="CE10" s="8">
        <f t="shared" si="3"/>
        <v>0</v>
      </c>
      <c r="CF10" s="8"/>
      <c r="CG10" s="8"/>
      <c r="CH10" s="8">
        <v>43</v>
      </c>
      <c r="CI10" s="8">
        <f t="shared" si="4"/>
        <v>0</v>
      </c>
      <c r="CJ10" s="8">
        <v>3</v>
      </c>
      <c r="CK10" s="8">
        <f t="shared" si="5"/>
        <v>0</v>
      </c>
      <c r="CL10" s="8">
        <v>3</v>
      </c>
      <c r="CM10" s="8">
        <f t="shared" si="6"/>
        <v>0</v>
      </c>
      <c r="CN10" s="8">
        <v>43</v>
      </c>
      <c r="CO10" s="8">
        <f t="shared" si="7"/>
        <v>0</v>
      </c>
      <c r="CP10" s="8">
        <v>43</v>
      </c>
      <c r="CQ10" s="8">
        <f t="shared" si="8"/>
        <v>0</v>
      </c>
      <c r="CR10" s="8"/>
      <c r="CS10" s="8"/>
      <c r="CT10" s="18"/>
    </row>
    <row r="11" spans="2:98"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10"/>
      <c r="BL11" s="8">
        <v>40</v>
      </c>
      <c r="BM11" s="8">
        <f t="shared" si="0"/>
        <v>0</v>
      </c>
      <c r="BN11" s="8">
        <v>40</v>
      </c>
      <c r="BO11" s="8">
        <f t="shared" si="1"/>
        <v>0</v>
      </c>
      <c r="BP11" s="8">
        <v>3</v>
      </c>
      <c r="BQ11" s="8">
        <f t="shared" si="2"/>
        <v>0</v>
      </c>
      <c r="BR11" s="8"/>
      <c r="BS11" s="8"/>
      <c r="BT11" s="8"/>
      <c r="BU11" s="8"/>
      <c r="BV11" s="8"/>
      <c r="BW11" s="8"/>
      <c r="BX11" s="8"/>
      <c r="BY11" s="8"/>
      <c r="BZ11" s="8"/>
      <c r="CA11" s="8"/>
      <c r="CB11" s="8"/>
      <c r="CC11" s="8"/>
      <c r="CD11" s="8">
        <v>1</v>
      </c>
      <c r="CE11" s="8">
        <f t="shared" si="3"/>
        <v>0</v>
      </c>
      <c r="CF11" s="8"/>
      <c r="CG11" s="8"/>
      <c r="CH11" s="8">
        <v>40</v>
      </c>
      <c r="CI11" s="8">
        <f t="shared" si="4"/>
        <v>0</v>
      </c>
      <c r="CJ11" s="8">
        <v>0</v>
      </c>
      <c r="CK11" s="8">
        <f t="shared" si="5"/>
        <v>0</v>
      </c>
      <c r="CL11" s="8">
        <v>40</v>
      </c>
      <c r="CM11" s="8">
        <f t="shared" si="6"/>
        <v>0</v>
      </c>
      <c r="CN11" s="8">
        <v>0</v>
      </c>
      <c r="CO11" s="8">
        <f t="shared" si="7"/>
        <v>0</v>
      </c>
      <c r="CP11" s="8">
        <v>0</v>
      </c>
      <c r="CQ11" s="8">
        <f t="shared" si="8"/>
        <v>0</v>
      </c>
      <c r="CR11" s="8"/>
      <c r="CS11" s="8"/>
      <c r="CT11" s="18"/>
    </row>
    <row r="12" spans="2:98"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10"/>
      <c r="BL12" s="8">
        <v>0</v>
      </c>
      <c r="BM12" s="8">
        <f t="shared" si="0"/>
        <v>0</v>
      </c>
      <c r="BN12" s="8">
        <v>43</v>
      </c>
      <c r="BO12" s="8">
        <f t="shared" si="1"/>
        <v>0</v>
      </c>
      <c r="BP12" s="8">
        <v>3</v>
      </c>
      <c r="BQ12" s="8">
        <f t="shared" si="2"/>
        <v>0</v>
      </c>
      <c r="BR12" s="8"/>
      <c r="BS12" s="8"/>
      <c r="BT12" s="8"/>
      <c r="BU12" s="8"/>
      <c r="BV12" s="8"/>
      <c r="BW12" s="8"/>
      <c r="BX12" s="8"/>
      <c r="BY12" s="8"/>
      <c r="BZ12" s="8"/>
      <c r="CA12" s="8"/>
      <c r="CB12" s="8"/>
      <c r="CC12" s="8"/>
      <c r="CD12" s="8">
        <v>0</v>
      </c>
      <c r="CE12" s="8">
        <f t="shared" si="3"/>
        <v>0</v>
      </c>
      <c r="CF12" s="8"/>
      <c r="CG12" s="8"/>
      <c r="CH12" s="8">
        <v>0</v>
      </c>
      <c r="CI12" s="8">
        <f t="shared" si="4"/>
        <v>0</v>
      </c>
      <c r="CJ12" s="8"/>
      <c r="CK12" s="8">
        <f t="shared" si="5"/>
        <v>0</v>
      </c>
      <c r="CL12" s="8"/>
      <c r="CM12" s="8">
        <f t="shared" si="6"/>
        <v>0</v>
      </c>
      <c r="CN12" s="8"/>
      <c r="CO12" s="8">
        <f t="shared" si="7"/>
        <v>0</v>
      </c>
      <c r="CP12" s="8"/>
      <c r="CQ12" s="8">
        <f t="shared" si="8"/>
        <v>0</v>
      </c>
      <c r="CR12" s="8"/>
      <c r="CS12" s="8"/>
      <c r="CT12" s="18"/>
    </row>
    <row r="13" spans="2:98"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10"/>
      <c r="BL13" s="8">
        <v>40</v>
      </c>
      <c r="BM13" s="8">
        <f t="shared" si="0"/>
        <v>0</v>
      </c>
      <c r="BN13" s="8">
        <v>40</v>
      </c>
      <c r="BO13" s="8">
        <f t="shared" si="1"/>
        <v>0</v>
      </c>
      <c r="BP13" s="8">
        <v>0</v>
      </c>
      <c r="BQ13" s="8">
        <f t="shared" si="2"/>
        <v>0</v>
      </c>
      <c r="BR13" s="8"/>
      <c r="BS13" s="8"/>
      <c r="BT13" s="8"/>
      <c r="BU13" s="8"/>
      <c r="BV13" s="8"/>
      <c r="BW13" s="8"/>
      <c r="BX13" s="8"/>
      <c r="BY13" s="8"/>
      <c r="BZ13" s="8"/>
      <c r="CA13" s="8"/>
      <c r="CB13" s="8"/>
      <c r="CC13" s="8"/>
      <c r="CD13" s="8">
        <v>43</v>
      </c>
      <c r="CE13" s="8">
        <f t="shared" si="3"/>
        <v>0</v>
      </c>
      <c r="CF13" s="8"/>
      <c r="CG13" s="8"/>
      <c r="CH13" s="8">
        <v>43</v>
      </c>
      <c r="CI13" s="8">
        <f t="shared" si="4"/>
        <v>0</v>
      </c>
      <c r="CJ13" s="8"/>
      <c r="CK13" s="8">
        <f t="shared" si="5"/>
        <v>0</v>
      </c>
      <c r="CL13" s="8"/>
      <c r="CM13" s="8">
        <f t="shared" si="6"/>
        <v>0</v>
      </c>
      <c r="CN13" s="8"/>
      <c r="CO13" s="8">
        <f t="shared" si="7"/>
        <v>0</v>
      </c>
      <c r="CP13" s="8"/>
      <c r="CQ13" s="8">
        <f t="shared" si="8"/>
        <v>0</v>
      </c>
      <c r="CR13" s="8"/>
      <c r="CS13" s="8"/>
      <c r="CT13" s="18"/>
    </row>
    <row r="14" spans="2:98"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10"/>
      <c r="BL14" s="8">
        <v>40</v>
      </c>
      <c r="BM14" s="8">
        <f t="shared" si="0"/>
        <v>0</v>
      </c>
      <c r="BN14" s="8">
        <v>0</v>
      </c>
      <c r="BO14" s="8">
        <f t="shared" si="1"/>
        <v>1</v>
      </c>
      <c r="BP14" s="8">
        <v>40</v>
      </c>
      <c r="BQ14" s="8">
        <f t="shared" si="2"/>
        <v>0</v>
      </c>
      <c r="BR14" s="8"/>
      <c r="BS14" s="8"/>
      <c r="BT14" s="8"/>
      <c r="BU14" s="8"/>
      <c r="BV14" s="8"/>
      <c r="BW14" s="8"/>
      <c r="BX14" s="8"/>
      <c r="BY14" s="8"/>
      <c r="BZ14" s="8"/>
      <c r="CA14" s="8"/>
      <c r="CB14" s="8"/>
      <c r="CC14" s="8"/>
      <c r="CD14" s="8">
        <v>40</v>
      </c>
      <c r="CE14" s="8">
        <f t="shared" si="3"/>
        <v>0</v>
      </c>
      <c r="CF14" s="8"/>
      <c r="CG14" s="8"/>
      <c r="CH14" s="8">
        <v>40</v>
      </c>
      <c r="CI14" s="8">
        <f t="shared" si="4"/>
        <v>0</v>
      </c>
      <c r="CJ14" s="8">
        <v>43</v>
      </c>
      <c r="CK14" s="8">
        <f t="shared" si="5"/>
        <v>1</v>
      </c>
      <c r="CL14" s="8">
        <v>0</v>
      </c>
      <c r="CM14" s="8">
        <f t="shared" si="6"/>
        <v>1</v>
      </c>
      <c r="CN14" s="8">
        <v>40</v>
      </c>
      <c r="CO14" s="8">
        <f t="shared" si="7"/>
        <v>0</v>
      </c>
      <c r="CP14" s="8">
        <v>3</v>
      </c>
      <c r="CQ14" s="8">
        <f t="shared" si="8"/>
        <v>0</v>
      </c>
      <c r="CR14" s="8"/>
      <c r="CS14" s="8"/>
      <c r="CT14" s="18"/>
    </row>
    <row r="15" spans="2:98"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10"/>
      <c r="BL15" s="8">
        <v>40</v>
      </c>
      <c r="BM15" s="8">
        <f t="shared" si="0"/>
        <v>0</v>
      </c>
      <c r="BN15" s="8">
        <v>40</v>
      </c>
      <c r="BO15" s="8">
        <f t="shared" si="1"/>
        <v>0</v>
      </c>
      <c r="BP15" s="8">
        <v>0</v>
      </c>
      <c r="BQ15" s="8">
        <f t="shared" si="2"/>
        <v>0</v>
      </c>
      <c r="BR15" s="8"/>
      <c r="BS15" s="8"/>
      <c r="BT15" s="8"/>
      <c r="BU15" s="8"/>
      <c r="BV15" s="8"/>
      <c r="BW15" s="8"/>
      <c r="BX15" s="8"/>
      <c r="BY15" s="8"/>
      <c r="BZ15" s="8"/>
      <c r="CA15" s="8"/>
      <c r="CB15" s="8"/>
      <c r="CC15" s="8"/>
      <c r="CD15" s="8">
        <v>1</v>
      </c>
      <c r="CE15" s="8">
        <f t="shared" si="3"/>
        <v>0</v>
      </c>
      <c r="CF15" s="8"/>
      <c r="CG15" s="8"/>
      <c r="CH15" s="8">
        <v>40</v>
      </c>
      <c r="CI15" s="8">
        <f t="shared" si="4"/>
        <v>0</v>
      </c>
      <c r="CJ15" s="8"/>
      <c r="CK15" s="8">
        <f t="shared" si="5"/>
        <v>0</v>
      </c>
      <c r="CL15" s="8"/>
      <c r="CM15" s="8">
        <f t="shared" si="6"/>
        <v>0</v>
      </c>
      <c r="CN15" s="8"/>
      <c r="CO15" s="8">
        <f t="shared" si="7"/>
        <v>0</v>
      </c>
      <c r="CP15" s="8"/>
      <c r="CQ15" s="8">
        <f t="shared" si="8"/>
        <v>0</v>
      </c>
      <c r="CR15" s="8"/>
      <c r="CS15" s="8"/>
      <c r="CT15" s="18"/>
    </row>
    <row r="16" spans="2:98"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10"/>
      <c r="BL16" s="8">
        <v>3</v>
      </c>
      <c r="BM16" s="8">
        <f t="shared" si="0"/>
        <v>0</v>
      </c>
      <c r="BN16" s="8">
        <v>3</v>
      </c>
      <c r="BO16" s="8">
        <f t="shared" si="1"/>
        <v>0</v>
      </c>
      <c r="BP16" s="8">
        <v>43</v>
      </c>
      <c r="BQ16" s="8">
        <f t="shared" si="2"/>
        <v>0</v>
      </c>
      <c r="BR16" s="8"/>
      <c r="BS16" s="8"/>
      <c r="BT16" s="8"/>
      <c r="BU16" s="8"/>
      <c r="BV16" s="8"/>
      <c r="BW16" s="8"/>
      <c r="BX16" s="8"/>
      <c r="BY16" s="8"/>
      <c r="BZ16" s="8"/>
      <c r="CA16" s="8"/>
      <c r="CB16" s="8"/>
      <c r="CC16" s="8"/>
      <c r="CD16" s="8">
        <v>3</v>
      </c>
      <c r="CE16" s="8">
        <f t="shared" si="3"/>
        <v>0</v>
      </c>
      <c r="CF16" s="8"/>
      <c r="CG16" s="8"/>
      <c r="CH16" s="8">
        <v>3</v>
      </c>
      <c r="CI16" s="8">
        <f t="shared" si="4"/>
        <v>0</v>
      </c>
      <c r="CJ16" s="8">
        <v>3</v>
      </c>
      <c r="CK16" s="8">
        <f t="shared" si="5"/>
        <v>0</v>
      </c>
      <c r="CL16" s="8">
        <v>3</v>
      </c>
      <c r="CM16" s="8">
        <f t="shared" si="6"/>
        <v>0</v>
      </c>
      <c r="CN16" s="8">
        <v>43</v>
      </c>
      <c r="CO16" s="8">
        <f t="shared" si="7"/>
        <v>0</v>
      </c>
      <c r="CP16" s="8">
        <v>43</v>
      </c>
      <c r="CQ16" s="8">
        <f t="shared" si="8"/>
        <v>0</v>
      </c>
      <c r="CR16" s="8"/>
      <c r="CS16" s="8"/>
      <c r="CT16" s="18"/>
    </row>
    <row r="17" spans="2:98" customFormat="1">
      <c r="B17" s="19">
        <v>42613</v>
      </c>
      <c r="C17" s="3">
        <v>5</v>
      </c>
      <c r="D17" s="3"/>
      <c r="E17" s="4"/>
      <c r="F17" s="3" t="s">
        <v>389</v>
      </c>
      <c r="G17" s="3" t="s">
        <v>390</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c r="BK17" s="10">
        <v>3</v>
      </c>
      <c r="BL17" s="8">
        <v>40</v>
      </c>
      <c r="BM17" s="8">
        <f t="shared" si="0"/>
        <v>1</v>
      </c>
      <c r="BN17" s="8">
        <v>40</v>
      </c>
      <c r="BO17" s="8">
        <f t="shared" si="1"/>
        <v>1</v>
      </c>
      <c r="BP17" s="8">
        <v>40</v>
      </c>
      <c r="BQ17" s="8">
        <f t="shared" si="2"/>
        <v>1</v>
      </c>
      <c r="BR17" s="8"/>
      <c r="BS17" s="8">
        <f t="shared" ref="BS17:BS79" si="9">IF(BR17&lt;10,IF(BR17=$T17,1,0),IF(MOD(BR17,10)=$U17,1,0))</f>
        <v>0</v>
      </c>
      <c r="BT17" s="8">
        <v>40</v>
      </c>
      <c r="BU17" s="8">
        <f t="shared" ref="BU17:BU79" si="10">IF(BT17&lt;10,IF(BT17=$T17,1,0),IF(MOD(BT17,10)=$U17,1,0))</f>
        <v>1</v>
      </c>
      <c r="BV17" s="8">
        <v>40</v>
      </c>
      <c r="BW17" s="8">
        <f t="shared" ref="BW17:BW48" si="11">IF(BV17&lt;10,IF(BV17=$T17,1,0),IF(MOD(BV17,10)=$U17,1,0))</f>
        <v>1</v>
      </c>
      <c r="BX17" s="8">
        <v>40</v>
      </c>
      <c r="BY17" s="8">
        <f t="shared" ref="BY17:BY24" si="12">IF(BX17&lt;10,IF(BX17=$T17,1,0),IF(MOD(BX17,10)=$U17,1,0))</f>
        <v>1</v>
      </c>
      <c r="BZ17" s="8">
        <v>40</v>
      </c>
      <c r="CA17" s="8">
        <f t="shared" ref="CA17:CA24" si="13">IF(BZ17&lt;10,IF(BZ17=$T17,1,0),IF(MOD(BZ17,10)=$U17,1,0))</f>
        <v>1</v>
      </c>
      <c r="CB17" s="8">
        <v>40</v>
      </c>
      <c r="CC17" s="8">
        <f t="shared" ref="CC17:CC48" si="14">IF(CB17&lt;10,IF(CB17=$T17,1,0),IF(MOD(CB17,10)=$U17,1,0))</f>
        <v>1</v>
      </c>
      <c r="CD17" s="8">
        <v>1</v>
      </c>
      <c r="CE17" s="8">
        <f t="shared" si="3"/>
        <v>0</v>
      </c>
      <c r="CF17" s="8">
        <v>40</v>
      </c>
      <c r="CG17" s="8">
        <f t="shared" ref="CG17:CG24" si="15">IF(CF17&lt;10,IF(CF17=$T17,1,0),IF(MOD(CF17,10)=$U17,1,0))</f>
        <v>1</v>
      </c>
      <c r="CH17" s="8">
        <v>40</v>
      </c>
      <c r="CI17" s="8">
        <f t="shared" si="4"/>
        <v>1</v>
      </c>
      <c r="CJ17" s="8"/>
      <c r="CK17" s="8">
        <f t="shared" si="5"/>
        <v>0</v>
      </c>
      <c r="CL17" s="8"/>
      <c r="CM17" s="8">
        <f t="shared" si="6"/>
        <v>0</v>
      </c>
      <c r="CN17" s="8"/>
      <c r="CO17" s="8">
        <f t="shared" si="7"/>
        <v>0</v>
      </c>
      <c r="CP17" s="8"/>
      <c r="CQ17" s="8">
        <f t="shared" si="8"/>
        <v>0</v>
      </c>
      <c r="CR17" s="8">
        <v>3</v>
      </c>
      <c r="CS17" s="8">
        <f t="shared" ref="CS17:CS80" si="16">IF(CR17&lt;10,IF(CR17=$T17,1,0),IF(MOD(CR17,10)=$U17,1,0))</f>
        <v>0</v>
      </c>
      <c r="CT17" s="18"/>
    </row>
    <row r="18" spans="2:98" customFormat="1">
      <c r="B18" s="19">
        <v>42614</v>
      </c>
      <c r="C18" s="3">
        <v>1</v>
      </c>
      <c r="D18" s="3"/>
      <c r="E18" s="4"/>
      <c r="F18" s="3" t="s">
        <v>456</v>
      </c>
      <c r="G18" s="3" t="s">
        <v>458</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629</v>
      </c>
      <c r="BI18" s="10" t="s">
        <v>629</v>
      </c>
      <c r="BJ18" s="10"/>
      <c r="BK18" s="10"/>
      <c r="BL18" s="8">
        <v>3</v>
      </c>
      <c r="BM18" s="8">
        <f t="shared" si="0"/>
        <v>1</v>
      </c>
      <c r="BN18" s="8">
        <v>3</v>
      </c>
      <c r="BO18" s="8">
        <f t="shared" si="1"/>
        <v>1</v>
      </c>
      <c r="BP18" s="8">
        <v>43</v>
      </c>
      <c r="BQ18" s="8">
        <f t="shared" si="2"/>
        <v>0</v>
      </c>
      <c r="BR18" s="8"/>
      <c r="BS18" s="8">
        <f t="shared" si="9"/>
        <v>0</v>
      </c>
      <c r="BT18" s="8">
        <v>40</v>
      </c>
      <c r="BU18" s="8">
        <f t="shared" si="10"/>
        <v>0</v>
      </c>
      <c r="BV18" s="8">
        <v>40</v>
      </c>
      <c r="BW18" s="8">
        <f t="shared" si="11"/>
        <v>0</v>
      </c>
      <c r="BX18" s="8">
        <v>3</v>
      </c>
      <c r="BY18" s="8">
        <f t="shared" si="12"/>
        <v>1</v>
      </c>
      <c r="BZ18" s="8"/>
      <c r="CA18" s="8">
        <f t="shared" si="13"/>
        <v>0</v>
      </c>
      <c r="CB18" s="8" t="s">
        <v>629</v>
      </c>
      <c r="CC18" s="8" t="e">
        <f t="shared" si="14"/>
        <v>#VALUE!</v>
      </c>
      <c r="CD18" s="8">
        <v>1</v>
      </c>
      <c r="CE18" s="8">
        <f t="shared" si="3"/>
        <v>0</v>
      </c>
      <c r="CF18" s="8" t="s">
        <v>629</v>
      </c>
      <c r="CG18" s="8" t="e">
        <f t="shared" si="15"/>
        <v>#VALUE!</v>
      </c>
      <c r="CH18" s="8">
        <v>3</v>
      </c>
      <c r="CI18" s="8">
        <f t="shared" si="4"/>
        <v>1</v>
      </c>
      <c r="CJ18" s="8">
        <v>3</v>
      </c>
      <c r="CK18" s="8">
        <f t="shared" si="5"/>
        <v>1</v>
      </c>
      <c r="CL18" s="8">
        <v>3</v>
      </c>
      <c r="CM18" s="8">
        <f t="shared" si="6"/>
        <v>1</v>
      </c>
      <c r="CN18" s="8">
        <v>43</v>
      </c>
      <c r="CO18" s="8">
        <f t="shared" si="7"/>
        <v>0</v>
      </c>
      <c r="CP18" s="8">
        <v>43</v>
      </c>
      <c r="CQ18" s="8">
        <f t="shared" si="8"/>
        <v>0</v>
      </c>
      <c r="CR18" s="8"/>
      <c r="CS18" s="8">
        <f t="shared" si="16"/>
        <v>0</v>
      </c>
      <c r="CT18" s="18"/>
    </row>
    <row r="19" spans="2:98" customFormat="1">
      <c r="B19" s="19"/>
      <c r="C19" s="3">
        <v>4</v>
      </c>
      <c r="D19" s="3"/>
      <c r="E19" s="4"/>
      <c r="F19" s="5" t="s">
        <v>462</v>
      </c>
      <c r="G19" s="3" t="s">
        <v>463</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629</v>
      </c>
      <c r="BI19" s="10" t="s">
        <v>629</v>
      </c>
      <c r="BJ19" s="10"/>
      <c r="BK19" s="10">
        <v>3</v>
      </c>
      <c r="BL19" s="8">
        <v>3</v>
      </c>
      <c r="BM19" s="8">
        <f t="shared" si="0"/>
        <v>0</v>
      </c>
      <c r="BN19" s="8">
        <v>3</v>
      </c>
      <c r="BO19" s="8">
        <f t="shared" si="1"/>
        <v>0</v>
      </c>
      <c r="BP19" s="8">
        <v>43</v>
      </c>
      <c r="BQ19" s="8">
        <f t="shared" si="2"/>
        <v>0</v>
      </c>
      <c r="BR19" s="8"/>
      <c r="BS19" s="8">
        <f t="shared" si="9"/>
        <v>0</v>
      </c>
      <c r="BT19" s="8">
        <v>3</v>
      </c>
      <c r="BU19" s="8">
        <f t="shared" si="10"/>
        <v>0</v>
      </c>
      <c r="BV19" s="8">
        <v>40</v>
      </c>
      <c r="BW19" s="8">
        <f t="shared" si="11"/>
        <v>0</v>
      </c>
      <c r="BX19" s="8">
        <v>3</v>
      </c>
      <c r="BY19" s="8">
        <f t="shared" si="12"/>
        <v>0</v>
      </c>
      <c r="BZ19" s="8">
        <v>3</v>
      </c>
      <c r="CA19" s="8">
        <f t="shared" si="13"/>
        <v>0</v>
      </c>
      <c r="CB19" s="8" t="s">
        <v>629</v>
      </c>
      <c r="CC19" s="8" t="e">
        <f t="shared" si="14"/>
        <v>#VALUE!</v>
      </c>
      <c r="CD19" s="8">
        <v>1</v>
      </c>
      <c r="CE19" s="8">
        <f t="shared" si="3"/>
        <v>0</v>
      </c>
      <c r="CF19" s="8" t="s">
        <v>629</v>
      </c>
      <c r="CG19" s="8" t="e">
        <f t="shared" si="15"/>
        <v>#VALUE!</v>
      </c>
      <c r="CH19" s="8">
        <v>3</v>
      </c>
      <c r="CI19" s="8">
        <f t="shared" si="4"/>
        <v>0</v>
      </c>
      <c r="CJ19" s="8">
        <v>40</v>
      </c>
      <c r="CK19" s="8">
        <f t="shared" si="5"/>
        <v>0</v>
      </c>
      <c r="CL19" s="8">
        <v>3</v>
      </c>
      <c r="CM19" s="8">
        <f t="shared" si="6"/>
        <v>0</v>
      </c>
      <c r="CN19" s="8">
        <v>43</v>
      </c>
      <c r="CO19" s="8">
        <f t="shared" si="7"/>
        <v>0</v>
      </c>
      <c r="CP19" s="8">
        <v>0</v>
      </c>
      <c r="CQ19" s="8">
        <f t="shared" si="8"/>
        <v>0</v>
      </c>
      <c r="CR19" s="8">
        <v>3</v>
      </c>
      <c r="CS19" s="8">
        <f t="shared" si="16"/>
        <v>0</v>
      </c>
      <c r="CT19" s="18"/>
    </row>
    <row r="20" spans="2:98" customFormat="1">
      <c r="B20" s="19">
        <v>42616</v>
      </c>
      <c r="C20" s="3">
        <v>13</v>
      </c>
      <c r="D20" s="3" t="s">
        <v>157</v>
      </c>
      <c r="E20" s="4">
        <v>42616.75</v>
      </c>
      <c r="F20" s="3" t="s">
        <v>397</v>
      </c>
      <c r="G20" s="3" t="s">
        <v>530</v>
      </c>
      <c r="H20" s="3" t="s">
        <v>397</v>
      </c>
      <c r="I20" s="3" t="s">
        <v>531</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10"/>
      <c r="BL20" s="8">
        <v>43</v>
      </c>
      <c r="BM20" s="8">
        <f>IF(BL20&lt;10,IF(BL20=$T20,1,0),IF(MOD(BL20,10)=$U20,1,0))</f>
        <v>0</v>
      </c>
      <c r="BN20" s="8">
        <v>43</v>
      </c>
      <c r="BO20" s="8">
        <f>IF(BN20&lt;10,IF(BN20=$T20,1,0),IF(MOD(BN20,10)=$U20,1,0))</f>
        <v>0</v>
      </c>
      <c r="BP20" s="8">
        <v>3</v>
      </c>
      <c r="BQ20" s="8">
        <f>IF(BP20&lt;10,IF(BP20=$T20,1,0),IF(MOD(BP20,10)=$U20,1,0))</f>
        <v>0</v>
      </c>
      <c r="BR20" s="8">
        <v>43</v>
      </c>
      <c r="BS20" s="8">
        <f>IF(BR20&lt;10,IF(BR20=$T20,1,0),IF(MOD(BR20,10)=$U20,1,0))</f>
        <v>0</v>
      </c>
      <c r="BT20" s="8">
        <v>43</v>
      </c>
      <c r="BU20" s="8">
        <f>IF(BT20&lt;10,IF(BT20=$T20,1,0),IF(MOD(BT20,10)=$U20,1,0))</f>
        <v>0</v>
      </c>
      <c r="BV20" s="8">
        <v>43</v>
      </c>
      <c r="BW20" s="8">
        <f t="shared" si="11"/>
        <v>0</v>
      </c>
      <c r="BX20" s="8">
        <v>43</v>
      </c>
      <c r="BY20" s="8">
        <f t="shared" si="12"/>
        <v>0</v>
      </c>
      <c r="BZ20" s="8">
        <v>43</v>
      </c>
      <c r="CA20" s="8">
        <f t="shared" si="13"/>
        <v>0</v>
      </c>
      <c r="CB20" s="8">
        <v>43</v>
      </c>
      <c r="CC20" s="8">
        <f t="shared" si="14"/>
        <v>0</v>
      </c>
      <c r="CD20" s="8">
        <v>43</v>
      </c>
      <c r="CE20" s="8">
        <f>IF(CD20&lt;10,IF(CD20=$T20,1,0),IF(MOD(CD20,10)=$U20,1,0))</f>
        <v>0</v>
      </c>
      <c r="CF20" s="8">
        <v>43</v>
      </c>
      <c r="CG20" s="8">
        <f t="shared" si="15"/>
        <v>0</v>
      </c>
      <c r="CH20" s="8">
        <v>43</v>
      </c>
      <c r="CI20" s="8">
        <f>IF(CH20&lt;10,IF(CH20=$T20,1,0),IF(MOD(CH20,10)=$U20,1,0))</f>
        <v>0</v>
      </c>
      <c r="CJ20" s="8"/>
      <c r="CK20" s="8">
        <f>IF(CJ20&lt;10,IF(CJ20=$T20,1,0),IF(MOD(CJ20,10)=$U20,1,0))</f>
        <v>0</v>
      </c>
      <c r="CL20" s="8"/>
      <c r="CM20" s="8">
        <f>IF(CL20&lt;10,IF(CL20=$T20,1,0),IF(MOD(CL20,10)=$U20,1,0))</f>
        <v>0</v>
      </c>
      <c r="CN20" s="8"/>
      <c r="CO20" s="8">
        <f>IF(CN20&lt;10,IF(CN20=$T20,1,0),IF(MOD(CN20,10)=$U20,1,0))</f>
        <v>0</v>
      </c>
      <c r="CP20" s="8"/>
      <c r="CQ20" s="8">
        <f>IF(CP20&lt;10,IF(CP20=$T20,1,0),IF(MOD(CP20,10)=$U20,1,0))</f>
        <v>0</v>
      </c>
      <c r="CR20" s="8"/>
      <c r="CS20" s="8">
        <f>IF(CR20&lt;10,IF(CR20=$T20,1,0),IF(MOD(CR20,10)=$U20,1,0))</f>
        <v>0</v>
      </c>
      <c r="CT20" s="18"/>
    </row>
    <row r="21" spans="2:98" customFormat="1">
      <c r="B21" s="19">
        <v>42616</v>
      </c>
      <c r="C21" s="3">
        <v>14</v>
      </c>
      <c r="D21" s="3" t="s">
        <v>157</v>
      </c>
      <c r="E21" s="4">
        <v>42616.75</v>
      </c>
      <c r="F21" s="3" t="s">
        <v>527</v>
      </c>
      <c r="G21" s="3" t="s">
        <v>528</v>
      </c>
      <c r="H21" s="3" t="s">
        <v>527</v>
      </c>
      <c r="I21" s="3" t="s">
        <v>529</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c r="BK21" s="10">
        <v>3</v>
      </c>
      <c r="BL21" s="8">
        <v>43</v>
      </c>
      <c r="BM21" s="8">
        <f>IF(BL21&lt;10,IF(BL21=$T21,1,0),IF(MOD(BL21,10)=$U21,1,0))</f>
        <v>0</v>
      </c>
      <c r="BN21" s="8">
        <v>43</v>
      </c>
      <c r="BO21" s="8">
        <f>IF(BN21&lt;10,IF(BN21=$T21,1,0),IF(MOD(BN21,10)=$U21,1,0))</f>
        <v>0</v>
      </c>
      <c r="BP21" s="8">
        <v>43</v>
      </c>
      <c r="BQ21" s="8">
        <f>IF(BP21&lt;10,IF(BP21=$T21,1,0),IF(MOD(BP21,10)=$U21,1,0))</f>
        <v>0</v>
      </c>
      <c r="BR21" s="8"/>
      <c r="BS21" s="8">
        <f>IF(BR21&lt;10,IF(BR21=$T21,1,0),IF(MOD(BR21,10)=$U21,1,0))</f>
        <v>0</v>
      </c>
      <c r="BT21" s="8">
        <v>3</v>
      </c>
      <c r="BU21" s="8">
        <f>IF(BT21&lt;10,IF(BT21=$T21,1,0),IF(MOD(BT21,10)=$U21,1,0))</f>
        <v>0</v>
      </c>
      <c r="BV21" s="8">
        <v>3</v>
      </c>
      <c r="BW21" s="8">
        <f t="shared" si="11"/>
        <v>0</v>
      </c>
      <c r="BX21" s="8">
        <v>3</v>
      </c>
      <c r="BY21" s="8">
        <f t="shared" si="12"/>
        <v>0</v>
      </c>
      <c r="BZ21" s="8">
        <v>3</v>
      </c>
      <c r="CA21" s="8">
        <f t="shared" si="13"/>
        <v>0</v>
      </c>
      <c r="CB21" s="8">
        <v>3</v>
      </c>
      <c r="CC21" s="8">
        <f t="shared" si="14"/>
        <v>0</v>
      </c>
      <c r="CD21" s="8">
        <v>43</v>
      </c>
      <c r="CE21" s="8">
        <f>IF(CD21&lt;10,IF(CD21=$T21,1,0),IF(MOD(CD21,10)=$U21,1,0))</f>
        <v>0</v>
      </c>
      <c r="CF21" s="8">
        <v>3</v>
      </c>
      <c r="CG21" s="8">
        <f t="shared" si="15"/>
        <v>0</v>
      </c>
      <c r="CH21" s="8">
        <v>43</v>
      </c>
      <c r="CI21" s="8">
        <f>IF(CH21&lt;10,IF(CH21=$T21,1,0),IF(MOD(CH21,10)=$U21,1,0))</f>
        <v>0</v>
      </c>
      <c r="CJ21" s="8"/>
      <c r="CK21" s="8">
        <f>IF(CJ21&lt;10,IF(CJ21=$T21,1,0),IF(MOD(CJ21,10)=$U21,1,0))</f>
        <v>0</v>
      </c>
      <c r="CL21" s="8"/>
      <c r="CM21" s="8">
        <f>IF(CL21&lt;10,IF(CL21=$T21,1,0),IF(MOD(CL21,10)=$U21,1,0))</f>
        <v>0</v>
      </c>
      <c r="CN21" s="8"/>
      <c r="CO21" s="8">
        <f>IF(CN21&lt;10,IF(CN21=$T21,1,0),IF(MOD(CN21,10)=$U21,1,0))</f>
        <v>0</v>
      </c>
      <c r="CP21" s="8"/>
      <c r="CQ21" s="8">
        <f>IF(CP21&lt;10,IF(CP21=$T21,1,0),IF(MOD(CP21,10)=$U21,1,0))</f>
        <v>0</v>
      </c>
      <c r="CR21" s="8">
        <v>3</v>
      </c>
      <c r="CS21" s="8">
        <f>IF(CR21&lt;10,IF(CR21=$T21,1,0),IF(MOD(CR21,10)=$U21,1,0))</f>
        <v>0</v>
      </c>
      <c r="CT21" s="18"/>
    </row>
    <row r="22" spans="2:98" customFormat="1">
      <c r="B22" s="19">
        <v>42616</v>
      </c>
      <c r="C22" s="3">
        <v>15</v>
      </c>
      <c r="D22" s="3" t="s">
        <v>157</v>
      </c>
      <c r="E22" s="4">
        <v>42616.75</v>
      </c>
      <c r="F22" s="3" t="s">
        <v>523</v>
      </c>
      <c r="G22" s="3" t="s">
        <v>524</v>
      </c>
      <c r="H22" s="3" t="s">
        <v>525</v>
      </c>
      <c r="I22" s="3" t="s">
        <v>524</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10"/>
      <c r="BL22" s="8">
        <v>40</v>
      </c>
      <c r="BM22" s="8">
        <f>IF(BL22&lt;10,IF(BL22=$T22,1,0),IF(MOD(BL22,10)=$U22,1,0))</f>
        <v>1</v>
      </c>
      <c r="BN22" s="8">
        <v>40</v>
      </c>
      <c r="BO22" s="8">
        <f>IF(BN22&lt;10,IF(BN22=$T22,1,0),IF(MOD(BN22,10)=$U22,1,0))</f>
        <v>1</v>
      </c>
      <c r="BP22" s="8">
        <v>0</v>
      </c>
      <c r="BQ22" s="8">
        <f>IF(BP22&lt;10,IF(BP22=$T22,1,0),IF(MOD(BP22,10)=$U22,1,0))</f>
        <v>0</v>
      </c>
      <c r="BR22" s="8"/>
      <c r="BS22" s="8">
        <f>IF(BR22&lt;10,IF(BR22=$T22,1,0),IF(MOD(BR22,10)=$U22,1,0))</f>
        <v>0</v>
      </c>
      <c r="BT22" s="8">
        <v>40</v>
      </c>
      <c r="BU22" s="8">
        <f>IF(BT22&lt;10,IF(BT22=$T22,1,0),IF(MOD(BT22,10)=$U22,1,0))</f>
        <v>1</v>
      </c>
      <c r="BV22" s="8">
        <v>40</v>
      </c>
      <c r="BW22" s="8">
        <f t="shared" si="11"/>
        <v>1</v>
      </c>
      <c r="BX22" s="8">
        <v>40</v>
      </c>
      <c r="BY22" s="8">
        <f t="shared" si="12"/>
        <v>1</v>
      </c>
      <c r="BZ22" s="8">
        <v>40</v>
      </c>
      <c r="CA22" s="8">
        <f t="shared" si="13"/>
        <v>1</v>
      </c>
      <c r="CB22" s="8">
        <v>40</v>
      </c>
      <c r="CC22" s="8">
        <f t="shared" si="14"/>
        <v>1</v>
      </c>
      <c r="CD22" s="8">
        <v>1</v>
      </c>
      <c r="CE22" s="8">
        <f>IF(CD22&lt;10,IF(CD22=$T22,1,0),IF(MOD(CD22,10)=$U22,1,0))</f>
        <v>1</v>
      </c>
      <c r="CF22" s="8">
        <v>40</v>
      </c>
      <c r="CG22" s="8">
        <f t="shared" si="15"/>
        <v>1</v>
      </c>
      <c r="CH22" s="8">
        <v>40</v>
      </c>
      <c r="CI22" s="8">
        <f>IF(CH22&lt;10,IF(CH22=$T22,1,0),IF(MOD(CH22,10)=$U22,1,0))</f>
        <v>1</v>
      </c>
      <c r="CJ22" s="8"/>
      <c r="CK22" s="8">
        <f>IF(CJ22&lt;10,IF(CJ22=$T22,1,0),IF(MOD(CJ22,10)=$U22,1,0))</f>
        <v>0</v>
      </c>
      <c r="CL22" s="8"/>
      <c r="CM22" s="8">
        <f>IF(CL22&lt;10,IF(CL22=$T22,1,0),IF(MOD(CL22,10)=$U22,1,0))</f>
        <v>0</v>
      </c>
      <c r="CN22" s="8"/>
      <c r="CO22" s="8">
        <f>IF(CN22&lt;10,IF(CN22=$T22,1,0),IF(MOD(CN22,10)=$U22,1,0))</f>
        <v>0</v>
      </c>
      <c r="CP22" s="8"/>
      <c r="CQ22" s="8">
        <f>IF(CP22&lt;10,IF(CP22=$T22,1,0),IF(MOD(CP22,10)=$U22,1,0))</f>
        <v>0</v>
      </c>
      <c r="CR22" s="8"/>
      <c r="CS22" s="8">
        <f>IF(CR22&lt;10,IF(CR22=$T22,1,0),IF(MOD(CR22,10)=$U22,1,0))</f>
        <v>0</v>
      </c>
      <c r="CT22" s="18"/>
    </row>
    <row r="23" spans="2:98" customFormat="1">
      <c r="B23" s="19">
        <v>42616</v>
      </c>
      <c r="C23" s="3">
        <v>16</v>
      </c>
      <c r="D23" s="3" t="s">
        <v>157</v>
      </c>
      <c r="E23" s="4">
        <v>42616.75</v>
      </c>
      <c r="F23" s="3" t="s">
        <v>521</v>
      </c>
      <c r="G23" s="3" t="s">
        <v>522</v>
      </c>
      <c r="H23" s="3" t="s">
        <v>521</v>
      </c>
      <c r="I23" s="3" t="s">
        <v>522</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629</v>
      </c>
      <c r="BI23" s="10" t="s">
        <v>629</v>
      </c>
      <c r="BJ23" s="10"/>
      <c r="BK23" s="10">
        <v>3</v>
      </c>
      <c r="BL23" s="8">
        <v>43</v>
      </c>
      <c r="BM23" s="8">
        <f>IF(BL23&lt;10,IF(BL23=$T23,1,0),IF(MOD(BL23,10)=$U23,1,0))</f>
        <v>0</v>
      </c>
      <c r="BN23" s="8">
        <v>43</v>
      </c>
      <c r="BO23" s="8">
        <f>IF(BN23&lt;10,IF(BN23=$T23,1,0),IF(MOD(BN23,10)=$U23,1,0))</f>
        <v>0</v>
      </c>
      <c r="BP23" s="8">
        <v>43</v>
      </c>
      <c r="BQ23" s="8">
        <f>IF(BP23&lt;10,IF(BP23=$T23,1,0),IF(MOD(BP23,10)=$U23,1,0))</f>
        <v>0</v>
      </c>
      <c r="BR23" s="8"/>
      <c r="BS23" s="8">
        <f>IF(BR23&lt;10,IF(BR23=$T23,1,0),IF(MOD(BR23,10)=$U23,1,0))</f>
        <v>0</v>
      </c>
      <c r="BT23" s="8">
        <v>40</v>
      </c>
      <c r="BU23" s="8">
        <f>IF(BT23&lt;10,IF(BT23=$T23,1,0),IF(MOD(BT23,10)=$U23,1,0))</f>
        <v>0</v>
      </c>
      <c r="BV23" s="8">
        <v>3</v>
      </c>
      <c r="BW23" s="8">
        <f t="shared" si="11"/>
        <v>0</v>
      </c>
      <c r="BX23" s="8">
        <v>3</v>
      </c>
      <c r="BY23" s="8">
        <f t="shared" si="12"/>
        <v>0</v>
      </c>
      <c r="BZ23" s="8"/>
      <c r="CA23" s="8">
        <f t="shared" si="13"/>
        <v>0</v>
      </c>
      <c r="CB23" s="8" t="s">
        <v>629</v>
      </c>
      <c r="CC23" s="8" t="e">
        <f t="shared" si="14"/>
        <v>#VALUE!</v>
      </c>
      <c r="CD23" s="8">
        <v>43</v>
      </c>
      <c r="CE23" s="8">
        <f>IF(CD23&lt;10,IF(CD23=$T23,1,0),IF(MOD(CD23,10)=$U23,1,0))</f>
        <v>0</v>
      </c>
      <c r="CF23" s="8" t="s">
        <v>629</v>
      </c>
      <c r="CG23" s="8" t="e">
        <f t="shared" si="15"/>
        <v>#VALUE!</v>
      </c>
      <c r="CH23" s="8">
        <v>43</v>
      </c>
      <c r="CI23" s="8">
        <f>IF(CH23&lt;10,IF(CH23=$T23,1,0),IF(MOD(CH23,10)=$U23,1,0))</f>
        <v>0</v>
      </c>
      <c r="CJ23" s="8"/>
      <c r="CK23" s="8">
        <f>IF(CJ23&lt;10,IF(CJ23=$T23,1,0),IF(MOD(CJ23,10)=$U23,1,0))</f>
        <v>0</v>
      </c>
      <c r="CL23" s="8"/>
      <c r="CM23" s="8">
        <f>IF(CL23&lt;10,IF(CL23=$T23,1,0),IF(MOD(CL23,10)=$U23,1,0))</f>
        <v>0</v>
      </c>
      <c r="CN23" s="8"/>
      <c r="CO23" s="8">
        <f>IF(CN23&lt;10,IF(CN23=$T23,1,0),IF(MOD(CN23,10)=$U23,1,0))</f>
        <v>0</v>
      </c>
      <c r="CP23" s="8"/>
      <c r="CQ23" s="8">
        <f>IF(CP23&lt;10,IF(CP23=$T23,1,0),IF(MOD(CP23,10)=$U23,1,0))</f>
        <v>0</v>
      </c>
      <c r="CR23" s="8">
        <v>3</v>
      </c>
      <c r="CS23" s="8">
        <f>IF(CR23&lt;10,IF(CR23=$T23,1,0),IF(MOD(CR23,10)=$U23,1,0))</f>
        <v>0</v>
      </c>
      <c r="CT23" s="18"/>
    </row>
    <row r="24" spans="2:98" customFormat="1">
      <c r="B24" s="19">
        <v>42616</v>
      </c>
      <c r="C24" s="3">
        <v>17</v>
      </c>
      <c r="D24" s="3" t="s">
        <v>314</v>
      </c>
      <c r="E24" s="4">
        <v>42616.75</v>
      </c>
      <c r="F24" s="3" t="s">
        <v>293</v>
      </c>
      <c r="G24" s="3" t="s">
        <v>520</v>
      </c>
      <c r="H24" s="3" t="s">
        <v>293</v>
      </c>
      <c r="I24" s="3" t="s">
        <v>520</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629</v>
      </c>
      <c r="BI24" s="10" t="s">
        <v>629</v>
      </c>
      <c r="BJ24" s="10"/>
      <c r="BK24" s="10">
        <v>3</v>
      </c>
      <c r="BL24" s="8">
        <v>0</v>
      </c>
      <c r="BM24" s="8">
        <f>IF(BL24&lt;10,IF(BL24=$T24,1,0),IF(MOD(BL24,10)=$U24,1,0))</f>
        <v>0</v>
      </c>
      <c r="BN24" s="8">
        <v>40</v>
      </c>
      <c r="BO24" s="8">
        <f>IF(BN24&lt;10,IF(BN24=$T24,1,0),IF(MOD(BN24,10)=$U24,1,0))</f>
        <v>0</v>
      </c>
      <c r="BP24" s="8">
        <v>0</v>
      </c>
      <c r="BQ24" s="8">
        <f>IF(BP24&lt;10,IF(BP24=$T24,1,0),IF(MOD(BP24,10)=$U24,1,0))</f>
        <v>0</v>
      </c>
      <c r="BR24" s="8"/>
      <c r="BS24" s="8">
        <f>IF(BR24&lt;10,IF(BR24=$T24,1,0),IF(MOD(BR24,10)=$U24,1,0))</f>
        <v>0</v>
      </c>
      <c r="BT24" s="8">
        <v>40</v>
      </c>
      <c r="BU24" s="8">
        <f>IF(BT24&lt;10,IF(BT24=$T24,1,0),IF(MOD(BT24,10)=$U24,1,0))</f>
        <v>0</v>
      </c>
      <c r="BV24" s="8">
        <v>40</v>
      </c>
      <c r="BW24" s="8">
        <f t="shared" si="11"/>
        <v>0</v>
      </c>
      <c r="BX24" s="8">
        <v>3</v>
      </c>
      <c r="BY24" s="8">
        <f t="shared" si="12"/>
        <v>0</v>
      </c>
      <c r="BZ24" s="8"/>
      <c r="CA24" s="8">
        <f t="shared" si="13"/>
        <v>0</v>
      </c>
      <c r="CB24" s="8" t="s">
        <v>629</v>
      </c>
      <c r="CC24" s="8" t="e">
        <f t="shared" si="14"/>
        <v>#VALUE!</v>
      </c>
      <c r="CD24" s="8">
        <v>0</v>
      </c>
      <c r="CE24" s="8">
        <f>IF(CD24&lt;10,IF(CD24=$T24,1,0),IF(MOD(CD24,10)=$U24,1,0))</f>
        <v>0</v>
      </c>
      <c r="CF24" s="8" t="s">
        <v>629</v>
      </c>
      <c r="CG24" s="8" t="e">
        <f t="shared" si="15"/>
        <v>#VALUE!</v>
      </c>
      <c r="CH24" s="8">
        <v>0</v>
      </c>
      <c r="CI24" s="8">
        <f>IF(CH24&lt;10,IF(CH24=$T24,1,0),IF(MOD(CH24,10)=$U24,1,0))</f>
        <v>0</v>
      </c>
      <c r="CJ24" s="8"/>
      <c r="CK24" s="8">
        <f>IF(CJ24&lt;10,IF(CJ24=$T24,1,0),IF(MOD(CJ24,10)=$U24,1,0))</f>
        <v>0</v>
      </c>
      <c r="CL24" s="8"/>
      <c r="CM24" s="8">
        <f>IF(CL24&lt;10,IF(CL24=$T24,1,0),IF(MOD(CL24,10)=$U24,1,0))</f>
        <v>0</v>
      </c>
      <c r="CN24" s="8"/>
      <c r="CO24" s="8">
        <f>IF(CN24&lt;10,IF(CN24=$T24,1,0),IF(MOD(CN24,10)=$U24,1,0))</f>
        <v>0</v>
      </c>
      <c r="CP24" s="8"/>
      <c r="CQ24" s="8">
        <f>IF(CP24&lt;10,IF(CP24=$T24,1,0),IF(MOD(CP24,10)=$U24,1,0))</f>
        <v>0</v>
      </c>
      <c r="CR24" s="8">
        <v>3</v>
      </c>
      <c r="CS24" s="8">
        <f>IF(CR24&lt;10,IF(CR24=$T24,1,0),IF(MOD(CR24,10)=$U24,1,0))</f>
        <v>0</v>
      </c>
      <c r="CT24" s="18"/>
    </row>
    <row r="25" spans="2:98" customFormat="1">
      <c r="B25" s="19">
        <v>42616</v>
      </c>
      <c r="C25" s="3">
        <v>18</v>
      </c>
      <c r="D25" s="3" t="s">
        <v>14</v>
      </c>
      <c r="E25" s="4">
        <v>42616.802083333336</v>
      </c>
      <c r="F25" s="3" t="s">
        <v>26</v>
      </c>
      <c r="G25" s="3" t="s">
        <v>519</v>
      </c>
      <c r="H25" s="3" t="s">
        <v>26</v>
      </c>
      <c r="I25" s="3" t="s">
        <v>519</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c r="BK25" s="10">
        <v>40</v>
      </c>
      <c r="BL25" s="8">
        <v>0</v>
      </c>
      <c r="BM25" s="8">
        <f t="shared" si="0"/>
        <v>0</v>
      </c>
      <c r="BN25" s="8">
        <v>40</v>
      </c>
      <c r="BO25" s="8">
        <f t="shared" si="1"/>
        <v>0</v>
      </c>
      <c r="BP25" s="8">
        <v>0</v>
      </c>
      <c r="BQ25" s="8">
        <f t="shared" si="2"/>
        <v>0</v>
      </c>
      <c r="BR25" s="8"/>
      <c r="BS25" s="8">
        <f t="shared" si="9"/>
        <v>0</v>
      </c>
      <c r="BT25" s="8">
        <v>40</v>
      </c>
      <c r="BU25" s="8">
        <f t="shared" si="10"/>
        <v>0</v>
      </c>
      <c r="BV25" s="8">
        <v>40</v>
      </c>
      <c r="BW25" s="8">
        <f t="shared" si="11"/>
        <v>0</v>
      </c>
      <c r="BX25" s="8">
        <v>40</v>
      </c>
      <c r="BY25" s="8">
        <f t="shared" ref="BY25:BY88" si="17">IF(BX25&lt;10,IF(BX25=$T25,1,0),IF(MOD(BX25,10)=$U25,1,0))</f>
        <v>0</v>
      </c>
      <c r="BZ25" s="8"/>
      <c r="CA25" s="8">
        <f t="shared" ref="CA25:CA88" si="18">IF(BZ25&lt;10,IF(BZ25=$T25,1,0),IF(MOD(BZ25,10)=$U25,1,0))</f>
        <v>0</v>
      </c>
      <c r="CB25" s="8">
        <v>40</v>
      </c>
      <c r="CC25" s="8">
        <f t="shared" si="14"/>
        <v>0</v>
      </c>
      <c r="CD25" s="8">
        <v>0</v>
      </c>
      <c r="CE25" s="8">
        <f t="shared" si="3"/>
        <v>0</v>
      </c>
      <c r="CF25" s="8"/>
      <c r="CG25" s="8">
        <f t="shared" ref="CG25:CG88" si="19">IF(CF25&lt;10,IF(CF25=$T25,1,0),IF(MOD(CF25,10)=$U25,1,0))</f>
        <v>0</v>
      </c>
      <c r="CH25" s="8">
        <v>0</v>
      </c>
      <c r="CI25" s="8">
        <f t="shared" si="4"/>
        <v>0</v>
      </c>
      <c r="CJ25" s="8"/>
      <c r="CK25" s="8">
        <f t="shared" si="5"/>
        <v>0</v>
      </c>
      <c r="CL25" s="8"/>
      <c r="CM25" s="8">
        <f t="shared" si="6"/>
        <v>0</v>
      </c>
      <c r="CN25" s="8"/>
      <c r="CO25" s="8">
        <f t="shared" si="7"/>
        <v>0</v>
      </c>
      <c r="CP25" s="8"/>
      <c r="CQ25" s="8">
        <f t="shared" si="8"/>
        <v>0</v>
      </c>
      <c r="CR25" s="8">
        <v>40</v>
      </c>
      <c r="CS25" s="8">
        <f t="shared" si="16"/>
        <v>0</v>
      </c>
      <c r="CT25" s="18"/>
    </row>
    <row r="26" spans="2:98" customFormat="1">
      <c r="B26" s="19">
        <v>42617</v>
      </c>
      <c r="C26" s="3"/>
      <c r="D26" s="3"/>
      <c r="E26" s="4"/>
      <c r="F26" s="3" t="s">
        <v>533</v>
      </c>
      <c r="G26" s="3" t="s">
        <v>534</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629</v>
      </c>
      <c r="BI26" s="10" t="s">
        <v>629</v>
      </c>
      <c r="BJ26" s="10"/>
      <c r="BK26" s="10">
        <v>40</v>
      </c>
      <c r="BL26" s="8">
        <v>3</v>
      </c>
      <c r="BM26" s="8">
        <f t="shared" si="0"/>
        <v>0</v>
      </c>
      <c r="BN26" s="8">
        <v>3</v>
      </c>
      <c r="BO26" s="8">
        <f t="shared" si="1"/>
        <v>0</v>
      </c>
      <c r="BP26" s="8">
        <v>43</v>
      </c>
      <c r="BQ26" s="8">
        <f t="shared" si="2"/>
        <v>0</v>
      </c>
      <c r="BR26" s="8"/>
      <c r="BS26" s="8">
        <f t="shared" si="9"/>
        <v>0</v>
      </c>
      <c r="BT26" s="8">
        <v>40</v>
      </c>
      <c r="BU26" s="8">
        <f t="shared" si="10"/>
        <v>0</v>
      </c>
      <c r="BV26" s="8">
        <v>3</v>
      </c>
      <c r="BW26" s="8">
        <f t="shared" si="11"/>
        <v>0</v>
      </c>
      <c r="BX26" s="8">
        <v>3</v>
      </c>
      <c r="BY26" s="8">
        <f t="shared" si="17"/>
        <v>0</v>
      </c>
      <c r="BZ26" s="8"/>
      <c r="CA26" s="8">
        <f t="shared" si="18"/>
        <v>0</v>
      </c>
      <c r="CB26" s="8" t="s">
        <v>629</v>
      </c>
      <c r="CC26" s="8" t="e">
        <f t="shared" si="14"/>
        <v>#VALUE!</v>
      </c>
      <c r="CD26" s="8">
        <v>41</v>
      </c>
      <c r="CE26" s="8">
        <f t="shared" si="3"/>
        <v>0</v>
      </c>
      <c r="CF26" s="8" t="s">
        <v>629</v>
      </c>
      <c r="CG26" s="8" t="e">
        <f t="shared" si="19"/>
        <v>#VALUE!</v>
      </c>
      <c r="CH26" s="8">
        <v>40</v>
      </c>
      <c r="CI26" s="8">
        <f t="shared" si="4"/>
        <v>0</v>
      </c>
      <c r="CJ26" s="8"/>
      <c r="CK26" s="8">
        <f t="shared" si="5"/>
        <v>0</v>
      </c>
      <c r="CL26" s="8"/>
      <c r="CM26" s="8">
        <f t="shared" si="6"/>
        <v>0</v>
      </c>
      <c r="CN26" s="8"/>
      <c r="CO26" s="8">
        <f t="shared" si="7"/>
        <v>0</v>
      </c>
      <c r="CP26" s="8"/>
      <c r="CQ26" s="8">
        <f t="shared" si="8"/>
        <v>0</v>
      </c>
      <c r="CR26" s="8">
        <v>40</v>
      </c>
      <c r="CS26" s="8">
        <f t="shared" si="16"/>
        <v>0</v>
      </c>
      <c r="CT26" s="18"/>
    </row>
    <row r="27" spans="2:98"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629</v>
      </c>
      <c r="BI27" s="10" t="s">
        <v>629</v>
      </c>
      <c r="BJ27" s="10"/>
      <c r="BK27" s="10"/>
      <c r="BL27" s="8">
        <v>3</v>
      </c>
      <c r="BM27" s="8">
        <f t="shared" si="0"/>
        <v>0</v>
      </c>
      <c r="BN27" s="8">
        <v>3</v>
      </c>
      <c r="BO27" s="8">
        <f t="shared" si="1"/>
        <v>0</v>
      </c>
      <c r="BP27" s="8">
        <v>43</v>
      </c>
      <c r="BQ27" s="8">
        <f t="shared" si="2"/>
        <v>0</v>
      </c>
      <c r="BR27" s="8"/>
      <c r="BS27" s="8">
        <f t="shared" si="9"/>
        <v>0</v>
      </c>
      <c r="BT27" s="8">
        <v>3</v>
      </c>
      <c r="BU27" s="8">
        <f t="shared" si="10"/>
        <v>0</v>
      </c>
      <c r="BV27" s="8">
        <v>40</v>
      </c>
      <c r="BW27" s="8">
        <f t="shared" si="11"/>
        <v>0</v>
      </c>
      <c r="BX27" s="8">
        <v>40</v>
      </c>
      <c r="BY27" s="8">
        <f t="shared" si="17"/>
        <v>0</v>
      </c>
      <c r="BZ27" s="8"/>
      <c r="CA27" s="8">
        <f t="shared" si="18"/>
        <v>0</v>
      </c>
      <c r="CB27" s="8" t="s">
        <v>629</v>
      </c>
      <c r="CC27" s="8" t="e">
        <f t="shared" si="14"/>
        <v>#VALUE!</v>
      </c>
      <c r="CD27" s="8">
        <v>1</v>
      </c>
      <c r="CE27" s="8">
        <f t="shared" si="3"/>
        <v>1</v>
      </c>
      <c r="CF27" s="8" t="s">
        <v>629</v>
      </c>
      <c r="CG27" s="8" t="e">
        <f t="shared" si="19"/>
        <v>#VALUE!</v>
      </c>
      <c r="CH27" s="8">
        <v>3</v>
      </c>
      <c r="CI27" s="8">
        <f t="shared" si="4"/>
        <v>0</v>
      </c>
      <c r="CJ27" s="8"/>
      <c r="CK27" s="8">
        <f t="shared" si="5"/>
        <v>0</v>
      </c>
      <c r="CL27" s="8"/>
      <c r="CM27" s="8">
        <f t="shared" si="6"/>
        <v>0</v>
      </c>
      <c r="CN27" s="8"/>
      <c r="CO27" s="8">
        <f t="shared" si="7"/>
        <v>0</v>
      </c>
      <c r="CP27" s="8"/>
      <c r="CQ27" s="8">
        <f t="shared" si="8"/>
        <v>0</v>
      </c>
      <c r="CR27" s="8"/>
      <c r="CS27" s="8">
        <f t="shared" si="16"/>
        <v>0</v>
      </c>
      <c r="CT27" s="18"/>
    </row>
    <row r="28" spans="2:98" customFormat="1">
      <c r="B28" s="19">
        <v>42617</v>
      </c>
      <c r="C28" s="3">
        <v>8</v>
      </c>
      <c r="D28" s="3" t="s">
        <v>542</v>
      </c>
      <c r="E28" s="4">
        <v>42618</v>
      </c>
      <c r="F28" s="3" t="s">
        <v>543</v>
      </c>
      <c r="G28" s="3" t="s">
        <v>544</v>
      </c>
      <c r="H28" s="3" t="s">
        <v>543</v>
      </c>
      <c r="I28" s="3" t="s">
        <v>544</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c r="BK28" s="10">
        <v>0</v>
      </c>
      <c r="BL28" s="8">
        <v>3</v>
      </c>
      <c r="BM28" s="8">
        <f t="shared" si="0"/>
        <v>1</v>
      </c>
      <c r="BN28" s="8">
        <v>43</v>
      </c>
      <c r="BO28" s="8">
        <f t="shared" si="1"/>
        <v>0</v>
      </c>
      <c r="BP28" s="8">
        <v>3</v>
      </c>
      <c r="BQ28" s="8">
        <f t="shared" si="2"/>
        <v>1</v>
      </c>
      <c r="BR28" s="8"/>
      <c r="BS28" s="8">
        <f t="shared" si="9"/>
        <v>0</v>
      </c>
      <c r="BT28" s="8">
        <v>43</v>
      </c>
      <c r="BU28" s="8">
        <f t="shared" si="10"/>
        <v>0</v>
      </c>
      <c r="BV28" s="8">
        <v>43</v>
      </c>
      <c r="BW28" s="8">
        <f t="shared" si="11"/>
        <v>0</v>
      </c>
      <c r="BX28" s="8">
        <v>43</v>
      </c>
      <c r="BY28" s="8">
        <f t="shared" si="17"/>
        <v>0</v>
      </c>
      <c r="BZ28" s="8"/>
      <c r="CA28" s="8">
        <f t="shared" si="18"/>
        <v>0</v>
      </c>
      <c r="CB28" s="8">
        <v>43</v>
      </c>
      <c r="CC28" s="8">
        <f t="shared" si="14"/>
        <v>0</v>
      </c>
      <c r="CD28" s="8">
        <v>3</v>
      </c>
      <c r="CE28" s="8">
        <f t="shared" si="3"/>
        <v>1</v>
      </c>
      <c r="CF28" s="8"/>
      <c r="CG28" s="8">
        <f t="shared" si="19"/>
        <v>0</v>
      </c>
      <c r="CH28" s="8">
        <v>3</v>
      </c>
      <c r="CI28" s="8">
        <f t="shared" si="4"/>
        <v>1</v>
      </c>
      <c r="CJ28" s="8"/>
      <c r="CK28" s="8">
        <f t="shared" si="5"/>
        <v>0</v>
      </c>
      <c r="CL28" s="8"/>
      <c r="CM28" s="8">
        <f t="shared" si="6"/>
        <v>0</v>
      </c>
      <c r="CN28" s="8"/>
      <c r="CO28" s="8">
        <f t="shared" si="7"/>
        <v>0</v>
      </c>
      <c r="CP28" s="8"/>
      <c r="CQ28" s="8">
        <f t="shared" si="8"/>
        <v>0</v>
      </c>
      <c r="CR28" s="8">
        <v>0</v>
      </c>
      <c r="CS28" s="8">
        <f t="shared" si="16"/>
        <v>0</v>
      </c>
      <c r="CT28" s="18"/>
    </row>
    <row r="29" spans="2:98" customFormat="1">
      <c r="B29" s="19">
        <v>42617</v>
      </c>
      <c r="C29" s="3">
        <v>9</v>
      </c>
      <c r="D29" s="3" t="s">
        <v>542</v>
      </c>
      <c r="E29" s="4">
        <v>42618</v>
      </c>
      <c r="F29" s="3" t="s">
        <v>546</v>
      </c>
      <c r="G29" s="3" t="s">
        <v>414</v>
      </c>
      <c r="H29" s="3" t="s">
        <v>546</v>
      </c>
      <c r="I29" s="3" t="s">
        <v>414</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629</v>
      </c>
      <c r="BI29" s="10" t="s">
        <v>629</v>
      </c>
      <c r="BJ29" s="10"/>
      <c r="BK29" s="10">
        <v>3</v>
      </c>
      <c r="BL29" s="8">
        <v>40</v>
      </c>
      <c r="BM29" s="8">
        <f t="shared" si="0"/>
        <v>0</v>
      </c>
      <c r="BN29" s="8">
        <v>40</v>
      </c>
      <c r="BO29" s="8">
        <f t="shared" si="1"/>
        <v>0</v>
      </c>
      <c r="BP29" s="8">
        <v>0</v>
      </c>
      <c r="BQ29" s="8">
        <f t="shared" si="2"/>
        <v>0</v>
      </c>
      <c r="BR29" s="8">
        <v>40</v>
      </c>
      <c r="BS29" s="8">
        <f t="shared" si="9"/>
        <v>0</v>
      </c>
      <c r="BT29" s="8">
        <v>40</v>
      </c>
      <c r="BU29" s="8">
        <f t="shared" si="10"/>
        <v>0</v>
      </c>
      <c r="BV29" s="8">
        <v>40</v>
      </c>
      <c r="BW29" s="8">
        <f t="shared" si="11"/>
        <v>0</v>
      </c>
      <c r="BX29" s="8">
        <v>3</v>
      </c>
      <c r="BY29" s="8">
        <f t="shared" si="17"/>
        <v>0</v>
      </c>
      <c r="BZ29" s="8"/>
      <c r="CA29" s="8">
        <f t="shared" si="18"/>
        <v>0</v>
      </c>
      <c r="CB29" s="8" t="s">
        <v>629</v>
      </c>
      <c r="CC29" s="8" t="e">
        <f t="shared" si="14"/>
        <v>#VALUE!</v>
      </c>
      <c r="CD29" s="8">
        <v>40</v>
      </c>
      <c r="CE29" s="8">
        <f t="shared" si="3"/>
        <v>0</v>
      </c>
      <c r="CF29" s="8" t="s">
        <v>629</v>
      </c>
      <c r="CG29" s="8" t="e">
        <f t="shared" si="19"/>
        <v>#VALUE!</v>
      </c>
      <c r="CH29" s="8">
        <v>40</v>
      </c>
      <c r="CI29" s="8">
        <f t="shared" si="4"/>
        <v>0</v>
      </c>
      <c r="CJ29" s="8"/>
      <c r="CK29" s="8">
        <f t="shared" si="5"/>
        <v>0</v>
      </c>
      <c r="CL29" s="8"/>
      <c r="CM29" s="8">
        <f t="shared" si="6"/>
        <v>0</v>
      </c>
      <c r="CN29" s="8"/>
      <c r="CO29" s="8">
        <f t="shared" si="7"/>
        <v>0</v>
      </c>
      <c r="CP29" s="8"/>
      <c r="CQ29" s="8">
        <f t="shared" si="8"/>
        <v>0</v>
      </c>
      <c r="CR29" s="8">
        <v>3</v>
      </c>
      <c r="CS29" s="8">
        <f t="shared" si="16"/>
        <v>0</v>
      </c>
      <c r="CT29" s="18"/>
    </row>
    <row r="30" spans="2:98" customFormat="1">
      <c r="B30" s="19">
        <v>42617</v>
      </c>
      <c r="C30" s="3">
        <v>10</v>
      </c>
      <c r="D30" s="3" t="s">
        <v>542</v>
      </c>
      <c r="E30" s="4">
        <v>42618</v>
      </c>
      <c r="F30" s="3" t="s">
        <v>548</v>
      </c>
      <c r="G30" s="3" t="s">
        <v>549</v>
      </c>
      <c r="H30" s="3" t="s">
        <v>548</v>
      </c>
      <c r="I30" s="3" t="s">
        <v>549</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629</v>
      </c>
      <c r="BI30" s="10" t="s">
        <v>629</v>
      </c>
      <c r="BJ30" s="10"/>
      <c r="BK30" s="10">
        <v>0</v>
      </c>
      <c r="BL30" s="8">
        <v>0</v>
      </c>
      <c r="BM30" s="8">
        <f t="shared" si="0"/>
        <v>0</v>
      </c>
      <c r="BN30" s="8">
        <v>0</v>
      </c>
      <c r="BO30" s="8">
        <f t="shared" si="1"/>
        <v>0</v>
      </c>
      <c r="BP30" s="8">
        <v>40</v>
      </c>
      <c r="BQ30" s="8">
        <f t="shared" si="2"/>
        <v>0</v>
      </c>
      <c r="BR30" s="8"/>
      <c r="BS30" s="8">
        <f t="shared" si="9"/>
        <v>0</v>
      </c>
      <c r="BT30" s="8">
        <v>0</v>
      </c>
      <c r="BU30" s="8">
        <f t="shared" si="10"/>
        <v>0</v>
      </c>
      <c r="BV30" s="8">
        <v>43</v>
      </c>
      <c r="BW30" s="8">
        <f t="shared" si="11"/>
        <v>0</v>
      </c>
      <c r="BX30" s="8">
        <v>43</v>
      </c>
      <c r="BY30" s="8">
        <f t="shared" si="17"/>
        <v>0</v>
      </c>
      <c r="BZ30" s="8"/>
      <c r="CA30" s="8">
        <f t="shared" si="18"/>
        <v>0</v>
      </c>
      <c r="CB30" s="8" t="s">
        <v>629</v>
      </c>
      <c r="CC30" s="8" t="e">
        <f t="shared" si="14"/>
        <v>#VALUE!</v>
      </c>
      <c r="CD30" s="8">
        <v>1</v>
      </c>
      <c r="CE30" s="8">
        <f t="shared" si="3"/>
        <v>0</v>
      </c>
      <c r="CF30" s="8" t="s">
        <v>629</v>
      </c>
      <c r="CG30" s="8" t="e">
        <f t="shared" si="19"/>
        <v>#VALUE!</v>
      </c>
      <c r="CH30" s="8">
        <v>0</v>
      </c>
      <c r="CI30" s="8">
        <f t="shared" si="4"/>
        <v>0</v>
      </c>
      <c r="CJ30" s="8"/>
      <c r="CK30" s="8">
        <f t="shared" si="5"/>
        <v>0</v>
      </c>
      <c r="CL30" s="8"/>
      <c r="CM30" s="8">
        <f t="shared" si="6"/>
        <v>0</v>
      </c>
      <c r="CN30" s="8"/>
      <c r="CO30" s="8">
        <f t="shared" si="7"/>
        <v>0</v>
      </c>
      <c r="CP30" s="8"/>
      <c r="CQ30" s="8">
        <f t="shared" si="8"/>
        <v>0</v>
      </c>
      <c r="CR30" s="8">
        <v>0</v>
      </c>
      <c r="CS30" s="8">
        <f t="shared" si="16"/>
        <v>0</v>
      </c>
      <c r="CT30" s="18"/>
    </row>
    <row r="31" spans="2:98" customFormat="1">
      <c r="B31" s="19">
        <v>42617</v>
      </c>
      <c r="C31" s="3">
        <v>11</v>
      </c>
      <c r="D31" s="3" t="s">
        <v>542</v>
      </c>
      <c r="E31" s="4">
        <v>42618</v>
      </c>
      <c r="F31" s="3" t="s">
        <v>551</v>
      </c>
      <c r="G31" s="3" t="s">
        <v>552</v>
      </c>
      <c r="H31" s="3" t="s">
        <v>551</v>
      </c>
      <c r="I31" s="3" t="s">
        <v>552</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629</v>
      </c>
      <c r="BI31" s="10" t="s">
        <v>629</v>
      </c>
      <c r="BJ31" s="10"/>
      <c r="BK31" s="10">
        <v>0</v>
      </c>
      <c r="BL31" s="8">
        <v>43</v>
      </c>
      <c r="BM31" s="8">
        <f t="shared" si="0"/>
        <v>0</v>
      </c>
      <c r="BN31" s="8">
        <v>0</v>
      </c>
      <c r="BO31" s="8">
        <f t="shared" si="1"/>
        <v>0</v>
      </c>
      <c r="BP31" s="8">
        <v>40</v>
      </c>
      <c r="BQ31" s="8">
        <f t="shared" si="2"/>
        <v>0</v>
      </c>
      <c r="BR31" s="8"/>
      <c r="BS31" s="8">
        <f t="shared" si="9"/>
        <v>0</v>
      </c>
      <c r="BT31" s="8">
        <v>43</v>
      </c>
      <c r="BU31" s="8">
        <f t="shared" si="10"/>
        <v>0</v>
      </c>
      <c r="BV31" s="8">
        <v>43</v>
      </c>
      <c r="BW31" s="8">
        <f t="shared" si="11"/>
        <v>0</v>
      </c>
      <c r="BX31" s="8">
        <v>0</v>
      </c>
      <c r="BY31" s="8">
        <f t="shared" si="17"/>
        <v>0</v>
      </c>
      <c r="BZ31" s="8"/>
      <c r="CA31" s="8">
        <f t="shared" si="18"/>
        <v>0</v>
      </c>
      <c r="CB31" s="8" t="s">
        <v>629</v>
      </c>
      <c r="CC31" s="8" t="e">
        <f t="shared" si="14"/>
        <v>#VALUE!</v>
      </c>
      <c r="CD31" s="8">
        <v>43</v>
      </c>
      <c r="CE31" s="8">
        <f t="shared" si="3"/>
        <v>0</v>
      </c>
      <c r="CF31" s="8" t="s">
        <v>629</v>
      </c>
      <c r="CG31" s="8" t="e">
        <f t="shared" si="19"/>
        <v>#VALUE!</v>
      </c>
      <c r="CH31" s="8">
        <v>43</v>
      </c>
      <c r="CI31" s="8">
        <f t="shared" si="4"/>
        <v>0</v>
      </c>
      <c r="CJ31" s="8"/>
      <c r="CK31" s="8">
        <f t="shared" si="5"/>
        <v>0</v>
      </c>
      <c r="CL31" s="8"/>
      <c r="CM31" s="8">
        <f t="shared" si="6"/>
        <v>0</v>
      </c>
      <c r="CN31" s="8"/>
      <c r="CO31" s="8">
        <f t="shared" si="7"/>
        <v>0</v>
      </c>
      <c r="CP31" s="8"/>
      <c r="CQ31" s="8">
        <f t="shared" si="8"/>
        <v>0</v>
      </c>
      <c r="CR31" s="8">
        <v>0</v>
      </c>
      <c r="CS31" s="8">
        <f t="shared" si="16"/>
        <v>0</v>
      </c>
      <c r="CT31" s="18"/>
    </row>
    <row r="32" spans="2:98" customFormat="1">
      <c r="B32" s="19">
        <v>42617</v>
      </c>
      <c r="C32" s="3">
        <v>12</v>
      </c>
      <c r="D32" s="3" t="s">
        <v>542</v>
      </c>
      <c r="E32" s="4">
        <v>42618</v>
      </c>
      <c r="F32" s="3" t="s">
        <v>553</v>
      </c>
      <c r="G32" s="3" t="s">
        <v>554</v>
      </c>
      <c r="H32" s="3" t="s">
        <v>553</v>
      </c>
      <c r="I32" s="3" t="s">
        <v>554</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c r="BK32" s="10">
        <v>0</v>
      </c>
      <c r="BL32" s="8">
        <v>0</v>
      </c>
      <c r="BM32" s="8">
        <f t="shared" si="0"/>
        <v>0</v>
      </c>
      <c r="BN32" s="8">
        <v>0</v>
      </c>
      <c r="BO32" s="8">
        <f t="shared" si="1"/>
        <v>0</v>
      </c>
      <c r="BP32" s="8">
        <v>40</v>
      </c>
      <c r="BQ32" s="8">
        <f t="shared" si="2"/>
        <v>0</v>
      </c>
      <c r="BR32" s="8"/>
      <c r="BS32" s="8">
        <f t="shared" si="9"/>
        <v>0</v>
      </c>
      <c r="BT32" s="8">
        <v>0</v>
      </c>
      <c r="BU32" s="8">
        <f t="shared" si="10"/>
        <v>0</v>
      </c>
      <c r="BV32" s="8">
        <v>0</v>
      </c>
      <c r="BW32" s="8">
        <f t="shared" si="11"/>
        <v>0</v>
      </c>
      <c r="BX32" s="8">
        <v>0</v>
      </c>
      <c r="BY32" s="8">
        <f t="shared" si="17"/>
        <v>0</v>
      </c>
      <c r="BZ32" s="8"/>
      <c r="CA32" s="8">
        <f t="shared" si="18"/>
        <v>0</v>
      </c>
      <c r="CB32" s="8">
        <v>0</v>
      </c>
      <c r="CC32" s="8">
        <f t="shared" si="14"/>
        <v>0</v>
      </c>
      <c r="CD32" s="8">
        <v>0</v>
      </c>
      <c r="CE32" s="8">
        <f t="shared" si="3"/>
        <v>0</v>
      </c>
      <c r="CF32" s="8"/>
      <c r="CG32" s="8">
        <f t="shared" si="19"/>
        <v>0</v>
      </c>
      <c r="CH32" s="8">
        <v>0</v>
      </c>
      <c r="CI32" s="8">
        <f t="shared" si="4"/>
        <v>0</v>
      </c>
      <c r="CJ32" s="8"/>
      <c r="CK32" s="8">
        <f t="shared" si="5"/>
        <v>0</v>
      </c>
      <c r="CL32" s="8"/>
      <c r="CM32" s="8">
        <f t="shared" si="6"/>
        <v>0</v>
      </c>
      <c r="CN32" s="8"/>
      <c r="CO32" s="8">
        <f t="shared" si="7"/>
        <v>0</v>
      </c>
      <c r="CP32" s="8"/>
      <c r="CQ32" s="8">
        <f t="shared" si="8"/>
        <v>0</v>
      </c>
      <c r="CR32" s="8">
        <v>0</v>
      </c>
      <c r="CS32" s="8">
        <f t="shared" si="16"/>
        <v>0</v>
      </c>
      <c r="CT32" s="18"/>
    </row>
    <row r="33" spans="2:98" customFormat="1">
      <c r="B33" s="19">
        <v>42617</v>
      </c>
      <c r="C33" s="3">
        <v>13</v>
      </c>
      <c r="D33" s="3" t="s">
        <v>542</v>
      </c>
      <c r="E33" s="4">
        <v>42618.114583333336</v>
      </c>
      <c r="F33" s="3" t="s">
        <v>413</v>
      </c>
      <c r="G33" s="3" t="s">
        <v>555</v>
      </c>
      <c r="H33" s="3" t="s">
        <v>413</v>
      </c>
      <c r="I33" s="3" t="s">
        <v>555</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c r="BK33" s="10">
        <v>3</v>
      </c>
      <c r="BL33" s="8">
        <v>40</v>
      </c>
      <c r="BM33" s="8">
        <f t="shared" si="0"/>
        <v>0</v>
      </c>
      <c r="BN33" s="8">
        <v>40</v>
      </c>
      <c r="BO33" s="8">
        <f t="shared" si="1"/>
        <v>0</v>
      </c>
      <c r="BP33" s="8">
        <v>0</v>
      </c>
      <c r="BQ33" s="8">
        <f t="shared" si="2"/>
        <v>0</v>
      </c>
      <c r="BR33" s="8"/>
      <c r="BS33" s="8">
        <f t="shared" si="9"/>
        <v>0</v>
      </c>
      <c r="BT33" s="8">
        <v>40</v>
      </c>
      <c r="BU33" s="8">
        <f t="shared" si="10"/>
        <v>0</v>
      </c>
      <c r="BV33" s="8">
        <v>40</v>
      </c>
      <c r="BW33" s="8">
        <f t="shared" si="11"/>
        <v>0</v>
      </c>
      <c r="BX33" s="8">
        <v>40</v>
      </c>
      <c r="BY33" s="8">
        <f t="shared" si="17"/>
        <v>0</v>
      </c>
      <c r="BZ33" s="8"/>
      <c r="CA33" s="8">
        <f t="shared" si="18"/>
        <v>0</v>
      </c>
      <c r="CB33" s="8">
        <v>40</v>
      </c>
      <c r="CC33" s="8">
        <f t="shared" si="14"/>
        <v>0</v>
      </c>
      <c r="CD33" s="8">
        <v>40</v>
      </c>
      <c r="CE33" s="8">
        <f t="shared" si="3"/>
        <v>0</v>
      </c>
      <c r="CF33" s="8"/>
      <c r="CG33" s="8">
        <f t="shared" si="19"/>
        <v>0</v>
      </c>
      <c r="CH33" s="8">
        <v>40</v>
      </c>
      <c r="CI33" s="8">
        <f t="shared" si="4"/>
        <v>0</v>
      </c>
      <c r="CJ33" s="8"/>
      <c r="CK33" s="8">
        <f t="shared" si="5"/>
        <v>0</v>
      </c>
      <c r="CL33" s="8"/>
      <c r="CM33" s="8">
        <f t="shared" si="6"/>
        <v>0</v>
      </c>
      <c r="CN33" s="8"/>
      <c r="CO33" s="8">
        <f t="shared" si="7"/>
        <v>0</v>
      </c>
      <c r="CP33" s="8"/>
      <c r="CQ33" s="8">
        <f t="shared" si="8"/>
        <v>0</v>
      </c>
      <c r="CR33" s="8">
        <v>3</v>
      </c>
      <c r="CS33" s="8">
        <f t="shared" si="16"/>
        <v>0</v>
      </c>
      <c r="CT33" s="18"/>
    </row>
    <row r="34" spans="2:98" customFormat="1">
      <c r="B34" s="19">
        <v>42617</v>
      </c>
      <c r="C34" s="3">
        <v>14</v>
      </c>
      <c r="D34" s="3" t="s">
        <v>542</v>
      </c>
      <c r="E34" s="4">
        <v>42618.114583333336</v>
      </c>
      <c r="F34" s="3" t="s">
        <v>415</v>
      </c>
      <c r="G34" s="3" t="s">
        <v>556</v>
      </c>
      <c r="H34" s="3" t="s">
        <v>415</v>
      </c>
      <c r="I34" s="3" t="s">
        <v>556</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10"/>
      <c r="BL34" s="8">
        <v>0</v>
      </c>
      <c r="BM34" s="8">
        <f t="shared" si="0"/>
        <v>0</v>
      </c>
      <c r="BN34" s="8">
        <v>0</v>
      </c>
      <c r="BO34" s="8">
        <f t="shared" si="1"/>
        <v>0</v>
      </c>
      <c r="BP34" s="8">
        <v>40</v>
      </c>
      <c r="BQ34" s="8">
        <f t="shared" si="2"/>
        <v>0</v>
      </c>
      <c r="BR34" s="8">
        <v>3</v>
      </c>
      <c r="BS34" s="8">
        <f t="shared" si="9"/>
        <v>1</v>
      </c>
      <c r="BT34" s="8">
        <v>43</v>
      </c>
      <c r="BU34" s="8">
        <f t="shared" si="10"/>
        <v>1</v>
      </c>
      <c r="BV34" s="8">
        <v>43</v>
      </c>
      <c r="BW34" s="8">
        <f t="shared" si="11"/>
        <v>1</v>
      </c>
      <c r="BX34" s="8">
        <v>43</v>
      </c>
      <c r="BY34" s="8">
        <f t="shared" si="17"/>
        <v>1</v>
      </c>
      <c r="BZ34" s="8"/>
      <c r="CA34" s="8">
        <f t="shared" si="18"/>
        <v>0</v>
      </c>
      <c r="CB34" s="8">
        <v>43</v>
      </c>
      <c r="CC34" s="8">
        <f t="shared" si="14"/>
        <v>1</v>
      </c>
      <c r="CD34" s="8">
        <v>0</v>
      </c>
      <c r="CE34" s="8">
        <f t="shared" si="3"/>
        <v>0</v>
      </c>
      <c r="CF34" s="8"/>
      <c r="CG34" s="8">
        <f t="shared" si="19"/>
        <v>0</v>
      </c>
      <c r="CH34" s="8">
        <v>0</v>
      </c>
      <c r="CI34" s="8">
        <f t="shared" si="4"/>
        <v>0</v>
      </c>
      <c r="CJ34" s="8"/>
      <c r="CK34" s="8">
        <f t="shared" si="5"/>
        <v>0</v>
      </c>
      <c r="CL34" s="8"/>
      <c r="CM34" s="8">
        <f t="shared" si="6"/>
        <v>0</v>
      </c>
      <c r="CN34" s="8"/>
      <c r="CO34" s="8">
        <f t="shared" si="7"/>
        <v>0</v>
      </c>
      <c r="CP34" s="8"/>
      <c r="CQ34" s="8">
        <f t="shared" si="8"/>
        <v>0</v>
      </c>
      <c r="CR34" s="8"/>
      <c r="CS34" s="8">
        <f t="shared" si="16"/>
        <v>0</v>
      </c>
      <c r="CT34" s="18"/>
    </row>
    <row r="35" spans="2:98" customFormat="1">
      <c r="B35" s="19">
        <v>42617</v>
      </c>
      <c r="C35" s="3">
        <v>15</v>
      </c>
      <c r="D35" s="3" t="s">
        <v>542</v>
      </c>
      <c r="E35" s="4">
        <v>42618.114583333336</v>
      </c>
      <c r="F35" s="3" t="s">
        <v>557</v>
      </c>
      <c r="G35" s="3" t="s">
        <v>558</v>
      </c>
      <c r="H35" s="3" t="s">
        <v>557</v>
      </c>
      <c r="I35" s="3" t="s">
        <v>558</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10"/>
      <c r="BL35" s="8">
        <v>40</v>
      </c>
      <c r="BM35" s="8">
        <f t="shared" si="0"/>
        <v>0</v>
      </c>
      <c r="BN35" s="8">
        <v>40</v>
      </c>
      <c r="BO35" s="8">
        <f t="shared" si="1"/>
        <v>0</v>
      </c>
      <c r="BP35" s="8">
        <v>0</v>
      </c>
      <c r="BQ35" s="8">
        <f t="shared" si="2"/>
        <v>0</v>
      </c>
      <c r="BR35" s="8">
        <v>40</v>
      </c>
      <c r="BS35" s="8">
        <f t="shared" si="9"/>
        <v>0</v>
      </c>
      <c r="BT35" s="8">
        <v>40</v>
      </c>
      <c r="BU35" s="8">
        <f t="shared" si="10"/>
        <v>0</v>
      </c>
      <c r="BV35" s="8">
        <v>40</v>
      </c>
      <c r="BW35" s="8">
        <f t="shared" si="11"/>
        <v>0</v>
      </c>
      <c r="BX35" s="8">
        <v>40</v>
      </c>
      <c r="BY35" s="8">
        <f t="shared" si="17"/>
        <v>0</v>
      </c>
      <c r="BZ35" s="8">
        <v>40</v>
      </c>
      <c r="CA35" s="8">
        <f t="shared" si="18"/>
        <v>0</v>
      </c>
      <c r="CB35" s="8">
        <v>40</v>
      </c>
      <c r="CC35" s="8">
        <f t="shared" si="14"/>
        <v>0</v>
      </c>
      <c r="CD35" s="8">
        <v>40</v>
      </c>
      <c r="CE35" s="8">
        <f t="shared" si="3"/>
        <v>0</v>
      </c>
      <c r="CF35" s="8">
        <v>40</v>
      </c>
      <c r="CG35" s="8">
        <f t="shared" si="19"/>
        <v>0</v>
      </c>
      <c r="CH35" s="8">
        <v>40</v>
      </c>
      <c r="CI35" s="8">
        <f t="shared" si="4"/>
        <v>0</v>
      </c>
      <c r="CJ35" s="8"/>
      <c r="CK35" s="8">
        <f t="shared" si="5"/>
        <v>0</v>
      </c>
      <c r="CL35" s="8"/>
      <c r="CM35" s="8">
        <f t="shared" si="6"/>
        <v>0</v>
      </c>
      <c r="CN35" s="8"/>
      <c r="CO35" s="8">
        <f t="shared" si="7"/>
        <v>0</v>
      </c>
      <c r="CP35" s="8"/>
      <c r="CQ35" s="8">
        <f t="shared" si="8"/>
        <v>0</v>
      </c>
      <c r="CR35" s="8"/>
      <c r="CS35" s="8">
        <f t="shared" si="16"/>
        <v>0</v>
      </c>
      <c r="CT35" s="18"/>
    </row>
    <row r="36" spans="2:98" customFormat="1">
      <c r="B36" s="19">
        <v>42617</v>
      </c>
      <c r="C36" s="3">
        <v>16</v>
      </c>
      <c r="D36" s="3" t="s">
        <v>542</v>
      </c>
      <c r="E36" s="4">
        <v>42618.114583333336</v>
      </c>
      <c r="F36" s="3" t="s">
        <v>412</v>
      </c>
      <c r="G36" s="3" t="s">
        <v>559</v>
      </c>
      <c r="H36" s="3" t="s">
        <v>412</v>
      </c>
      <c r="I36" s="3" t="s">
        <v>559</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10"/>
      <c r="BL36" s="8">
        <v>40</v>
      </c>
      <c r="BM36" s="8">
        <f t="shared" si="0"/>
        <v>0</v>
      </c>
      <c r="BN36" s="8">
        <v>0</v>
      </c>
      <c r="BO36" s="8">
        <f t="shared" si="1"/>
        <v>0</v>
      </c>
      <c r="BP36" s="8">
        <v>40</v>
      </c>
      <c r="BQ36" s="8">
        <f t="shared" si="2"/>
        <v>0</v>
      </c>
      <c r="BR36" s="8"/>
      <c r="BS36" s="8">
        <f t="shared" si="9"/>
        <v>0</v>
      </c>
      <c r="BT36" s="8">
        <v>0</v>
      </c>
      <c r="BU36" s="8">
        <f t="shared" si="10"/>
        <v>0</v>
      </c>
      <c r="BV36" s="8">
        <v>0</v>
      </c>
      <c r="BW36" s="8">
        <f t="shared" si="11"/>
        <v>0</v>
      </c>
      <c r="BX36" s="8">
        <v>0</v>
      </c>
      <c r="BY36" s="8">
        <f t="shared" si="17"/>
        <v>0</v>
      </c>
      <c r="BZ36" s="8">
        <v>0</v>
      </c>
      <c r="CA36" s="8">
        <f t="shared" si="18"/>
        <v>0</v>
      </c>
      <c r="CB36" s="8">
        <v>0</v>
      </c>
      <c r="CC36" s="8">
        <f t="shared" si="14"/>
        <v>0</v>
      </c>
      <c r="CD36" s="8">
        <v>40</v>
      </c>
      <c r="CE36" s="8">
        <f t="shared" si="3"/>
        <v>0</v>
      </c>
      <c r="CF36" s="8">
        <v>0</v>
      </c>
      <c r="CG36" s="8">
        <f t="shared" si="19"/>
        <v>0</v>
      </c>
      <c r="CH36" s="8">
        <v>40</v>
      </c>
      <c r="CI36" s="8">
        <f t="shared" si="4"/>
        <v>0</v>
      </c>
      <c r="CJ36" s="8"/>
      <c r="CK36" s="8">
        <f t="shared" si="5"/>
        <v>0</v>
      </c>
      <c r="CL36" s="8"/>
      <c r="CM36" s="8">
        <f t="shared" si="6"/>
        <v>0</v>
      </c>
      <c r="CN36" s="8"/>
      <c r="CO36" s="8">
        <f t="shared" si="7"/>
        <v>0</v>
      </c>
      <c r="CP36" s="8"/>
      <c r="CQ36" s="8">
        <f t="shared" si="8"/>
        <v>0</v>
      </c>
      <c r="CR36" s="8"/>
      <c r="CS36" s="8">
        <f t="shared" si="16"/>
        <v>0</v>
      </c>
      <c r="CT36" s="18"/>
    </row>
    <row r="37" spans="2:98" customFormat="1">
      <c r="B37" s="19">
        <v>42617</v>
      </c>
      <c r="C37" s="3">
        <v>17</v>
      </c>
      <c r="D37" s="3" t="s">
        <v>335</v>
      </c>
      <c r="E37" s="4">
        <v>42618.125</v>
      </c>
      <c r="F37" s="3" t="s">
        <v>560</v>
      </c>
      <c r="G37" s="3" t="s">
        <v>282</v>
      </c>
      <c r="H37" s="3" t="s">
        <v>560</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629</v>
      </c>
      <c r="BI37" s="10" t="s">
        <v>629</v>
      </c>
      <c r="BJ37" s="10"/>
      <c r="BK37" s="10">
        <v>3</v>
      </c>
      <c r="BL37" s="8">
        <v>3</v>
      </c>
      <c r="BM37" s="8">
        <f t="shared" si="0"/>
        <v>0</v>
      </c>
      <c r="BN37" s="8">
        <v>3</v>
      </c>
      <c r="BO37" s="8">
        <f t="shared" si="1"/>
        <v>0</v>
      </c>
      <c r="BP37" s="8">
        <v>43</v>
      </c>
      <c r="BQ37" s="8">
        <f t="shared" si="2"/>
        <v>0</v>
      </c>
      <c r="BR37" s="8"/>
      <c r="BS37" s="8">
        <f t="shared" si="9"/>
        <v>0</v>
      </c>
      <c r="BT37" s="8">
        <v>3</v>
      </c>
      <c r="BU37" s="8">
        <f t="shared" si="10"/>
        <v>0</v>
      </c>
      <c r="BV37" s="8">
        <v>40</v>
      </c>
      <c r="BW37" s="8">
        <f t="shared" si="11"/>
        <v>0</v>
      </c>
      <c r="BX37" s="8">
        <v>3</v>
      </c>
      <c r="BY37" s="8">
        <f t="shared" si="17"/>
        <v>0</v>
      </c>
      <c r="BZ37" s="8"/>
      <c r="CA37" s="8">
        <f t="shared" si="18"/>
        <v>0</v>
      </c>
      <c r="CB37" s="8" t="s">
        <v>629</v>
      </c>
      <c r="CC37" s="8" t="e">
        <f t="shared" si="14"/>
        <v>#VALUE!</v>
      </c>
      <c r="CD37" s="8">
        <v>1</v>
      </c>
      <c r="CE37" s="8">
        <f t="shared" si="3"/>
        <v>1</v>
      </c>
      <c r="CF37" s="8" t="s">
        <v>629</v>
      </c>
      <c r="CG37" s="8" t="e">
        <f t="shared" si="19"/>
        <v>#VALUE!</v>
      </c>
      <c r="CH37" s="8">
        <v>43</v>
      </c>
      <c r="CI37" s="8">
        <f t="shared" si="4"/>
        <v>0</v>
      </c>
      <c r="CJ37" s="8"/>
      <c r="CK37" s="8">
        <f t="shared" si="5"/>
        <v>0</v>
      </c>
      <c r="CL37" s="8"/>
      <c r="CM37" s="8">
        <f t="shared" si="6"/>
        <v>0</v>
      </c>
      <c r="CN37" s="8"/>
      <c r="CO37" s="8">
        <f t="shared" si="7"/>
        <v>0</v>
      </c>
      <c r="CP37" s="8"/>
      <c r="CQ37" s="8">
        <f t="shared" si="8"/>
        <v>0</v>
      </c>
      <c r="CR37" s="8">
        <v>3</v>
      </c>
      <c r="CS37" s="8">
        <f t="shared" si="16"/>
        <v>0</v>
      </c>
      <c r="CT37" s="18"/>
    </row>
    <row r="38" spans="2:98" customFormat="1">
      <c r="B38" s="19">
        <v>42618</v>
      </c>
      <c r="C38" s="3">
        <v>1</v>
      </c>
      <c r="D38" s="3" t="s">
        <v>542</v>
      </c>
      <c r="E38" s="4">
        <v>42619</v>
      </c>
      <c r="F38" s="3" t="s">
        <v>562</v>
      </c>
      <c r="G38" s="3" t="s">
        <v>563</v>
      </c>
      <c r="H38" s="3" t="s">
        <v>562</v>
      </c>
      <c r="I38" s="3" t="s">
        <v>563</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c r="BK38" s="10">
        <v>0</v>
      </c>
      <c r="BL38" s="8">
        <v>0</v>
      </c>
      <c r="BM38" s="8">
        <f t="shared" si="0"/>
        <v>0</v>
      </c>
      <c r="BN38" s="8">
        <v>0</v>
      </c>
      <c r="BO38" s="8">
        <f t="shared" si="1"/>
        <v>0</v>
      </c>
      <c r="BP38" s="8">
        <v>40</v>
      </c>
      <c r="BQ38" s="8">
        <f t="shared" si="2"/>
        <v>0</v>
      </c>
      <c r="BR38" s="8">
        <v>0</v>
      </c>
      <c r="BS38" s="8">
        <f t="shared" si="9"/>
        <v>0</v>
      </c>
      <c r="BT38" s="8">
        <v>0</v>
      </c>
      <c r="BU38" s="8">
        <f t="shared" si="10"/>
        <v>0</v>
      </c>
      <c r="BV38" s="8">
        <v>0</v>
      </c>
      <c r="BW38" s="8">
        <f t="shared" si="11"/>
        <v>0</v>
      </c>
      <c r="BX38" s="8">
        <v>0</v>
      </c>
      <c r="BY38" s="8">
        <f t="shared" si="17"/>
        <v>0</v>
      </c>
      <c r="BZ38" s="8">
        <v>0</v>
      </c>
      <c r="CA38" s="8">
        <f t="shared" si="18"/>
        <v>0</v>
      </c>
      <c r="CB38" s="8">
        <v>0</v>
      </c>
      <c r="CC38" s="8">
        <f t="shared" si="14"/>
        <v>0</v>
      </c>
      <c r="CD38" s="8">
        <v>40</v>
      </c>
      <c r="CE38" s="8">
        <f t="shared" si="3"/>
        <v>0</v>
      </c>
      <c r="CF38" s="8">
        <v>0</v>
      </c>
      <c r="CG38" s="8">
        <f t="shared" si="19"/>
        <v>0</v>
      </c>
      <c r="CH38" s="8">
        <v>40</v>
      </c>
      <c r="CI38" s="8">
        <f t="shared" si="4"/>
        <v>0</v>
      </c>
      <c r="CJ38" s="8"/>
      <c r="CK38" s="8">
        <f t="shared" si="5"/>
        <v>0</v>
      </c>
      <c r="CL38" s="8"/>
      <c r="CM38" s="8">
        <f t="shared" si="6"/>
        <v>0</v>
      </c>
      <c r="CN38" s="8"/>
      <c r="CO38" s="8">
        <f t="shared" si="7"/>
        <v>0</v>
      </c>
      <c r="CP38" s="8"/>
      <c r="CQ38" s="8">
        <f t="shared" si="8"/>
        <v>0</v>
      </c>
      <c r="CR38" s="8">
        <v>0</v>
      </c>
      <c r="CS38" s="8">
        <f t="shared" si="16"/>
        <v>0</v>
      </c>
      <c r="CT38" s="18"/>
    </row>
    <row r="39" spans="2:98" customFormat="1">
      <c r="B39" s="19">
        <v>42618</v>
      </c>
      <c r="C39" s="3">
        <v>2</v>
      </c>
      <c r="D39" s="3" t="s">
        <v>542</v>
      </c>
      <c r="E39" s="4">
        <v>42619.114583333336</v>
      </c>
      <c r="F39" s="3" t="s">
        <v>564</v>
      </c>
      <c r="G39" s="3" t="s">
        <v>565</v>
      </c>
      <c r="H39" s="3" t="s">
        <v>564</v>
      </c>
      <c r="I39" s="3" t="s">
        <v>565</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c r="BK39" s="10">
        <v>40</v>
      </c>
      <c r="BL39" s="8">
        <v>40</v>
      </c>
      <c r="BM39" s="8">
        <f t="shared" si="0"/>
        <v>0</v>
      </c>
      <c r="BN39" s="8">
        <v>40</v>
      </c>
      <c r="BO39" s="8">
        <f t="shared" si="1"/>
        <v>0</v>
      </c>
      <c r="BP39" s="8">
        <v>0</v>
      </c>
      <c r="BQ39" s="8">
        <f t="shared" si="2"/>
        <v>0</v>
      </c>
      <c r="BR39" s="8"/>
      <c r="BS39" s="8">
        <f t="shared" si="9"/>
        <v>0</v>
      </c>
      <c r="BT39" s="8">
        <v>40</v>
      </c>
      <c r="BU39" s="8">
        <f t="shared" si="10"/>
        <v>0</v>
      </c>
      <c r="BV39" s="8">
        <v>40</v>
      </c>
      <c r="BW39" s="8">
        <f t="shared" si="11"/>
        <v>0</v>
      </c>
      <c r="BX39" s="8">
        <v>40</v>
      </c>
      <c r="BY39" s="8">
        <f t="shared" si="17"/>
        <v>0</v>
      </c>
      <c r="BZ39" s="8">
        <v>40</v>
      </c>
      <c r="CA39" s="8">
        <f t="shared" si="18"/>
        <v>0</v>
      </c>
      <c r="CB39" s="8">
        <v>40</v>
      </c>
      <c r="CC39" s="8">
        <f t="shared" si="14"/>
        <v>0</v>
      </c>
      <c r="CD39" s="8">
        <v>1</v>
      </c>
      <c r="CE39" s="8">
        <f t="shared" si="3"/>
        <v>0</v>
      </c>
      <c r="CF39" s="8">
        <v>40</v>
      </c>
      <c r="CG39" s="8">
        <f t="shared" si="19"/>
        <v>0</v>
      </c>
      <c r="CH39" s="8">
        <v>40</v>
      </c>
      <c r="CI39" s="8">
        <f t="shared" si="4"/>
        <v>0</v>
      </c>
      <c r="CJ39" s="8"/>
      <c r="CK39" s="8">
        <f t="shared" si="5"/>
        <v>0</v>
      </c>
      <c r="CL39" s="8"/>
      <c r="CM39" s="8">
        <f t="shared" si="6"/>
        <v>0</v>
      </c>
      <c r="CN39" s="8"/>
      <c r="CO39" s="8">
        <f t="shared" si="7"/>
        <v>0</v>
      </c>
      <c r="CP39" s="8"/>
      <c r="CQ39" s="8">
        <f t="shared" si="8"/>
        <v>0</v>
      </c>
      <c r="CR39" s="8">
        <v>40</v>
      </c>
      <c r="CS39" s="8">
        <f t="shared" si="16"/>
        <v>0</v>
      </c>
      <c r="CT39" s="18"/>
    </row>
    <row r="40" spans="2:98" customFormat="1">
      <c r="B40" s="19">
        <v>42618</v>
      </c>
      <c r="C40" s="3">
        <v>3</v>
      </c>
      <c r="D40" s="3" t="s">
        <v>542</v>
      </c>
      <c r="E40" s="4">
        <v>42619.114583333336</v>
      </c>
      <c r="F40" s="3" t="s">
        <v>566</v>
      </c>
      <c r="G40" s="3" t="s">
        <v>419</v>
      </c>
      <c r="H40" s="3" t="s">
        <v>566</v>
      </c>
      <c r="I40" s="3" t="s">
        <v>419</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629</v>
      </c>
      <c r="BI40" s="10" t="s">
        <v>629</v>
      </c>
      <c r="BJ40" s="10"/>
      <c r="BK40" s="10">
        <v>40</v>
      </c>
      <c r="BL40" s="8">
        <v>3</v>
      </c>
      <c r="BM40" s="8">
        <f t="shared" si="0"/>
        <v>1</v>
      </c>
      <c r="BN40" s="8">
        <v>3</v>
      </c>
      <c r="BO40" s="8">
        <f t="shared" si="1"/>
        <v>1</v>
      </c>
      <c r="BP40" s="8">
        <v>43</v>
      </c>
      <c r="BQ40" s="8">
        <f t="shared" si="2"/>
        <v>1</v>
      </c>
      <c r="BR40" s="8"/>
      <c r="BS40" s="8">
        <f t="shared" si="9"/>
        <v>0</v>
      </c>
      <c r="BT40" s="8">
        <v>3</v>
      </c>
      <c r="BU40" s="8">
        <f t="shared" si="10"/>
        <v>1</v>
      </c>
      <c r="BV40" s="8">
        <v>40</v>
      </c>
      <c r="BW40" s="8">
        <f t="shared" si="11"/>
        <v>0</v>
      </c>
      <c r="BX40" s="8">
        <v>3</v>
      </c>
      <c r="BY40" s="8">
        <f t="shared" si="17"/>
        <v>1</v>
      </c>
      <c r="BZ40" s="8"/>
      <c r="CA40" s="8">
        <f t="shared" si="18"/>
        <v>0</v>
      </c>
      <c r="CB40" s="8" t="s">
        <v>629</v>
      </c>
      <c r="CC40" s="8" t="e">
        <f t="shared" si="14"/>
        <v>#VALUE!</v>
      </c>
      <c r="CD40" s="8">
        <v>1</v>
      </c>
      <c r="CE40" s="8">
        <f t="shared" si="3"/>
        <v>0</v>
      </c>
      <c r="CF40" s="8" t="s">
        <v>629</v>
      </c>
      <c r="CG40" s="8" t="e">
        <f t="shared" si="19"/>
        <v>#VALUE!</v>
      </c>
      <c r="CH40" s="8">
        <v>3</v>
      </c>
      <c r="CI40" s="8">
        <f t="shared" si="4"/>
        <v>1</v>
      </c>
      <c r="CJ40" s="8"/>
      <c r="CK40" s="8">
        <f t="shared" si="5"/>
        <v>0</v>
      </c>
      <c r="CL40" s="8"/>
      <c r="CM40" s="8">
        <f t="shared" si="6"/>
        <v>0</v>
      </c>
      <c r="CN40" s="8"/>
      <c r="CO40" s="8">
        <f t="shared" si="7"/>
        <v>0</v>
      </c>
      <c r="CP40" s="8"/>
      <c r="CQ40" s="8">
        <f t="shared" si="8"/>
        <v>0</v>
      </c>
      <c r="CR40" s="8">
        <v>40</v>
      </c>
      <c r="CS40" s="8">
        <f t="shared" si="16"/>
        <v>0</v>
      </c>
      <c r="CT40" s="18"/>
    </row>
    <row r="41" spans="2:98" customFormat="1">
      <c r="B41" s="19">
        <v>42618</v>
      </c>
      <c r="C41" s="3">
        <v>4</v>
      </c>
      <c r="D41" s="3" t="s">
        <v>542</v>
      </c>
      <c r="E41" s="4">
        <v>42619.114583333336</v>
      </c>
      <c r="F41" s="3" t="s">
        <v>567</v>
      </c>
      <c r="G41" s="3" t="s">
        <v>568</v>
      </c>
      <c r="H41" s="3" t="s">
        <v>567</v>
      </c>
      <c r="I41" s="3" t="s">
        <v>568</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629</v>
      </c>
      <c r="BI41" s="10" t="s">
        <v>629</v>
      </c>
      <c r="BJ41" s="10"/>
      <c r="BK41" s="10"/>
      <c r="BL41" s="8">
        <v>43</v>
      </c>
      <c r="BM41" s="8">
        <f t="shared" si="0"/>
        <v>0</v>
      </c>
      <c r="BN41" s="8">
        <v>3</v>
      </c>
      <c r="BO41" s="8">
        <f t="shared" si="1"/>
        <v>0</v>
      </c>
      <c r="BP41" s="8">
        <v>43</v>
      </c>
      <c r="BQ41" s="8">
        <f t="shared" si="2"/>
        <v>0</v>
      </c>
      <c r="BR41" s="8"/>
      <c r="BS41" s="8">
        <f t="shared" si="9"/>
        <v>0</v>
      </c>
      <c r="BT41" s="8">
        <v>3</v>
      </c>
      <c r="BU41" s="8">
        <f t="shared" si="10"/>
        <v>0</v>
      </c>
      <c r="BV41" s="8">
        <v>40</v>
      </c>
      <c r="BW41" s="8">
        <f t="shared" si="11"/>
        <v>0</v>
      </c>
      <c r="BX41" s="8">
        <v>40</v>
      </c>
      <c r="BY41" s="8">
        <f t="shared" si="17"/>
        <v>0</v>
      </c>
      <c r="BZ41" s="8"/>
      <c r="CA41" s="8">
        <f t="shared" si="18"/>
        <v>0</v>
      </c>
      <c r="CB41" s="8" t="s">
        <v>629</v>
      </c>
      <c r="CC41" s="8" t="e">
        <f t="shared" si="14"/>
        <v>#VALUE!</v>
      </c>
      <c r="CD41" s="8">
        <v>1</v>
      </c>
      <c r="CE41" s="8">
        <f t="shared" si="3"/>
        <v>0</v>
      </c>
      <c r="CF41" s="8" t="s">
        <v>629</v>
      </c>
      <c r="CG41" s="8" t="e">
        <f t="shared" si="19"/>
        <v>#VALUE!</v>
      </c>
      <c r="CH41" s="8">
        <v>43</v>
      </c>
      <c r="CI41" s="8">
        <f t="shared" si="4"/>
        <v>0</v>
      </c>
      <c r="CJ41" s="8"/>
      <c r="CK41" s="8">
        <f t="shared" si="5"/>
        <v>0</v>
      </c>
      <c r="CL41" s="8"/>
      <c r="CM41" s="8">
        <f t="shared" si="6"/>
        <v>0</v>
      </c>
      <c r="CN41" s="8"/>
      <c r="CO41" s="8">
        <f t="shared" si="7"/>
        <v>0</v>
      </c>
      <c r="CP41" s="8"/>
      <c r="CQ41" s="8">
        <f t="shared" si="8"/>
        <v>0</v>
      </c>
      <c r="CR41" s="8"/>
      <c r="CS41" s="8">
        <f t="shared" si="16"/>
        <v>0</v>
      </c>
      <c r="CT41" s="18"/>
    </row>
    <row r="42" spans="2:98" customFormat="1">
      <c r="B42" s="19">
        <v>42618</v>
      </c>
      <c r="C42" s="3">
        <v>5</v>
      </c>
      <c r="D42" s="3" t="s">
        <v>542</v>
      </c>
      <c r="E42" s="4">
        <v>42619.114583333336</v>
      </c>
      <c r="F42" s="3" t="s">
        <v>569</v>
      </c>
      <c r="G42" s="3" t="s">
        <v>570</v>
      </c>
      <c r="H42" s="3" t="s">
        <v>569</v>
      </c>
      <c r="I42" s="3" t="s">
        <v>570</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629</v>
      </c>
      <c r="BI42" s="10" t="s">
        <v>629</v>
      </c>
      <c r="BJ42" s="10"/>
      <c r="BK42" s="10">
        <v>3</v>
      </c>
      <c r="BL42" s="8">
        <v>40</v>
      </c>
      <c r="BM42" s="8">
        <f t="shared" si="0"/>
        <v>0</v>
      </c>
      <c r="BN42" s="8">
        <v>40</v>
      </c>
      <c r="BO42" s="8">
        <f t="shared" si="1"/>
        <v>0</v>
      </c>
      <c r="BP42" s="8">
        <v>0</v>
      </c>
      <c r="BQ42" s="8">
        <f t="shared" si="2"/>
        <v>1</v>
      </c>
      <c r="BR42" s="8"/>
      <c r="BS42" s="8">
        <f t="shared" si="9"/>
        <v>1</v>
      </c>
      <c r="BT42" s="8">
        <v>40</v>
      </c>
      <c r="BU42" s="8">
        <f t="shared" si="10"/>
        <v>0</v>
      </c>
      <c r="BV42" s="8">
        <v>3</v>
      </c>
      <c r="BW42" s="8">
        <f t="shared" si="11"/>
        <v>0</v>
      </c>
      <c r="BX42" s="8">
        <v>40</v>
      </c>
      <c r="BY42" s="8">
        <f t="shared" si="17"/>
        <v>0</v>
      </c>
      <c r="BZ42" s="8">
        <v>40</v>
      </c>
      <c r="CA42" s="8">
        <f t="shared" si="18"/>
        <v>0</v>
      </c>
      <c r="CB42" s="8" t="s">
        <v>629</v>
      </c>
      <c r="CC42" s="8" t="e">
        <f t="shared" si="14"/>
        <v>#VALUE!</v>
      </c>
      <c r="CD42" s="8">
        <v>41</v>
      </c>
      <c r="CE42" s="8">
        <f t="shared" si="3"/>
        <v>0</v>
      </c>
      <c r="CF42" s="8" t="s">
        <v>629</v>
      </c>
      <c r="CG42" s="8" t="e">
        <f t="shared" si="19"/>
        <v>#VALUE!</v>
      </c>
      <c r="CH42" s="8">
        <v>40</v>
      </c>
      <c r="CI42" s="8">
        <f t="shared" si="4"/>
        <v>0</v>
      </c>
      <c r="CJ42" s="8"/>
      <c r="CK42" s="8">
        <f t="shared" si="5"/>
        <v>1</v>
      </c>
      <c r="CL42" s="8"/>
      <c r="CM42" s="8">
        <f t="shared" si="6"/>
        <v>1</v>
      </c>
      <c r="CN42" s="8"/>
      <c r="CO42" s="8">
        <f t="shared" si="7"/>
        <v>1</v>
      </c>
      <c r="CP42" s="8"/>
      <c r="CQ42" s="8">
        <f t="shared" si="8"/>
        <v>1</v>
      </c>
      <c r="CR42" s="8">
        <v>3</v>
      </c>
      <c r="CS42" s="8">
        <f t="shared" si="16"/>
        <v>0</v>
      </c>
      <c r="CT42" s="18"/>
    </row>
    <row r="43" spans="2:98" customFormat="1">
      <c r="B43" s="19">
        <v>42618</v>
      </c>
      <c r="C43" s="3">
        <v>6</v>
      </c>
      <c r="D43" s="3" t="s">
        <v>542</v>
      </c>
      <c r="E43" s="4">
        <v>42619.114583333336</v>
      </c>
      <c r="F43" s="3" t="s">
        <v>571</v>
      </c>
      <c r="G43" s="3" t="s">
        <v>572</v>
      </c>
      <c r="H43" s="3" t="s">
        <v>571</v>
      </c>
      <c r="I43" s="3" t="s">
        <v>572</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629</v>
      </c>
      <c r="BI43" s="10" t="s">
        <v>629</v>
      </c>
      <c r="BJ43" s="10"/>
      <c r="BK43" s="10">
        <v>0</v>
      </c>
      <c r="BL43" s="8">
        <v>43</v>
      </c>
      <c r="BM43" s="8">
        <f t="shared" si="0"/>
        <v>0</v>
      </c>
      <c r="BN43" s="8">
        <v>0</v>
      </c>
      <c r="BO43" s="8">
        <f t="shared" si="1"/>
        <v>0</v>
      </c>
      <c r="BP43" s="8">
        <v>0</v>
      </c>
      <c r="BQ43" s="8">
        <f t="shared" si="2"/>
        <v>0</v>
      </c>
      <c r="BR43" s="8"/>
      <c r="BS43" s="8">
        <f t="shared" si="9"/>
        <v>0</v>
      </c>
      <c r="BT43" s="8">
        <v>0</v>
      </c>
      <c r="BU43" s="8">
        <f t="shared" si="10"/>
        <v>0</v>
      </c>
      <c r="BV43" s="8">
        <v>43</v>
      </c>
      <c r="BW43" s="8">
        <f t="shared" si="11"/>
        <v>0</v>
      </c>
      <c r="BX43" s="8">
        <v>43</v>
      </c>
      <c r="BY43" s="8">
        <f t="shared" si="17"/>
        <v>0</v>
      </c>
      <c r="BZ43" s="8"/>
      <c r="CA43" s="8">
        <f t="shared" si="18"/>
        <v>0</v>
      </c>
      <c r="CB43" s="8" t="s">
        <v>629</v>
      </c>
      <c r="CC43" s="8" t="e">
        <f t="shared" si="14"/>
        <v>#VALUE!</v>
      </c>
      <c r="CD43" s="8">
        <v>1</v>
      </c>
      <c r="CE43" s="8">
        <f t="shared" si="3"/>
        <v>0</v>
      </c>
      <c r="CF43" s="8" t="s">
        <v>629</v>
      </c>
      <c r="CG43" s="8" t="e">
        <f t="shared" si="19"/>
        <v>#VALUE!</v>
      </c>
      <c r="CH43" s="8">
        <v>0</v>
      </c>
      <c r="CI43" s="8">
        <f t="shared" si="4"/>
        <v>0</v>
      </c>
      <c r="CJ43" s="8"/>
      <c r="CK43" s="8">
        <f t="shared" si="5"/>
        <v>0</v>
      </c>
      <c r="CL43" s="8"/>
      <c r="CM43" s="8">
        <f t="shared" si="6"/>
        <v>0</v>
      </c>
      <c r="CN43" s="8"/>
      <c r="CO43" s="8">
        <f t="shared" si="7"/>
        <v>0</v>
      </c>
      <c r="CP43" s="8"/>
      <c r="CQ43" s="8">
        <f t="shared" si="8"/>
        <v>0</v>
      </c>
      <c r="CR43" s="8">
        <v>0</v>
      </c>
      <c r="CS43" s="8">
        <f t="shared" si="16"/>
        <v>0</v>
      </c>
      <c r="CT43" s="18"/>
    </row>
    <row r="44" spans="2:98" customFormat="1">
      <c r="B44" s="19">
        <v>42618</v>
      </c>
      <c r="C44" s="3">
        <v>8</v>
      </c>
      <c r="D44" s="3" t="s">
        <v>542</v>
      </c>
      <c r="E44" s="4">
        <v>42619.114583333336</v>
      </c>
      <c r="F44" s="3" t="s">
        <v>573</v>
      </c>
      <c r="G44" s="3" t="s">
        <v>417</v>
      </c>
      <c r="H44" s="3" t="s">
        <v>573</v>
      </c>
      <c r="I44" s="3" t="s">
        <v>417</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10"/>
      <c r="BL44" s="8">
        <v>40</v>
      </c>
      <c r="BM44" s="8">
        <f t="shared" si="0"/>
        <v>0</v>
      </c>
      <c r="BN44" s="8">
        <v>40</v>
      </c>
      <c r="BO44" s="8">
        <f t="shared" si="1"/>
        <v>0</v>
      </c>
      <c r="BP44" s="8">
        <v>0</v>
      </c>
      <c r="BQ44" s="8">
        <f t="shared" si="2"/>
        <v>0</v>
      </c>
      <c r="BR44" s="8"/>
      <c r="BS44" s="8">
        <f t="shared" si="9"/>
        <v>0</v>
      </c>
      <c r="BT44" s="8">
        <v>40</v>
      </c>
      <c r="BU44" s="8">
        <f t="shared" si="10"/>
        <v>0</v>
      </c>
      <c r="BV44" s="8">
        <v>40</v>
      </c>
      <c r="BW44" s="8">
        <f t="shared" si="11"/>
        <v>0</v>
      </c>
      <c r="BX44" s="8">
        <v>40</v>
      </c>
      <c r="BY44" s="8">
        <f t="shared" si="17"/>
        <v>0</v>
      </c>
      <c r="BZ44" s="8"/>
      <c r="CA44" s="8">
        <f t="shared" si="18"/>
        <v>0</v>
      </c>
      <c r="CB44" s="8">
        <v>40</v>
      </c>
      <c r="CC44" s="8">
        <f t="shared" si="14"/>
        <v>0</v>
      </c>
      <c r="CD44" s="8">
        <v>1</v>
      </c>
      <c r="CE44" s="8">
        <f t="shared" si="3"/>
        <v>0</v>
      </c>
      <c r="CF44" s="8">
        <v>40</v>
      </c>
      <c r="CG44" s="8">
        <f t="shared" si="19"/>
        <v>0</v>
      </c>
      <c r="CH44" s="8">
        <v>40</v>
      </c>
      <c r="CI44" s="8">
        <f t="shared" si="4"/>
        <v>0</v>
      </c>
      <c r="CJ44" s="8"/>
      <c r="CK44" s="8">
        <f t="shared" si="5"/>
        <v>0</v>
      </c>
      <c r="CL44" s="8"/>
      <c r="CM44" s="8">
        <f t="shared" si="6"/>
        <v>0</v>
      </c>
      <c r="CN44" s="8"/>
      <c r="CO44" s="8">
        <f t="shared" si="7"/>
        <v>0</v>
      </c>
      <c r="CP44" s="8"/>
      <c r="CQ44" s="8">
        <f t="shared" si="8"/>
        <v>0</v>
      </c>
      <c r="CR44" s="8"/>
      <c r="CS44" s="8">
        <f t="shared" si="16"/>
        <v>0</v>
      </c>
      <c r="CT44" s="18"/>
    </row>
    <row r="45" spans="2:98" customFormat="1">
      <c r="B45" s="19">
        <v>42618</v>
      </c>
      <c r="C45" s="3">
        <v>9</v>
      </c>
      <c r="D45" s="3" t="s">
        <v>542</v>
      </c>
      <c r="E45" s="4">
        <v>42619.114583333336</v>
      </c>
      <c r="F45" s="3" t="s">
        <v>574</v>
      </c>
      <c r="G45" s="3" t="s">
        <v>575</v>
      </c>
      <c r="H45" s="3" t="s">
        <v>574</v>
      </c>
      <c r="I45" s="3" t="s">
        <v>575</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629</v>
      </c>
      <c r="BI45" s="10" t="s">
        <v>629</v>
      </c>
      <c r="BJ45" s="10"/>
      <c r="BK45" s="10"/>
      <c r="BL45" s="8">
        <v>0</v>
      </c>
      <c r="BM45" s="8">
        <f t="shared" si="0"/>
        <v>0</v>
      </c>
      <c r="BN45" s="8">
        <v>40</v>
      </c>
      <c r="BO45" s="8">
        <f t="shared" si="1"/>
        <v>0</v>
      </c>
      <c r="BP45" s="8">
        <v>0</v>
      </c>
      <c r="BQ45" s="8">
        <f t="shared" si="2"/>
        <v>0</v>
      </c>
      <c r="BR45" s="8"/>
      <c r="BS45" s="8">
        <f t="shared" si="9"/>
        <v>0</v>
      </c>
      <c r="BT45" s="8">
        <v>3</v>
      </c>
      <c r="BU45" s="8">
        <f t="shared" si="10"/>
        <v>0</v>
      </c>
      <c r="BV45" s="8">
        <v>40</v>
      </c>
      <c r="BW45" s="8">
        <f t="shared" si="11"/>
        <v>0</v>
      </c>
      <c r="BX45" s="8">
        <v>40</v>
      </c>
      <c r="BY45" s="8">
        <f t="shared" si="17"/>
        <v>0</v>
      </c>
      <c r="BZ45" s="8"/>
      <c r="CA45" s="8">
        <f t="shared" si="18"/>
        <v>0</v>
      </c>
      <c r="CB45" s="8" t="s">
        <v>629</v>
      </c>
      <c r="CC45" s="8" t="e">
        <f t="shared" si="14"/>
        <v>#VALUE!</v>
      </c>
      <c r="CD45" s="8">
        <v>0</v>
      </c>
      <c r="CE45" s="8">
        <f t="shared" si="3"/>
        <v>0</v>
      </c>
      <c r="CF45" s="8" t="s">
        <v>629</v>
      </c>
      <c r="CG45" s="8" t="e">
        <f t="shared" si="19"/>
        <v>#VALUE!</v>
      </c>
      <c r="CH45" s="8">
        <v>0</v>
      </c>
      <c r="CI45" s="8">
        <f t="shared" si="4"/>
        <v>0</v>
      </c>
      <c r="CJ45" s="8"/>
      <c r="CK45" s="8">
        <f t="shared" si="5"/>
        <v>0</v>
      </c>
      <c r="CL45" s="8"/>
      <c r="CM45" s="8">
        <f t="shared" si="6"/>
        <v>0</v>
      </c>
      <c r="CN45" s="8"/>
      <c r="CO45" s="8">
        <f t="shared" si="7"/>
        <v>0</v>
      </c>
      <c r="CP45" s="8"/>
      <c r="CQ45" s="8">
        <f t="shared" si="8"/>
        <v>0</v>
      </c>
      <c r="CR45" s="8"/>
      <c r="CS45" s="8">
        <f t="shared" si="16"/>
        <v>0</v>
      </c>
      <c r="CT45" s="18"/>
    </row>
    <row r="46" spans="2:98" customFormat="1">
      <c r="B46" s="19">
        <v>42619</v>
      </c>
      <c r="C46" s="3">
        <v>1</v>
      </c>
      <c r="D46" s="3" t="s">
        <v>580</v>
      </c>
      <c r="E46" s="4">
        <v>42619.791666666664</v>
      </c>
      <c r="F46" s="3" t="s">
        <v>457</v>
      </c>
      <c r="G46" s="3" t="s">
        <v>581</v>
      </c>
      <c r="H46" s="3" t="s">
        <v>457</v>
      </c>
      <c r="I46" s="3" t="s">
        <v>577</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10"/>
      <c r="BL46" s="8">
        <v>43</v>
      </c>
      <c r="BM46" s="8">
        <f t="shared" si="0"/>
        <v>0</v>
      </c>
      <c r="BN46" s="8">
        <v>43</v>
      </c>
      <c r="BO46" s="8">
        <f t="shared" si="1"/>
        <v>0</v>
      </c>
      <c r="BP46" s="8">
        <v>3</v>
      </c>
      <c r="BQ46" s="8">
        <f t="shared" si="2"/>
        <v>0</v>
      </c>
      <c r="BR46" s="8">
        <v>43</v>
      </c>
      <c r="BS46" s="8">
        <f t="shared" si="9"/>
        <v>0</v>
      </c>
      <c r="BT46" s="8">
        <v>43</v>
      </c>
      <c r="BU46" s="8">
        <f t="shared" si="10"/>
        <v>0</v>
      </c>
      <c r="BV46" s="8">
        <v>43</v>
      </c>
      <c r="BW46" s="8">
        <f t="shared" si="11"/>
        <v>0</v>
      </c>
      <c r="BX46" s="8">
        <v>43</v>
      </c>
      <c r="BY46" s="8">
        <f t="shared" si="17"/>
        <v>0</v>
      </c>
      <c r="BZ46" s="8"/>
      <c r="CA46" s="8">
        <f t="shared" si="18"/>
        <v>0</v>
      </c>
      <c r="CB46" s="8">
        <v>43</v>
      </c>
      <c r="CC46" s="8">
        <f t="shared" si="14"/>
        <v>0</v>
      </c>
      <c r="CD46" s="8">
        <v>43</v>
      </c>
      <c r="CE46" s="8">
        <f t="shared" si="3"/>
        <v>0</v>
      </c>
      <c r="CF46" s="8">
        <v>43</v>
      </c>
      <c r="CG46" s="8">
        <f t="shared" si="19"/>
        <v>0</v>
      </c>
      <c r="CH46" s="8">
        <v>43</v>
      </c>
      <c r="CI46" s="8">
        <f t="shared" si="4"/>
        <v>0</v>
      </c>
      <c r="CJ46" s="8"/>
      <c r="CK46" s="8">
        <f t="shared" si="5"/>
        <v>0</v>
      </c>
      <c r="CL46" s="8"/>
      <c r="CM46" s="8">
        <f t="shared" si="6"/>
        <v>0</v>
      </c>
      <c r="CN46" s="8"/>
      <c r="CO46" s="8">
        <f t="shared" si="7"/>
        <v>0</v>
      </c>
      <c r="CP46" s="8"/>
      <c r="CQ46" s="8">
        <f t="shared" si="8"/>
        <v>0</v>
      </c>
      <c r="CR46" s="8"/>
      <c r="CS46" s="8">
        <f t="shared" si="16"/>
        <v>0</v>
      </c>
      <c r="CT46" s="18"/>
    </row>
    <row r="47" spans="2:98" customFormat="1">
      <c r="B47" s="19">
        <v>42619</v>
      </c>
      <c r="C47" s="3">
        <v>2</v>
      </c>
      <c r="D47" s="3" t="s">
        <v>580</v>
      </c>
      <c r="E47" s="4">
        <v>42619.815972222219</v>
      </c>
      <c r="F47" s="3" t="s">
        <v>578</v>
      </c>
      <c r="G47" s="3" t="s">
        <v>579</v>
      </c>
      <c r="H47" s="3" t="s">
        <v>578</v>
      </c>
      <c r="I47" s="3" t="s">
        <v>579</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629</v>
      </c>
      <c r="BI47" s="10" t="s">
        <v>629</v>
      </c>
      <c r="BJ47" s="10"/>
      <c r="BK47" s="10"/>
      <c r="BL47" s="8">
        <v>0</v>
      </c>
      <c r="BM47" s="8">
        <f t="shared" si="0"/>
        <v>0</v>
      </c>
      <c r="BN47" s="8">
        <v>0</v>
      </c>
      <c r="BO47" s="8">
        <f t="shared" si="1"/>
        <v>0</v>
      </c>
      <c r="BP47" s="8">
        <v>40</v>
      </c>
      <c r="BQ47" s="8">
        <f t="shared" si="2"/>
        <v>0</v>
      </c>
      <c r="BR47" s="8"/>
      <c r="BS47" s="8">
        <f t="shared" si="9"/>
        <v>0</v>
      </c>
      <c r="BT47" s="8">
        <v>0</v>
      </c>
      <c r="BU47" s="8">
        <f t="shared" si="10"/>
        <v>0</v>
      </c>
      <c r="BV47" s="8">
        <v>43</v>
      </c>
      <c r="BW47" s="8">
        <f t="shared" si="11"/>
        <v>0</v>
      </c>
      <c r="BX47" s="8">
        <v>0</v>
      </c>
      <c r="BY47" s="8">
        <f t="shared" si="17"/>
        <v>0</v>
      </c>
      <c r="BZ47" s="8"/>
      <c r="CA47" s="8">
        <f t="shared" si="18"/>
        <v>0</v>
      </c>
      <c r="CB47" s="8" t="s">
        <v>629</v>
      </c>
      <c r="CC47" s="8" t="e">
        <f t="shared" si="14"/>
        <v>#VALUE!</v>
      </c>
      <c r="CD47" s="8">
        <v>1</v>
      </c>
      <c r="CE47" s="8">
        <f t="shared" si="3"/>
        <v>0</v>
      </c>
      <c r="CF47" s="8" t="s">
        <v>629</v>
      </c>
      <c r="CG47" s="8" t="e">
        <f t="shared" si="19"/>
        <v>#VALUE!</v>
      </c>
      <c r="CH47" s="8">
        <v>40</v>
      </c>
      <c r="CI47" s="8">
        <f t="shared" si="4"/>
        <v>0</v>
      </c>
      <c r="CJ47" s="8"/>
      <c r="CK47" s="8">
        <f t="shared" si="5"/>
        <v>0</v>
      </c>
      <c r="CL47" s="8"/>
      <c r="CM47" s="8">
        <f t="shared" si="6"/>
        <v>0</v>
      </c>
      <c r="CN47" s="8"/>
      <c r="CO47" s="8">
        <f t="shared" si="7"/>
        <v>0</v>
      </c>
      <c r="CP47" s="8"/>
      <c r="CQ47" s="8">
        <f t="shared" si="8"/>
        <v>0</v>
      </c>
      <c r="CR47" s="8"/>
      <c r="CS47" s="8">
        <f t="shared" si="16"/>
        <v>0</v>
      </c>
      <c r="CT47" s="18"/>
    </row>
    <row r="48" spans="2:98" customFormat="1">
      <c r="B48" s="19">
        <v>42619</v>
      </c>
      <c r="C48" s="3">
        <v>3</v>
      </c>
      <c r="D48" s="3" t="s">
        <v>580</v>
      </c>
      <c r="E48" s="4">
        <v>42619.833333333336</v>
      </c>
      <c r="F48" s="3" t="s">
        <v>464</v>
      </c>
      <c r="G48" s="3" t="s">
        <v>582</v>
      </c>
      <c r="H48" s="3" t="s">
        <v>464</v>
      </c>
      <c r="I48" s="3" t="s">
        <v>582</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629</v>
      </c>
      <c r="BI48" s="10" t="s">
        <v>629</v>
      </c>
      <c r="BJ48" s="10"/>
      <c r="BK48" s="10">
        <v>0</v>
      </c>
      <c r="BL48" s="8">
        <v>3</v>
      </c>
      <c r="BM48" s="8">
        <f t="shared" si="0"/>
        <v>0</v>
      </c>
      <c r="BN48" s="8">
        <v>43</v>
      </c>
      <c r="BO48" s="8">
        <f t="shared" si="1"/>
        <v>0</v>
      </c>
      <c r="BP48" s="8">
        <v>3</v>
      </c>
      <c r="BQ48" s="8">
        <f t="shared" si="2"/>
        <v>0</v>
      </c>
      <c r="BR48" s="8"/>
      <c r="BS48" s="8">
        <f t="shared" si="9"/>
        <v>1</v>
      </c>
      <c r="BT48" s="8">
        <v>43</v>
      </c>
      <c r="BU48" s="8">
        <f t="shared" si="10"/>
        <v>0</v>
      </c>
      <c r="BV48" s="8">
        <v>43</v>
      </c>
      <c r="BW48" s="8">
        <f t="shared" si="11"/>
        <v>0</v>
      </c>
      <c r="BX48" s="8">
        <v>0</v>
      </c>
      <c r="BY48" s="8">
        <f t="shared" si="17"/>
        <v>1</v>
      </c>
      <c r="BZ48" s="8"/>
      <c r="CA48" s="8">
        <f t="shared" si="18"/>
        <v>1</v>
      </c>
      <c r="CB48" s="8" t="s">
        <v>629</v>
      </c>
      <c r="CC48" s="8" t="e">
        <f t="shared" si="14"/>
        <v>#VALUE!</v>
      </c>
      <c r="CD48" s="8">
        <v>3</v>
      </c>
      <c r="CE48" s="8">
        <f t="shared" si="3"/>
        <v>0</v>
      </c>
      <c r="CF48" s="8" t="s">
        <v>629</v>
      </c>
      <c r="CG48" s="8" t="e">
        <f t="shared" si="19"/>
        <v>#VALUE!</v>
      </c>
      <c r="CH48" s="8">
        <v>3</v>
      </c>
      <c r="CI48" s="8">
        <f t="shared" si="4"/>
        <v>0</v>
      </c>
      <c r="CJ48" s="8"/>
      <c r="CK48" s="8">
        <f t="shared" si="5"/>
        <v>1</v>
      </c>
      <c r="CL48" s="8"/>
      <c r="CM48" s="8">
        <f t="shared" si="6"/>
        <v>1</v>
      </c>
      <c r="CN48" s="8"/>
      <c r="CO48" s="8">
        <f t="shared" si="7"/>
        <v>1</v>
      </c>
      <c r="CP48" s="8"/>
      <c r="CQ48" s="8">
        <f t="shared" si="8"/>
        <v>1</v>
      </c>
      <c r="CR48" s="8">
        <v>0</v>
      </c>
      <c r="CS48" s="8">
        <f t="shared" si="16"/>
        <v>1</v>
      </c>
      <c r="CT48" s="18"/>
    </row>
    <row r="49" spans="2:98" customFormat="1">
      <c r="B49" s="19">
        <v>42619</v>
      </c>
      <c r="C49" s="3">
        <v>4</v>
      </c>
      <c r="D49" s="3" t="s">
        <v>580</v>
      </c>
      <c r="E49" s="4">
        <v>42619.84375</v>
      </c>
      <c r="F49" s="3" t="s">
        <v>583</v>
      </c>
      <c r="G49" s="3" t="s">
        <v>584</v>
      </c>
      <c r="H49" s="3" t="s">
        <v>583</v>
      </c>
      <c r="I49" s="3" t="s">
        <v>584</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629</v>
      </c>
      <c r="BI49" s="10" t="s">
        <v>629</v>
      </c>
      <c r="BJ49" s="10"/>
      <c r="BK49" s="10">
        <v>0</v>
      </c>
      <c r="BL49" s="8">
        <v>40</v>
      </c>
      <c r="BM49" s="8">
        <f t="shared" si="0"/>
        <v>0</v>
      </c>
      <c r="BN49" s="8">
        <v>40</v>
      </c>
      <c r="BO49" s="8">
        <f t="shared" si="1"/>
        <v>0</v>
      </c>
      <c r="BP49" s="8">
        <v>40</v>
      </c>
      <c r="BQ49" s="8">
        <f t="shared" si="2"/>
        <v>0</v>
      </c>
      <c r="BR49" s="8"/>
      <c r="BS49" s="8">
        <f t="shared" si="9"/>
        <v>0</v>
      </c>
      <c r="BT49" s="8">
        <v>0</v>
      </c>
      <c r="BU49" s="8">
        <f t="shared" si="10"/>
        <v>0</v>
      </c>
      <c r="BV49" s="8">
        <v>0</v>
      </c>
      <c r="BW49" s="8">
        <f t="shared" ref="BW49:BW79" si="20">IF(BV49&lt;10,IF(BV49=$T49,1,0),IF(MOD(BV49,10)=$U49,1,0))</f>
        <v>0</v>
      </c>
      <c r="BX49" s="8">
        <v>43</v>
      </c>
      <c r="BY49" s="8">
        <f t="shared" si="17"/>
        <v>0</v>
      </c>
      <c r="BZ49" s="8"/>
      <c r="CA49" s="8">
        <f t="shared" si="18"/>
        <v>0</v>
      </c>
      <c r="CB49" s="8" t="s">
        <v>629</v>
      </c>
      <c r="CC49" s="8" t="e">
        <f t="shared" ref="CC49:CC79" si="21">IF(CB49&lt;10,IF(CB49=$T49,1,0),IF(MOD(CB49,10)=$U49,1,0))</f>
        <v>#VALUE!</v>
      </c>
      <c r="CD49" s="8">
        <v>40</v>
      </c>
      <c r="CE49" s="8">
        <f t="shared" si="3"/>
        <v>0</v>
      </c>
      <c r="CF49" s="8" t="s">
        <v>629</v>
      </c>
      <c r="CG49" s="8" t="e">
        <f t="shared" si="19"/>
        <v>#VALUE!</v>
      </c>
      <c r="CH49" s="8">
        <v>40</v>
      </c>
      <c r="CI49" s="8">
        <f t="shared" si="4"/>
        <v>0</v>
      </c>
      <c r="CJ49" s="8"/>
      <c r="CK49" s="8">
        <f t="shared" si="5"/>
        <v>0</v>
      </c>
      <c r="CL49" s="8"/>
      <c r="CM49" s="8">
        <f t="shared" si="6"/>
        <v>0</v>
      </c>
      <c r="CN49" s="8"/>
      <c r="CO49" s="8">
        <f t="shared" si="7"/>
        <v>0</v>
      </c>
      <c r="CP49" s="8"/>
      <c r="CQ49" s="8">
        <f t="shared" si="8"/>
        <v>0</v>
      </c>
      <c r="CR49" s="8">
        <v>0</v>
      </c>
      <c r="CS49" s="8">
        <f t="shared" si="16"/>
        <v>0</v>
      </c>
      <c r="CT49" s="18"/>
    </row>
    <row r="50" spans="2:98" customFormat="1">
      <c r="B50" s="19">
        <v>42619</v>
      </c>
      <c r="C50" s="3">
        <v>5</v>
      </c>
      <c r="D50" s="3" t="s">
        <v>580</v>
      </c>
      <c r="E50" s="4">
        <v>42619.979166666664</v>
      </c>
      <c r="F50" s="3" t="s">
        <v>585</v>
      </c>
      <c r="G50" s="3" t="s">
        <v>460</v>
      </c>
      <c r="H50" s="3" t="s">
        <v>585</v>
      </c>
      <c r="I50" s="3" t="s">
        <v>460</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10"/>
      <c r="BL50" s="8">
        <v>0</v>
      </c>
      <c r="BM50" s="8">
        <f t="shared" si="0"/>
        <v>0</v>
      </c>
      <c r="BN50" s="8">
        <v>0</v>
      </c>
      <c r="BO50" s="8">
        <f t="shared" si="1"/>
        <v>0</v>
      </c>
      <c r="BP50" s="8">
        <v>40</v>
      </c>
      <c r="BQ50" s="8">
        <f t="shared" si="2"/>
        <v>1</v>
      </c>
      <c r="BR50" s="8"/>
      <c r="BS50" s="8">
        <f t="shared" si="9"/>
        <v>0</v>
      </c>
      <c r="BT50" s="8">
        <v>0</v>
      </c>
      <c r="BU50" s="8">
        <f t="shared" si="10"/>
        <v>0</v>
      </c>
      <c r="BV50" s="8">
        <v>0</v>
      </c>
      <c r="BW50" s="8">
        <f t="shared" si="20"/>
        <v>0</v>
      </c>
      <c r="BX50" s="8">
        <v>0</v>
      </c>
      <c r="BY50" s="8">
        <f t="shared" si="17"/>
        <v>0</v>
      </c>
      <c r="BZ50" s="8"/>
      <c r="CA50" s="8">
        <f t="shared" si="18"/>
        <v>0</v>
      </c>
      <c r="CB50" s="8">
        <v>0</v>
      </c>
      <c r="CC50" s="8">
        <f t="shared" si="21"/>
        <v>0</v>
      </c>
      <c r="CD50" s="8">
        <v>0</v>
      </c>
      <c r="CE50" s="8">
        <f t="shared" si="3"/>
        <v>0</v>
      </c>
      <c r="CF50" s="8">
        <v>0</v>
      </c>
      <c r="CG50" s="8">
        <f t="shared" si="19"/>
        <v>0</v>
      </c>
      <c r="CH50" s="8">
        <v>0</v>
      </c>
      <c r="CI50" s="8">
        <f t="shared" si="4"/>
        <v>0</v>
      </c>
      <c r="CJ50" s="8"/>
      <c r="CK50" s="8">
        <f t="shared" si="5"/>
        <v>0</v>
      </c>
      <c r="CL50" s="8"/>
      <c r="CM50" s="8">
        <f t="shared" si="6"/>
        <v>0</v>
      </c>
      <c r="CN50" s="8"/>
      <c r="CO50" s="8">
        <f t="shared" si="7"/>
        <v>0</v>
      </c>
      <c r="CP50" s="8"/>
      <c r="CQ50" s="8">
        <f t="shared" si="8"/>
        <v>0</v>
      </c>
      <c r="CR50" s="8"/>
      <c r="CS50" s="8">
        <f t="shared" si="16"/>
        <v>0</v>
      </c>
      <c r="CT50" s="18"/>
    </row>
    <row r="51" spans="2:98" customFormat="1">
      <c r="B51" s="19">
        <v>42619</v>
      </c>
      <c r="C51" s="3">
        <v>6</v>
      </c>
      <c r="D51" s="3" t="s">
        <v>410</v>
      </c>
      <c r="E51" s="4">
        <v>42620</v>
      </c>
      <c r="F51" s="3" t="s">
        <v>418</v>
      </c>
      <c r="G51" s="3" t="s">
        <v>586</v>
      </c>
      <c r="H51" s="3" t="s">
        <v>418</v>
      </c>
      <c r="I51" s="3" t="s">
        <v>586</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629</v>
      </c>
      <c r="BI51" s="10" t="s">
        <v>629</v>
      </c>
      <c r="BJ51" s="10"/>
      <c r="BK51" s="10">
        <v>3</v>
      </c>
      <c r="BL51" s="8">
        <v>0</v>
      </c>
      <c r="BM51" s="8">
        <f t="shared" si="0"/>
        <v>0</v>
      </c>
      <c r="BN51" s="8">
        <v>40</v>
      </c>
      <c r="BO51" s="8">
        <f t="shared" si="1"/>
        <v>0</v>
      </c>
      <c r="BP51" s="8">
        <v>0</v>
      </c>
      <c r="BQ51" s="8">
        <f t="shared" si="2"/>
        <v>0</v>
      </c>
      <c r="BR51" s="8"/>
      <c r="BS51" s="8">
        <f t="shared" si="9"/>
        <v>0</v>
      </c>
      <c r="BT51" s="8">
        <v>3</v>
      </c>
      <c r="BU51" s="8">
        <f t="shared" si="10"/>
        <v>0</v>
      </c>
      <c r="BV51" s="8">
        <v>40</v>
      </c>
      <c r="BW51" s="8">
        <f t="shared" si="20"/>
        <v>0</v>
      </c>
      <c r="BX51" s="8">
        <v>40</v>
      </c>
      <c r="BY51" s="8">
        <f t="shared" si="17"/>
        <v>0</v>
      </c>
      <c r="BZ51" s="8"/>
      <c r="CA51" s="8">
        <f t="shared" si="18"/>
        <v>0</v>
      </c>
      <c r="CB51" s="8" t="s">
        <v>629</v>
      </c>
      <c r="CC51" s="8" t="e">
        <f t="shared" si="21"/>
        <v>#VALUE!</v>
      </c>
      <c r="CD51" s="8">
        <v>0</v>
      </c>
      <c r="CE51" s="8">
        <f t="shared" si="3"/>
        <v>0</v>
      </c>
      <c r="CF51" s="8" t="s">
        <v>629</v>
      </c>
      <c r="CG51" s="8" t="e">
        <f t="shared" si="19"/>
        <v>#VALUE!</v>
      </c>
      <c r="CH51" s="8">
        <v>0</v>
      </c>
      <c r="CI51" s="8">
        <f t="shared" si="4"/>
        <v>0</v>
      </c>
      <c r="CJ51" s="8"/>
      <c r="CK51" s="8">
        <f t="shared" si="5"/>
        <v>0</v>
      </c>
      <c r="CL51" s="8"/>
      <c r="CM51" s="8">
        <f t="shared" si="6"/>
        <v>0</v>
      </c>
      <c r="CN51" s="8"/>
      <c r="CO51" s="8">
        <f t="shared" si="7"/>
        <v>0</v>
      </c>
      <c r="CP51" s="8"/>
      <c r="CQ51" s="8">
        <f t="shared" si="8"/>
        <v>0</v>
      </c>
      <c r="CR51" s="8">
        <v>3</v>
      </c>
      <c r="CS51" s="8">
        <f t="shared" si="16"/>
        <v>0</v>
      </c>
      <c r="CT51" s="18"/>
    </row>
    <row r="52" spans="2:98" customFormat="1">
      <c r="B52" s="19">
        <v>42619</v>
      </c>
      <c r="C52" s="3">
        <v>7</v>
      </c>
      <c r="D52" s="3" t="s">
        <v>580</v>
      </c>
      <c r="E52" s="4">
        <v>42620</v>
      </c>
      <c r="F52" s="3" t="s">
        <v>587</v>
      </c>
      <c r="G52" s="3" t="s">
        <v>588</v>
      </c>
      <c r="H52" s="3" t="s">
        <v>587</v>
      </c>
      <c r="I52" s="3" t="s">
        <v>588</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629</v>
      </c>
      <c r="BI52" s="10" t="s">
        <v>629</v>
      </c>
      <c r="BJ52" s="10"/>
      <c r="BK52" s="10">
        <v>3</v>
      </c>
      <c r="BL52" s="8">
        <v>3</v>
      </c>
      <c r="BM52" s="8">
        <f t="shared" si="0"/>
        <v>1</v>
      </c>
      <c r="BN52" s="8">
        <v>3</v>
      </c>
      <c r="BO52" s="8">
        <f t="shared" si="1"/>
        <v>1</v>
      </c>
      <c r="BP52" s="8">
        <v>43</v>
      </c>
      <c r="BQ52" s="8">
        <f t="shared" si="2"/>
        <v>0</v>
      </c>
      <c r="BR52" s="8"/>
      <c r="BS52" s="8">
        <f t="shared" si="9"/>
        <v>0</v>
      </c>
      <c r="BT52" s="8">
        <v>40</v>
      </c>
      <c r="BU52" s="8">
        <f t="shared" si="10"/>
        <v>0</v>
      </c>
      <c r="BV52" s="8">
        <v>40</v>
      </c>
      <c r="BW52" s="8">
        <f t="shared" si="20"/>
        <v>0</v>
      </c>
      <c r="BX52" s="8">
        <v>3</v>
      </c>
      <c r="BY52" s="8">
        <f t="shared" si="17"/>
        <v>1</v>
      </c>
      <c r="BZ52" s="8"/>
      <c r="CA52" s="8">
        <f t="shared" si="18"/>
        <v>0</v>
      </c>
      <c r="CB52" s="8" t="s">
        <v>629</v>
      </c>
      <c r="CC52" s="8" t="e">
        <f t="shared" si="21"/>
        <v>#VALUE!</v>
      </c>
      <c r="CD52" s="8">
        <v>1</v>
      </c>
      <c r="CE52" s="8">
        <f t="shared" si="3"/>
        <v>0</v>
      </c>
      <c r="CF52" s="8" t="s">
        <v>629</v>
      </c>
      <c r="CG52" s="8" t="e">
        <f t="shared" si="19"/>
        <v>#VALUE!</v>
      </c>
      <c r="CH52" s="8">
        <v>43</v>
      </c>
      <c r="CI52" s="8">
        <f t="shared" si="4"/>
        <v>0</v>
      </c>
      <c r="CJ52" s="8"/>
      <c r="CK52" s="8">
        <f t="shared" si="5"/>
        <v>0</v>
      </c>
      <c r="CL52" s="8"/>
      <c r="CM52" s="8">
        <f t="shared" si="6"/>
        <v>0</v>
      </c>
      <c r="CN52" s="8"/>
      <c r="CO52" s="8">
        <f t="shared" si="7"/>
        <v>0</v>
      </c>
      <c r="CP52" s="8"/>
      <c r="CQ52" s="8">
        <f t="shared" si="8"/>
        <v>0</v>
      </c>
      <c r="CR52" s="8">
        <v>3</v>
      </c>
      <c r="CS52" s="8">
        <f t="shared" si="16"/>
        <v>1</v>
      </c>
      <c r="CT52" s="18"/>
    </row>
    <row r="53" spans="2:98" customFormat="1">
      <c r="B53" s="19">
        <v>42619</v>
      </c>
      <c r="C53" s="3">
        <v>8</v>
      </c>
      <c r="D53" s="3" t="s">
        <v>589</v>
      </c>
      <c r="E53" s="4">
        <v>42620.041666666664</v>
      </c>
      <c r="F53" s="3" t="s">
        <v>590</v>
      </c>
      <c r="G53" s="3" t="s">
        <v>591</v>
      </c>
      <c r="H53" s="3" t="s">
        <v>592</v>
      </c>
      <c r="I53" s="3" t="s">
        <v>593</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629</v>
      </c>
      <c r="BI53" s="10" t="s">
        <v>629</v>
      </c>
      <c r="BJ53" s="10"/>
      <c r="BK53" s="10"/>
      <c r="BL53" s="8">
        <v>43</v>
      </c>
      <c r="BM53" s="8">
        <f t="shared" si="0"/>
        <v>0</v>
      </c>
      <c r="BN53" s="8">
        <v>3</v>
      </c>
      <c r="BO53" s="8">
        <f t="shared" si="1"/>
        <v>1</v>
      </c>
      <c r="BP53" s="8">
        <v>43</v>
      </c>
      <c r="BQ53" s="8">
        <f t="shared" si="2"/>
        <v>0</v>
      </c>
      <c r="BR53" s="8"/>
      <c r="BS53" s="8">
        <f t="shared" si="9"/>
        <v>0</v>
      </c>
      <c r="BT53" s="8">
        <v>40</v>
      </c>
      <c r="BU53" s="8">
        <f t="shared" si="10"/>
        <v>0</v>
      </c>
      <c r="BV53" s="8">
        <v>3</v>
      </c>
      <c r="BW53" s="8">
        <f t="shared" si="20"/>
        <v>1</v>
      </c>
      <c r="BX53" s="8">
        <v>3</v>
      </c>
      <c r="BY53" s="8">
        <f t="shared" si="17"/>
        <v>1</v>
      </c>
      <c r="BZ53" s="8"/>
      <c r="CA53" s="8">
        <f t="shared" si="18"/>
        <v>0</v>
      </c>
      <c r="CB53" s="8" t="s">
        <v>629</v>
      </c>
      <c r="CC53" s="8" t="e">
        <f t="shared" si="21"/>
        <v>#VALUE!</v>
      </c>
      <c r="CD53" s="8">
        <v>43</v>
      </c>
      <c r="CE53" s="8">
        <f t="shared" si="3"/>
        <v>0</v>
      </c>
      <c r="CF53" s="8" t="s">
        <v>629</v>
      </c>
      <c r="CG53" s="8" t="e">
        <f t="shared" si="19"/>
        <v>#VALUE!</v>
      </c>
      <c r="CH53" s="8">
        <v>43</v>
      </c>
      <c r="CI53" s="8">
        <f t="shared" si="4"/>
        <v>0</v>
      </c>
      <c r="CJ53" s="8"/>
      <c r="CK53" s="8">
        <f t="shared" si="5"/>
        <v>0</v>
      </c>
      <c r="CL53" s="8"/>
      <c r="CM53" s="8">
        <f t="shared" si="6"/>
        <v>0</v>
      </c>
      <c r="CN53" s="8"/>
      <c r="CO53" s="8">
        <f t="shared" si="7"/>
        <v>0</v>
      </c>
      <c r="CP53" s="8"/>
      <c r="CQ53" s="8">
        <f t="shared" si="8"/>
        <v>0</v>
      </c>
      <c r="CR53" s="8"/>
      <c r="CS53" s="8">
        <f t="shared" si="16"/>
        <v>0</v>
      </c>
      <c r="CT53" s="18"/>
    </row>
    <row r="54" spans="2:98" customFormat="1">
      <c r="B54" s="19">
        <v>42619</v>
      </c>
      <c r="C54" s="3">
        <v>9</v>
      </c>
      <c r="D54" s="3" t="s">
        <v>589</v>
      </c>
      <c r="E54" s="4">
        <v>42620.083333333336</v>
      </c>
      <c r="F54" s="3" t="s">
        <v>594</v>
      </c>
      <c r="G54" s="3" t="s">
        <v>595</v>
      </c>
      <c r="H54" s="3" t="s">
        <v>596</v>
      </c>
      <c r="I54" s="3" t="s">
        <v>595</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629</v>
      </c>
      <c r="BI54" s="10" t="s">
        <v>629</v>
      </c>
      <c r="BJ54" s="10"/>
      <c r="BK54" s="10"/>
      <c r="BL54" s="8">
        <v>40</v>
      </c>
      <c r="BM54" s="8">
        <f t="shared" si="0"/>
        <v>1</v>
      </c>
      <c r="BN54" s="8">
        <v>40</v>
      </c>
      <c r="BO54" s="8">
        <f t="shared" si="1"/>
        <v>1</v>
      </c>
      <c r="BP54" s="8">
        <v>0</v>
      </c>
      <c r="BQ54" s="8">
        <f t="shared" si="2"/>
        <v>0</v>
      </c>
      <c r="BR54" s="8">
        <v>40</v>
      </c>
      <c r="BS54" s="8">
        <f t="shared" si="9"/>
        <v>1</v>
      </c>
      <c r="BT54" s="8">
        <v>3</v>
      </c>
      <c r="BU54" s="8">
        <f t="shared" si="10"/>
        <v>0</v>
      </c>
      <c r="BV54" s="8">
        <v>3</v>
      </c>
      <c r="BW54" s="8">
        <f t="shared" si="20"/>
        <v>0</v>
      </c>
      <c r="BX54" s="8">
        <v>40</v>
      </c>
      <c r="BY54" s="8">
        <f t="shared" si="17"/>
        <v>1</v>
      </c>
      <c r="BZ54" s="8"/>
      <c r="CA54" s="8">
        <f t="shared" si="18"/>
        <v>0</v>
      </c>
      <c r="CB54" s="8" t="s">
        <v>629</v>
      </c>
      <c r="CC54" s="8" t="e">
        <f t="shared" si="21"/>
        <v>#VALUE!</v>
      </c>
      <c r="CD54" s="8">
        <v>40</v>
      </c>
      <c r="CE54" s="8">
        <f t="shared" si="3"/>
        <v>1</v>
      </c>
      <c r="CF54" s="8" t="s">
        <v>629</v>
      </c>
      <c r="CG54" s="8" t="e">
        <f t="shared" si="19"/>
        <v>#VALUE!</v>
      </c>
      <c r="CH54" s="8">
        <v>40</v>
      </c>
      <c r="CI54" s="8">
        <f t="shared" si="4"/>
        <v>1</v>
      </c>
      <c r="CJ54" s="8"/>
      <c r="CK54" s="8">
        <f t="shared" si="5"/>
        <v>0</v>
      </c>
      <c r="CL54" s="8"/>
      <c r="CM54" s="8">
        <f t="shared" si="6"/>
        <v>0</v>
      </c>
      <c r="CN54" s="8"/>
      <c r="CO54" s="8">
        <f t="shared" si="7"/>
        <v>0</v>
      </c>
      <c r="CP54" s="8"/>
      <c r="CQ54" s="8">
        <f t="shared" si="8"/>
        <v>0</v>
      </c>
      <c r="CR54" s="8"/>
      <c r="CS54" s="8">
        <f t="shared" si="16"/>
        <v>0</v>
      </c>
      <c r="CT54" s="18"/>
    </row>
    <row r="55" spans="2:98" customFormat="1">
      <c r="B55" s="19">
        <v>42619</v>
      </c>
      <c r="C55" s="3">
        <v>10</v>
      </c>
      <c r="D55" s="3" t="s">
        <v>542</v>
      </c>
      <c r="E55" s="4">
        <v>42620.114583333336</v>
      </c>
      <c r="F55" s="3" t="s">
        <v>416</v>
      </c>
      <c r="G55" s="3" t="s">
        <v>597</v>
      </c>
      <c r="H55" s="3" t="s">
        <v>416</v>
      </c>
      <c r="I55" s="3" t="s">
        <v>597</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629</v>
      </c>
      <c r="BI55" s="10" t="s">
        <v>629</v>
      </c>
      <c r="BJ55" s="10"/>
      <c r="BK55" s="10">
        <v>0</v>
      </c>
      <c r="BL55" s="8">
        <v>40</v>
      </c>
      <c r="BM55" s="8">
        <f t="shared" si="0"/>
        <v>0</v>
      </c>
      <c r="BN55" s="8">
        <v>0</v>
      </c>
      <c r="BO55" s="8">
        <f t="shared" si="1"/>
        <v>0</v>
      </c>
      <c r="BP55" s="8">
        <v>40</v>
      </c>
      <c r="BQ55" s="8">
        <f t="shared" si="2"/>
        <v>0</v>
      </c>
      <c r="BR55" s="8"/>
      <c r="BS55" s="8">
        <f t="shared" si="9"/>
        <v>0</v>
      </c>
      <c r="BT55" s="8">
        <v>43</v>
      </c>
      <c r="BU55" s="8">
        <f t="shared" si="10"/>
        <v>0</v>
      </c>
      <c r="BV55" s="8">
        <v>0</v>
      </c>
      <c r="BW55" s="8">
        <f t="shared" si="20"/>
        <v>0</v>
      </c>
      <c r="BX55" s="8">
        <v>43</v>
      </c>
      <c r="BY55" s="8">
        <f t="shared" si="17"/>
        <v>0</v>
      </c>
      <c r="BZ55" s="8"/>
      <c r="CA55" s="8">
        <f t="shared" si="18"/>
        <v>0</v>
      </c>
      <c r="CB55" s="8" t="s">
        <v>629</v>
      </c>
      <c r="CC55" s="8" t="e">
        <f t="shared" si="21"/>
        <v>#VALUE!</v>
      </c>
      <c r="CD55" s="8">
        <v>1</v>
      </c>
      <c r="CE55" s="8">
        <f t="shared" si="3"/>
        <v>0</v>
      </c>
      <c r="CF55" s="8" t="s">
        <v>629</v>
      </c>
      <c r="CG55" s="8" t="e">
        <f t="shared" si="19"/>
        <v>#VALUE!</v>
      </c>
      <c r="CH55" s="8">
        <v>40</v>
      </c>
      <c r="CI55" s="8">
        <f t="shared" si="4"/>
        <v>0</v>
      </c>
      <c r="CJ55" s="8"/>
      <c r="CK55" s="8">
        <f t="shared" si="5"/>
        <v>0</v>
      </c>
      <c r="CL55" s="8"/>
      <c r="CM55" s="8">
        <f t="shared" si="6"/>
        <v>0</v>
      </c>
      <c r="CN55" s="8"/>
      <c r="CO55" s="8">
        <f t="shared" si="7"/>
        <v>0</v>
      </c>
      <c r="CP55" s="8"/>
      <c r="CQ55" s="8">
        <f t="shared" si="8"/>
        <v>0</v>
      </c>
      <c r="CR55" s="8">
        <v>0</v>
      </c>
      <c r="CS55" s="8">
        <f t="shared" si="16"/>
        <v>0</v>
      </c>
      <c r="CT55" s="18"/>
    </row>
    <row r="56" spans="2:98" customFormat="1">
      <c r="B56" s="19">
        <v>42619</v>
      </c>
      <c r="C56" s="3">
        <v>11</v>
      </c>
      <c r="D56" s="3" t="s">
        <v>542</v>
      </c>
      <c r="E56" s="4">
        <v>42620.114583333336</v>
      </c>
      <c r="F56" s="3" t="s">
        <v>598</v>
      </c>
      <c r="G56" s="3" t="s">
        <v>599</v>
      </c>
      <c r="H56" s="3" t="s">
        <v>598</v>
      </c>
      <c r="I56" s="3" t="s">
        <v>599</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629</v>
      </c>
      <c r="BI56" s="10" t="s">
        <v>629</v>
      </c>
      <c r="BJ56" s="10"/>
      <c r="BK56" s="10">
        <v>3</v>
      </c>
      <c r="BL56" s="8">
        <v>43</v>
      </c>
      <c r="BM56" s="8">
        <f t="shared" si="0"/>
        <v>0</v>
      </c>
      <c r="BN56" s="8">
        <v>3</v>
      </c>
      <c r="BO56" s="8">
        <f t="shared" si="1"/>
        <v>0</v>
      </c>
      <c r="BP56" s="8">
        <v>43</v>
      </c>
      <c r="BQ56" s="8">
        <f t="shared" si="2"/>
        <v>0</v>
      </c>
      <c r="BR56" s="8"/>
      <c r="BS56" s="8">
        <f t="shared" si="9"/>
        <v>0</v>
      </c>
      <c r="BT56" s="8">
        <v>3</v>
      </c>
      <c r="BU56" s="8">
        <f t="shared" si="10"/>
        <v>0</v>
      </c>
      <c r="BV56" s="8">
        <v>40</v>
      </c>
      <c r="BW56" s="8">
        <f t="shared" si="20"/>
        <v>0</v>
      </c>
      <c r="BX56" s="8">
        <v>3</v>
      </c>
      <c r="BY56" s="8">
        <f t="shared" si="17"/>
        <v>0</v>
      </c>
      <c r="BZ56" s="8">
        <v>3</v>
      </c>
      <c r="CA56" s="8">
        <f t="shared" si="18"/>
        <v>0</v>
      </c>
      <c r="CB56" s="8" t="s">
        <v>629</v>
      </c>
      <c r="CC56" s="8" t="e">
        <f t="shared" si="21"/>
        <v>#VALUE!</v>
      </c>
      <c r="CD56" s="8">
        <v>1</v>
      </c>
      <c r="CE56" s="8">
        <f t="shared" si="3"/>
        <v>0</v>
      </c>
      <c r="CF56" s="8" t="s">
        <v>629</v>
      </c>
      <c r="CG56" s="8" t="e">
        <f t="shared" si="19"/>
        <v>#VALUE!</v>
      </c>
      <c r="CH56" s="8">
        <v>43</v>
      </c>
      <c r="CI56" s="8">
        <f t="shared" si="4"/>
        <v>0</v>
      </c>
      <c r="CJ56" s="8"/>
      <c r="CK56" s="8">
        <f t="shared" si="5"/>
        <v>0</v>
      </c>
      <c r="CL56" s="8"/>
      <c r="CM56" s="8">
        <f t="shared" si="6"/>
        <v>0</v>
      </c>
      <c r="CN56" s="8"/>
      <c r="CO56" s="8">
        <f t="shared" si="7"/>
        <v>0</v>
      </c>
      <c r="CP56" s="8"/>
      <c r="CQ56" s="8">
        <f t="shared" si="8"/>
        <v>0</v>
      </c>
      <c r="CR56" s="8">
        <v>3</v>
      </c>
      <c r="CS56" s="8">
        <f t="shared" si="16"/>
        <v>0</v>
      </c>
      <c r="CT56" s="18"/>
    </row>
    <row r="57" spans="2:98" customFormat="1">
      <c r="B57" s="19">
        <v>42619</v>
      </c>
      <c r="C57" s="3">
        <v>22</v>
      </c>
      <c r="D57" s="3" t="s">
        <v>600</v>
      </c>
      <c r="E57" s="4">
        <v>42620.34375</v>
      </c>
      <c r="F57" s="3" t="s">
        <v>601</v>
      </c>
      <c r="G57" s="3" t="s">
        <v>602</v>
      </c>
      <c r="H57" s="3" t="s">
        <v>601</v>
      </c>
      <c r="I57" s="3" t="s">
        <v>602</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629</v>
      </c>
      <c r="BI57" s="10" t="s">
        <v>629</v>
      </c>
      <c r="BJ57" s="10"/>
      <c r="BK57" s="10">
        <v>3</v>
      </c>
      <c r="BL57" s="8">
        <v>43</v>
      </c>
      <c r="BM57" s="8">
        <f t="shared" si="0"/>
        <v>0</v>
      </c>
      <c r="BN57" s="8">
        <v>3</v>
      </c>
      <c r="BO57" s="8">
        <f t="shared" si="1"/>
        <v>0</v>
      </c>
      <c r="BP57" s="8">
        <v>43</v>
      </c>
      <c r="BQ57" s="8">
        <f t="shared" si="2"/>
        <v>0</v>
      </c>
      <c r="BR57" s="8"/>
      <c r="BS57" s="8">
        <f t="shared" si="9"/>
        <v>0</v>
      </c>
      <c r="BT57" s="8">
        <v>3</v>
      </c>
      <c r="BU57" s="8">
        <f t="shared" si="10"/>
        <v>0</v>
      </c>
      <c r="BV57" s="8">
        <v>40</v>
      </c>
      <c r="BW57" s="8">
        <f t="shared" si="20"/>
        <v>0</v>
      </c>
      <c r="BX57" s="8">
        <v>3</v>
      </c>
      <c r="BY57" s="8">
        <f t="shared" si="17"/>
        <v>0</v>
      </c>
      <c r="BZ57" s="8">
        <v>3</v>
      </c>
      <c r="CA57" s="8">
        <f t="shared" si="18"/>
        <v>0</v>
      </c>
      <c r="CB57" s="8" t="s">
        <v>629</v>
      </c>
      <c r="CC57" s="8" t="e">
        <f t="shared" si="21"/>
        <v>#VALUE!</v>
      </c>
      <c r="CD57" s="8">
        <v>1</v>
      </c>
      <c r="CE57" s="8">
        <f t="shared" si="3"/>
        <v>0</v>
      </c>
      <c r="CF57" s="8" t="s">
        <v>629</v>
      </c>
      <c r="CG57" s="8" t="e">
        <f t="shared" si="19"/>
        <v>#VALUE!</v>
      </c>
      <c r="CH57" s="8">
        <v>43</v>
      </c>
      <c r="CI57" s="8">
        <f t="shared" si="4"/>
        <v>0</v>
      </c>
      <c r="CJ57" s="8"/>
      <c r="CK57" s="8">
        <f t="shared" si="5"/>
        <v>0</v>
      </c>
      <c r="CL57" s="8"/>
      <c r="CM57" s="8">
        <f t="shared" si="6"/>
        <v>0</v>
      </c>
      <c r="CN57" s="8"/>
      <c r="CO57" s="8">
        <f t="shared" si="7"/>
        <v>0</v>
      </c>
      <c r="CP57" s="8"/>
      <c r="CQ57" s="8">
        <f t="shared" si="8"/>
        <v>0</v>
      </c>
      <c r="CR57" s="8">
        <v>3</v>
      </c>
      <c r="CS57" s="8">
        <f t="shared" si="16"/>
        <v>0</v>
      </c>
      <c r="CT57" s="18"/>
    </row>
    <row r="58" spans="2:98" customFormat="1">
      <c r="B58" s="19">
        <v>42619</v>
      </c>
      <c r="C58" s="3">
        <v>25</v>
      </c>
      <c r="D58" s="3" t="s">
        <v>603</v>
      </c>
      <c r="E58" s="4">
        <v>42620.364583333336</v>
      </c>
      <c r="F58" s="3" t="s">
        <v>604</v>
      </c>
      <c r="G58" s="3" t="s">
        <v>605</v>
      </c>
      <c r="H58" s="3" t="s">
        <v>604</v>
      </c>
      <c r="I58" s="3" t="s">
        <v>605</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629</v>
      </c>
      <c r="BI58" s="10" t="s">
        <v>629</v>
      </c>
      <c r="BJ58" s="10"/>
      <c r="BK58" s="10">
        <v>3</v>
      </c>
      <c r="BL58" s="8">
        <v>3</v>
      </c>
      <c r="BM58" s="8">
        <f t="shared" si="0"/>
        <v>0</v>
      </c>
      <c r="BN58" s="8">
        <v>3</v>
      </c>
      <c r="BO58" s="8">
        <f t="shared" si="1"/>
        <v>0</v>
      </c>
      <c r="BP58" s="8">
        <v>43</v>
      </c>
      <c r="BQ58" s="8">
        <f t="shared" si="2"/>
        <v>0</v>
      </c>
      <c r="BR58" s="8"/>
      <c r="BS58" s="8">
        <f t="shared" si="9"/>
        <v>0</v>
      </c>
      <c r="BT58" s="8">
        <v>3</v>
      </c>
      <c r="BU58" s="8">
        <f t="shared" si="10"/>
        <v>0</v>
      </c>
      <c r="BV58" s="8">
        <v>40</v>
      </c>
      <c r="BW58" s="8">
        <f t="shared" si="20"/>
        <v>1</v>
      </c>
      <c r="BX58" s="8">
        <v>3</v>
      </c>
      <c r="BY58" s="8">
        <f t="shared" si="17"/>
        <v>0</v>
      </c>
      <c r="BZ58" s="8">
        <v>3</v>
      </c>
      <c r="CA58" s="8">
        <f t="shared" si="18"/>
        <v>0</v>
      </c>
      <c r="CB58" s="8" t="s">
        <v>629</v>
      </c>
      <c r="CC58" s="8" t="e">
        <f t="shared" si="21"/>
        <v>#VALUE!</v>
      </c>
      <c r="CD58" s="8">
        <v>1</v>
      </c>
      <c r="CE58" s="8">
        <f t="shared" si="3"/>
        <v>0</v>
      </c>
      <c r="CF58" s="8" t="s">
        <v>629</v>
      </c>
      <c r="CG58" s="8" t="e">
        <f t="shared" si="19"/>
        <v>#VALUE!</v>
      </c>
      <c r="CH58" s="8">
        <v>3</v>
      </c>
      <c r="CI58" s="8">
        <f t="shared" si="4"/>
        <v>0</v>
      </c>
      <c r="CJ58" s="8"/>
      <c r="CK58" s="8">
        <f t="shared" si="5"/>
        <v>0</v>
      </c>
      <c r="CL58" s="8"/>
      <c r="CM58" s="8">
        <f t="shared" si="6"/>
        <v>0</v>
      </c>
      <c r="CN58" s="8"/>
      <c r="CO58" s="8">
        <f t="shared" si="7"/>
        <v>0</v>
      </c>
      <c r="CP58" s="8"/>
      <c r="CQ58" s="8">
        <f t="shared" si="8"/>
        <v>0</v>
      </c>
      <c r="CR58" s="8">
        <v>3</v>
      </c>
      <c r="CS58" s="8">
        <f t="shared" si="16"/>
        <v>0</v>
      </c>
      <c r="CT58" s="18"/>
    </row>
    <row r="59" spans="2:98" customFormat="1">
      <c r="B59" s="19">
        <v>42619</v>
      </c>
      <c r="C59" s="3">
        <v>26</v>
      </c>
      <c r="D59" s="3" t="s">
        <v>600</v>
      </c>
      <c r="E59" s="4">
        <v>42620.395833333336</v>
      </c>
      <c r="F59" s="3" t="s">
        <v>606</v>
      </c>
      <c r="G59" s="3" t="s">
        <v>607</v>
      </c>
      <c r="H59" s="3" t="s">
        <v>606</v>
      </c>
      <c r="I59" s="3" t="s">
        <v>607</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629</v>
      </c>
      <c r="BI59" s="10" t="s">
        <v>629</v>
      </c>
      <c r="BJ59" s="10"/>
      <c r="BK59" s="10"/>
      <c r="BL59" s="8">
        <v>40</v>
      </c>
      <c r="BM59" s="8">
        <f t="shared" si="0"/>
        <v>0</v>
      </c>
      <c r="BN59" s="8">
        <v>40</v>
      </c>
      <c r="BO59" s="8">
        <f t="shared" si="1"/>
        <v>0</v>
      </c>
      <c r="BP59" s="8">
        <v>0</v>
      </c>
      <c r="BQ59" s="8">
        <f t="shared" si="2"/>
        <v>0</v>
      </c>
      <c r="BR59" s="8"/>
      <c r="BS59" s="8">
        <f t="shared" si="9"/>
        <v>0</v>
      </c>
      <c r="BT59" s="8">
        <v>40</v>
      </c>
      <c r="BU59" s="8">
        <f t="shared" si="10"/>
        <v>0</v>
      </c>
      <c r="BV59" s="8">
        <v>3</v>
      </c>
      <c r="BW59" s="8">
        <f t="shared" si="20"/>
        <v>0</v>
      </c>
      <c r="BX59" s="8">
        <v>40</v>
      </c>
      <c r="BY59" s="8">
        <f t="shared" si="17"/>
        <v>0</v>
      </c>
      <c r="BZ59" s="8"/>
      <c r="CA59" s="8">
        <f t="shared" si="18"/>
        <v>0</v>
      </c>
      <c r="CB59" s="8" t="s">
        <v>629</v>
      </c>
      <c r="CC59" s="8" t="e">
        <f t="shared" si="21"/>
        <v>#VALUE!</v>
      </c>
      <c r="CD59" s="8">
        <v>41</v>
      </c>
      <c r="CE59" s="8">
        <f t="shared" si="3"/>
        <v>0</v>
      </c>
      <c r="CF59" s="8" t="s">
        <v>629</v>
      </c>
      <c r="CG59" s="8" t="e">
        <f t="shared" si="19"/>
        <v>#VALUE!</v>
      </c>
      <c r="CH59" s="8">
        <v>40</v>
      </c>
      <c r="CI59" s="8">
        <f t="shared" si="4"/>
        <v>0</v>
      </c>
      <c r="CJ59" s="8"/>
      <c r="CK59" s="8">
        <f t="shared" si="5"/>
        <v>0</v>
      </c>
      <c r="CL59" s="8"/>
      <c r="CM59" s="8">
        <f t="shared" si="6"/>
        <v>0</v>
      </c>
      <c r="CN59" s="8"/>
      <c r="CO59" s="8">
        <f t="shared" si="7"/>
        <v>0</v>
      </c>
      <c r="CP59" s="8"/>
      <c r="CQ59" s="8">
        <f t="shared" si="8"/>
        <v>0</v>
      </c>
      <c r="CR59" s="8"/>
      <c r="CS59" s="8">
        <f t="shared" si="16"/>
        <v>0</v>
      </c>
      <c r="CT59" s="18"/>
    </row>
    <row r="60" spans="2:98" customFormat="1">
      <c r="B60" s="19">
        <v>42618</v>
      </c>
      <c r="C60" s="3">
        <v>27</v>
      </c>
      <c r="D60" s="3" t="s">
        <v>600</v>
      </c>
      <c r="E60" s="4">
        <v>42620.395833333336</v>
      </c>
      <c r="F60" s="3" t="s">
        <v>608</v>
      </c>
      <c r="G60" s="3" t="s">
        <v>609</v>
      </c>
      <c r="H60" s="3" t="s">
        <v>608</v>
      </c>
      <c r="I60" s="3" t="s">
        <v>609</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c r="BK60" s="10">
        <v>40</v>
      </c>
      <c r="BL60" s="8">
        <v>40</v>
      </c>
      <c r="BM60" s="8">
        <f t="shared" si="0"/>
        <v>1</v>
      </c>
      <c r="BN60" s="8">
        <v>40</v>
      </c>
      <c r="BO60" s="8">
        <f t="shared" si="1"/>
        <v>1</v>
      </c>
      <c r="BP60" s="8">
        <v>0</v>
      </c>
      <c r="BQ60" s="8">
        <f t="shared" si="2"/>
        <v>0</v>
      </c>
      <c r="BR60" s="8"/>
      <c r="BS60" s="8">
        <f t="shared" si="9"/>
        <v>0</v>
      </c>
      <c r="BT60" s="8">
        <v>40</v>
      </c>
      <c r="BU60" s="8">
        <f t="shared" si="10"/>
        <v>1</v>
      </c>
      <c r="BV60" s="8">
        <v>40</v>
      </c>
      <c r="BW60" s="8">
        <f t="shared" si="20"/>
        <v>1</v>
      </c>
      <c r="BX60" s="8">
        <v>40</v>
      </c>
      <c r="BY60" s="8">
        <f t="shared" si="17"/>
        <v>1</v>
      </c>
      <c r="BZ60" s="8"/>
      <c r="CA60" s="8">
        <f t="shared" si="18"/>
        <v>0</v>
      </c>
      <c r="CB60" s="8">
        <v>40</v>
      </c>
      <c r="CC60" s="8">
        <f t="shared" si="21"/>
        <v>1</v>
      </c>
      <c r="CD60" s="8">
        <v>1</v>
      </c>
      <c r="CE60" s="8">
        <f t="shared" si="3"/>
        <v>0</v>
      </c>
      <c r="CF60" s="8"/>
      <c r="CG60" s="8">
        <f t="shared" si="19"/>
        <v>0</v>
      </c>
      <c r="CH60" s="8">
        <v>0</v>
      </c>
      <c r="CI60" s="8">
        <f t="shared" si="4"/>
        <v>0</v>
      </c>
      <c r="CJ60" s="8"/>
      <c r="CK60" s="8">
        <f t="shared" si="5"/>
        <v>0</v>
      </c>
      <c r="CL60" s="8"/>
      <c r="CM60" s="8">
        <f t="shared" si="6"/>
        <v>0</v>
      </c>
      <c r="CN60" s="8"/>
      <c r="CO60" s="8">
        <f t="shared" si="7"/>
        <v>0</v>
      </c>
      <c r="CP60" s="8"/>
      <c r="CQ60" s="8">
        <f t="shared" si="8"/>
        <v>0</v>
      </c>
      <c r="CR60" s="8">
        <v>40</v>
      </c>
      <c r="CS60" s="8">
        <f t="shared" si="16"/>
        <v>1</v>
      </c>
      <c r="CT60" s="18"/>
    </row>
    <row r="61" spans="2:98" customFormat="1">
      <c r="B61" s="19">
        <v>42618</v>
      </c>
      <c r="C61" s="3">
        <v>28</v>
      </c>
      <c r="D61" s="3" t="s">
        <v>600</v>
      </c>
      <c r="E61" s="4">
        <v>42620.416666666664</v>
      </c>
      <c r="F61" s="3" t="s">
        <v>610</v>
      </c>
      <c r="G61" s="3" t="s">
        <v>611</v>
      </c>
      <c r="H61" s="3" t="s">
        <v>610</v>
      </c>
      <c r="I61" s="3" t="s">
        <v>611</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10"/>
      <c r="BL61" s="8">
        <v>43</v>
      </c>
      <c r="BM61" s="8">
        <f t="shared" si="0"/>
        <v>0</v>
      </c>
      <c r="BN61" s="8">
        <v>3</v>
      </c>
      <c r="BO61" s="8">
        <f t="shared" si="1"/>
        <v>0</v>
      </c>
      <c r="BP61" s="8">
        <v>43</v>
      </c>
      <c r="BQ61" s="8">
        <f t="shared" si="2"/>
        <v>0</v>
      </c>
      <c r="BR61" s="8"/>
      <c r="BS61" s="8">
        <f t="shared" si="9"/>
        <v>0</v>
      </c>
      <c r="BT61" s="8">
        <v>40</v>
      </c>
      <c r="BU61" s="8">
        <f t="shared" si="10"/>
        <v>0</v>
      </c>
      <c r="BV61" s="8">
        <v>40</v>
      </c>
      <c r="BW61" s="8">
        <f t="shared" si="20"/>
        <v>0</v>
      </c>
      <c r="BX61" s="8">
        <v>40</v>
      </c>
      <c r="BY61" s="8">
        <f t="shared" si="17"/>
        <v>0</v>
      </c>
      <c r="BZ61" s="8">
        <v>40</v>
      </c>
      <c r="CA61" s="8">
        <f t="shared" si="18"/>
        <v>0</v>
      </c>
      <c r="CB61" s="8">
        <v>40</v>
      </c>
      <c r="CC61" s="8">
        <f t="shared" si="21"/>
        <v>0</v>
      </c>
      <c r="CD61" s="8">
        <v>1</v>
      </c>
      <c r="CE61" s="8">
        <f t="shared" si="3"/>
        <v>0</v>
      </c>
      <c r="CF61" s="8">
        <v>40</v>
      </c>
      <c r="CG61" s="8">
        <f t="shared" si="19"/>
        <v>0</v>
      </c>
      <c r="CH61" s="8">
        <v>43</v>
      </c>
      <c r="CI61" s="8">
        <f t="shared" si="4"/>
        <v>0</v>
      </c>
      <c r="CJ61" s="8"/>
      <c r="CK61" s="8">
        <f t="shared" si="5"/>
        <v>0</v>
      </c>
      <c r="CL61" s="8"/>
      <c r="CM61" s="8">
        <f t="shared" si="6"/>
        <v>0</v>
      </c>
      <c r="CN61" s="8"/>
      <c r="CO61" s="8">
        <f t="shared" si="7"/>
        <v>0</v>
      </c>
      <c r="CP61" s="8"/>
      <c r="CQ61" s="8">
        <f t="shared" si="8"/>
        <v>0</v>
      </c>
      <c r="CR61" s="8"/>
      <c r="CS61" s="8">
        <f t="shared" si="16"/>
        <v>0</v>
      </c>
      <c r="CT61" s="18"/>
    </row>
    <row r="62" spans="2:98" customFormat="1">
      <c r="B62" s="19">
        <v>42618</v>
      </c>
      <c r="C62" s="3">
        <v>29</v>
      </c>
      <c r="D62" s="3" t="s">
        <v>600</v>
      </c>
      <c r="E62" s="4">
        <v>42620.416666666664</v>
      </c>
      <c r="F62" s="3" t="s">
        <v>612</v>
      </c>
      <c r="G62" s="3" t="s">
        <v>613</v>
      </c>
      <c r="H62" s="3" t="s">
        <v>612</v>
      </c>
      <c r="I62" s="3" t="s">
        <v>613</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c r="BK62" s="10">
        <v>3</v>
      </c>
      <c r="BL62" s="8">
        <v>43</v>
      </c>
      <c r="BM62" s="8">
        <f t="shared" si="0"/>
        <v>0</v>
      </c>
      <c r="BN62" s="8">
        <v>3</v>
      </c>
      <c r="BO62" s="8">
        <f t="shared" si="1"/>
        <v>0</v>
      </c>
      <c r="BP62" s="8">
        <v>43</v>
      </c>
      <c r="BQ62" s="8">
        <f t="shared" si="2"/>
        <v>0</v>
      </c>
      <c r="BR62" s="8">
        <v>3</v>
      </c>
      <c r="BS62" s="8">
        <f t="shared" si="9"/>
        <v>0</v>
      </c>
      <c r="BT62" s="8">
        <v>3</v>
      </c>
      <c r="BU62" s="8">
        <f t="shared" si="10"/>
        <v>0</v>
      </c>
      <c r="BV62" s="8">
        <v>3</v>
      </c>
      <c r="BW62" s="8">
        <f t="shared" si="20"/>
        <v>0</v>
      </c>
      <c r="BX62" s="8">
        <v>3</v>
      </c>
      <c r="BY62" s="8">
        <f t="shared" si="17"/>
        <v>0</v>
      </c>
      <c r="BZ62" s="8">
        <v>3</v>
      </c>
      <c r="CA62" s="8">
        <f t="shared" si="18"/>
        <v>0</v>
      </c>
      <c r="CB62" s="8">
        <v>3</v>
      </c>
      <c r="CC62" s="8">
        <f t="shared" si="21"/>
        <v>0</v>
      </c>
      <c r="CD62" s="8">
        <v>43</v>
      </c>
      <c r="CE62" s="8">
        <f t="shared" si="3"/>
        <v>0</v>
      </c>
      <c r="CF62" s="8">
        <v>3</v>
      </c>
      <c r="CG62" s="8">
        <f t="shared" si="19"/>
        <v>0</v>
      </c>
      <c r="CH62" s="8">
        <v>43</v>
      </c>
      <c r="CI62" s="8">
        <f t="shared" si="4"/>
        <v>0</v>
      </c>
      <c r="CJ62" s="8"/>
      <c r="CK62" s="8">
        <f t="shared" si="5"/>
        <v>0</v>
      </c>
      <c r="CL62" s="8"/>
      <c r="CM62" s="8">
        <f t="shared" si="6"/>
        <v>0</v>
      </c>
      <c r="CN62" s="8"/>
      <c r="CO62" s="8">
        <f t="shared" si="7"/>
        <v>0</v>
      </c>
      <c r="CP62" s="8"/>
      <c r="CQ62" s="8">
        <f t="shared" si="8"/>
        <v>0</v>
      </c>
      <c r="CR62" s="8">
        <v>3</v>
      </c>
      <c r="CS62" s="8">
        <f t="shared" si="16"/>
        <v>0</v>
      </c>
      <c r="CT62" s="18"/>
    </row>
    <row r="63" spans="2:98" customFormat="1">
      <c r="B63" s="19">
        <v>42618</v>
      </c>
      <c r="C63" s="3">
        <v>30</v>
      </c>
      <c r="D63" s="3" t="s">
        <v>603</v>
      </c>
      <c r="E63" s="4">
        <v>42620.427083333336</v>
      </c>
      <c r="F63" s="3" t="s">
        <v>614</v>
      </c>
      <c r="G63" s="3" t="s">
        <v>615</v>
      </c>
      <c r="H63" s="3" t="s">
        <v>614</v>
      </c>
      <c r="I63" s="3" t="s">
        <v>615</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629</v>
      </c>
      <c r="BI63" s="10" t="s">
        <v>629</v>
      </c>
      <c r="BJ63" s="10"/>
      <c r="BK63" s="10"/>
      <c r="BL63" s="8">
        <v>3</v>
      </c>
      <c r="BM63" s="8">
        <f t="shared" si="0"/>
        <v>0</v>
      </c>
      <c r="BN63" s="8">
        <v>40</v>
      </c>
      <c r="BO63" s="8">
        <f t="shared" si="1"/>
        <v>0</v>
      </c>
      <c r="BP63" s="8">
        <v>0</v>
      </c>
      <c r="BQ63" s="8">
        <f t="shared" si="2"/>
        <v>0</v>
      </c>
      <c r="BR63" s="8"/>
      <c r="BS63" s="8">
        <f t="shared" si="9"/>
        <v>0</v>
      </c>
      <c r="BT63" s="8">
        <v>3</v>
      </c>
      <c r="BU63" s="8">
        <f t="shared" si="10"/>
        <v>0</v>
      </c>
      <c r="BV63" s="8">
        <v>40</v>
      </c>
      <c r="BW63" s="8">
        <f t="shared" si="20"/>
        <v>0</v>
      </c>
      <c r="BX63" s="8">
        <v>3</v>
      </c>
      <c r="BY63" s="8">
        <f t="shared" si="17"/>
        <v>0</v>
      </c>
      <c r="BZ63" s="8"/>
      <c r="CA63" s="8">
        <f t="shared" si="18"/>
        <v>0</v>
      </c>
      <c r="CB63" s="8" t="s">
        <v>629</v>
      </c>
      <c r="CC63" s="8" t="e">
        <f t="shared" si="21"/>
        <v>#VALUE!</v>
      </c>
      <c r="CD63" s="8">
        <v>1</v>
      </c>
      <c r="CE63" s="8">
        <f t="shared" si="3"/>
        <v>0</v>
      </c>
      <c r="CF63" s="8" t="s">
        <v>629</v>
      </c>
      <c r="CG63" s="8" t="e">
        <f t="shared" si="19"/>
        <v>#VALUE!</v>
      </c>
      <c r="CH63" s="8">
        <v>3</v>
      </c>
      <c r="CI63" s="8">
        <f t="shared" si="4"/>
        <v>0</v>
      </c>
      <c r="CJ63" s="8"/>
      <c r="CK63" s="8">
        <f t="shared" si="5"/>
        <v>0</v>
      </c>
      <c r="CL63" s="8"/>
      <c r="CM63" s="8">
        <f t="shared" si="6"/>
        <v>0</v>
      </c>
      <c r="CN63" s="8"/>
      <c r="CO63" s="8">
        <f t="shared" si="7"/>
        <v>0</v>
      </c>
      <c r="CP63" s="8"/>
      <c r="CQ63" s="8">
        <f t="shared" si="8"/>
        <v>0</v>
      </c>
      <c r="CR63" s="8"/>
      <c r="CS63" s="8">
        <f t="shared" si="16"/>
        <v>0</v>
      </c>
      <c r="CT63" s="18"/>
    </row>
    <row r="64" spans="2:98" customFormat="1">
      <c r="B64" s="19">
        <v>42620</v>
      </c>
      <c r="C64" s="3">
        <v>6</v>
      </c>
      <c r="D64" s="3" t="s">
        <v>589</v>
      </c>
      <c r="E64" s="4">
        <v>42621.041666666664</v>
      </c>
      <c r="F64" s="3" t="s">
        <v>630</v>
      </c>
      <c r="G64" s="3" t="s">
        <v>631</v>
      </c>
      <c r="H64" s="3" t="s">
        <v>630</v>
      </c>
      <c r="I64" s="3" t="s">
        <v>631</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10"/>
      <c r="BL64" s="8">
        <v>40</v>
      </c>
      <c r="BM64" s="8">
        <f t="shared" si="0"/>
        <v>0</v>
      </c>
      <c r="BN64" s="8">
        <v>40</v>
      </c>
      <c r="BO64" s="8">
        <f t="shared" si="1"/>
        <v>0</v>
      </c>
      <c r="BP64" s="8"/>
      <c r="BQ64" s="8">
        <f t="shared" si="2"/>
        <v>0</v>
      </c>
      <c r="BR64" s="8"/>
      <c r="BS64" s="8">
        <f t="shared" si="9"/>
        <v>0</v>
      </c>
      <c r="BT64" s="8">
        <v>40</v>
      </c>
      <c r="BU64" s="8">
        <f t="shared" si="10"/>
        <v>0</v>
      </c>
      <c r="BV64" s="8">
        <v>40</v>
      </c>
      <c r="BW64" s="8">
        <f t="shared" si="20"/>
        <v>0</v>
      </c>
      <c r="BX64" s="8">
        <v>40</v>
      </c>
      <c r="BY64" s="8">
        <f t="shared" si="17"/>
        <v>0</v>
      </c>
      <c r="BZ64" s="8">
        <v>40</v>
      </c>
      <c r="CA64" s="8">
        <f t="shared" si="18"/>
        <v>0</v>
      </c>
      <c r="CB64" s="8">
        <v>40</v>
      </c>
      <c r="CC64" s="8">
        <f t="shared" si="21"/>
        <v>0</v>
      </c>
      <c r="CD64" s="8"/>
      <c r="CE64" s="8">
        <f t="shared" si="3"/>
        <v>0</v>
      </c>
      <c r="CF64" s="8">
        <v>40</v>
      </c>
      <c r="CG64" s="8">
        <f t="shared" si="19"/>
        <v>0</v>
      </c>
      <c r="CH64" s="8">
        <v>0</v>
      </c>
      <c r="CI64" s="8">
        <f t="shared" si="4"/>
        <v>0</v>
      </c>
      <c r="CJ64" s="8"/>
      <c r="CK64" s="8">
        <f t="shared" si="5"/>
        <v>0</v>
      </c>
      <c r="CL64" s="8"/>
      <c r="CM64" s="8">
        <f t="shared" si="6"/>
        <v>0</v>
      </c>
      <c r="CN64" s="8"/>
      <c r="CO64" s="8">
        <f t="shared" si="7"/>
        <v>0</v>
      </c>
      <c r="CP64" s="8"/>
      <c r="CQ64" s="8">
        <f t="shared" si="8"/>
        <v>0</v>
      </c>
      <c r="CR64" s="8"/>
      <c r="CS64" s="8">
        <f t="shared" si="16"/>
        <v>0</v>
      </c>
      <c r="CT64" s="18"/>
    </row>
    <row r="65" spans="2:98" customFormat="1">
      <c r="B65" s="19">
        <v>42620</v>
      </c>
      <c r="C65" s="3">
        <v>7</v>
      </c>
      <c r="D65" s="3" t="s">
        <v>589</v>
      </c>
      <c r="E65" s="4">
        <v>42621.083333333336</v>
      </c>
      <c r="F65" s="3" t="s">
        <v>632</v>
      </c>
      <c r="G65" s="3" t="s">
        <v>633</v>
      </c>
      <c r="H65" s="3" t="s">
        <v>634</v>
      </c>
      <c r="I65" s="3" t="s">
        <v>633</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c r="BK65" s="10">
        <v>40</v>
      </c>
      <c r="BL65" s="8">
        <v>43</v>
      </c>
      <c r="BM65" s="8">
        <f t="shared" si="0"/>
        <v>0</v>
      </c>
      <c r="BN65" s="8">
        <v>3</v>
      </c>
      <c r="BO65" s="8">
        <f t="shared" si="1"/>
        <v>0</v>
      </c>
      <c r="BP65" s="8"/>
      <c r="BQ65" s="8">
        <f t="shared" si="2"/>
        <v>0</v>
      </c>
      <c r="BR65" s="8"/>
      <c r="BS65" s="8">
        <f t="shared" si="9"/>
        <v>0</v>
      </c>
      <c r="BT65" s="8">
        <v>3</v>
      </c>
      <c r="BU65" s="8">
        <f t="shared" si="10"/>
        <v>0</v>
      </c>
      <c r="BV65" s="8">
        <v>3</v>
      </c>
      <c r="BW65" s="8">
        <f t="shared" si="20"/>
        <v>0</v>
      </c>
      <c r="BX65" s="8">
        <v>40</v>
      </c>
      <c r="BY65" s="8">
        <f t="shared" si="17"/>
        <v>0</v>
      </c>
      <c r="BZ65" s="8"/>
      <c r="CA65" s="8">
        <f t="shared" si="18"/>
        <v>0</v>
      </c>
      <c r="CB65" s="8"/>
      <c r="CC65" s="8">
        <f t="shared" si="21"/>
        <v>0</v>
      </c>
      <c r="CD65" s="8"/>
      <c r="CE65" s="8">
        <f t="shared" si="3"/>
        <v>0</v>
      </c>
      <c r="CF65" s="8"/>
      <c r="CG65" s="8">
        <f t="shared" si="19"/>
        <v>0</v>
      </c>
      <c r="CH65" s="8">
        <v>43</v>
      </c>
      <c r="CI65" s="8">
        <f t="shared" si="4"/>
        <v>0</v>
      </c>
      <c r="CJ65" s="8"/>
      <c r="CK65" s="8">
        <f t="shared" si="5"/>
        <v>0</v>
      </c>
      <c r="CL65" s="8"/>
      <c r="CM65" s="8">
        <f t="shared" si="6"/>
        <v>0</v>
      </c>
      <c r="CN65" s="8"/>
      <c r="CO65" s="8">
        <f t="shared" si="7"/>
        <v>0</v>
      </c>
      <c r="CP65" s="8"/>
      <c r="CQ65" s="8">
        <f t="shared" si="8"/>
        <v>0</v>
      </c>
      <c r="CR65" s="8">
        <v>40</v>
      </c>
      <c r="CS65" s="8">
        <f t="shared" si="16"/>
        <v>0</v>
      </c>
      <c r="CT65" s="18"/>
    </row>
    <row r="66" spans="2:98" customFormat="1">
      <c r="B66" s="19">
        <v>42620</v>
      </c>
      <c r="C66" s="3">
        <v>8</v>
      </c>
      <c r="D66" s="3" t="s">
        <v>335</v>
      </c>
      <c r="E66" s="4">
        <v>42621.125</v>
      </c>
      <c r="F66" s="3" t="s">
        <v>560</v>
      </c>
      <c r="G66" s="3" t="s">
        <v>239</v>
      </c>
      <c r="H66" s="3" t="s">
        <v>560</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c r="BK66" s="10">
        <v>40</v>
      </c>
      <c r="BL66" s="8">
        <v>40</v>
      </c>
      <c r="BM66" s="8">
        <f t="shared" si="0"/>
        <v>0</v>
      </c>
      <c r="BN66" s="8">
        <v>40</v>
      </c>
      <c r="BO66" s="8">
        <f t="shared" si="1"/>
        <v>0</v>
      </c>
      <c r="BP66" s="8"/>
      <c r="BQ66" s="8">
        <f t="shared" si="2"/>
        <v>0</v>
      </c>
      <c r="BR66" s="8">
        <v>40</v>
      </c>
      <c r="BS66" s="8">
        <f t="shared" si="9"/>
        <v>0</v>
      </c>
      <c r="BT66" s="8">
        <v>40</v>
      </c>
      <c r="BU66" s="8">
        <f t="shared" si="10"/>
        <v>0</v>
      </c>
      <c r="BV66" s="8">
        <v>40</v>
      </c>
      <c r="BW66" s="8">
        <f t="shared" si="20"/>
        <v>0</v>
      </c>
      <c r="BX66" s="8">
        <v>40</v>
      </c>
      <c r="BY66" s="8">
        <f t="shared" si="17"/>
        <v>0</v>
      </c>
      <c r="BZ66" s="8">
        <v>40</v>
      </c>
      <c r="CA66" s="8">
        <f t="shared" si="18"/>
        <v>0</v>
      </c>
      <c r="CB66" s="8">
        <v>40</v>
      </c>
      <c r="CC66" s="8">
        <f t="shared" si="21"/>
        <v>0</v>
      </c>
      <c r="CD66" s="8"/>
      <c r="CE66" s="8">
        <f t="shared" si="3"/>
        <v>0</v>
      </c>
      <c r="CF66" s="8">
        <v>40</v>
      </c>
      <c r="CG66" s="8">
        <f t="shared" si="19"/>
        <v>0</v>
      </c>
      <c r="CH66" s="8">
        <v>40</v>
      </c>
      <c r="CI66" s="8">
        <f t="shared" si="4"/>
        <v>0</v>
      </c>
      <c r="CJ66" s="8"/>
      <c r="CK66" s="8">
        <f t="shared" si="5"/>
        <v>0</v>
      </c>
      <c r="CL66" s="8"/>
      <c r="CM66" s="8">
        <f t="shared" si="6"/>
        <v>0</v>
      </c>
      <c r="CN66" s="8"/>
      <c r="CO66" s="8">
        <f t="shared" si="7"/>
        <v>0</v>
      </c>
      <c r="CP66" s="8"/>
      <c r="CQ66" s="8">
        <f t="shared" si="8"/>
        <v>0</v>
      </c>
      <c r="CR66" s="8">
        <v>40</v>
      </c>
      <c r="CS66" s="8">
        <f t="shared" si="16"/>
        <v>0</v>
      </c>
      <c r="CT66" s="18"/>
    </row>
    <row r="67" spans="2:98" customFormat="1">
      <c r="B67" s="19">
        <v>42620</v>
      </c>
      <c r="C67" s="3">
        <v>9</v>
      </c>
      <c r="D67" s="3" t="s">
        <v>335</v>
      </c>
      <c r="E67" s="4">
        <v>42621.125</v>
      </c>
      <c r="F67" s="3" t="s">
        <v>339</v>
      </c>
      <c r="G67" s="3" t="s">
        <v>635</v>
      </c>
      <c r="H67" s="3" t="s">
        <v>339</v>
      </c>
      <c r="I67" s="3" t="s">
        <v>635</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c r="BK67" s="10">
        <v>40</v>
      </c>
      <c r="BL67" s="8">
        <v>40</v>
      </c>
      <c r="BM67" s="8">
        <f t="shared" si="0"/>
        <v>0</v>
      </c>
      <c r="BN67" s="8">
        <v>40</v>
      </c>
      <c r="BO67" s="8">
        <f t="shared" si="1"/>
        <v>0</v>
      </c>
      <c r="BP67" s="8"/>
      <c r="BQ67" s="8">
        <f t="shared" si="2"/>
        <v>0</v>
      </c>
      <c r="BR67" s="8"/>
      <c r="BS67" s="8">
        <f t="shared" si="9"/>
        <v>0</v>
      </c>
      <c r="BT67" s="8">
        <v>40</v>
      </c>
      <c r="BU67" s="8">
        <f t="shared" si="10"/>
        <v>0</v>
      </c>
      <c r="BV67" s="8">
        <v>40</v>
      </c>
      <c r="BW67" s="8">
        <f t="shared" si="20"/>
        <v>0</v>
      </c>
      <c r="BX67" s="8">
        <v>40</v>
      </c>
      <c r="BY67" s="8">
        <f t="shared" si="17"/>
        <v>0</v>
      </c>
      <c r="BZ67" s="8"/>
      <c r="CA67" s="8">
        <f t="shared" si="18"/>
        <v>0</v>
      </c>
      <c r="CB67" s="8">
        <v>40</v>
      </c>
      <c r="CC67" s="8">
        <f t="shared" si="21"/>
        <v>0</v>
      </c>
      <c r="CD67" s="8"/>
      <c r="CE67" s="8">
        <f t="shared" si="3"/>
        <v>0</v>
      </c>
      <c r="CF67" s="8"/>
      <c r="CG67" s="8">
        <f t="shared" si="19"/>
        <v>0</v>
      </c>
      <c r="CH67" s="8">
        <v>0</v>
      </c>
      <c r="CI67" s="8">
        <f t="shared" si="4"/>
        <v>0</v>
      </c>
      <c r="CJ67" s="8"/>
      <c r="CK67" s="8">
        <f t="shared" si="5"/>
        <v>0</v>
      </c>
      <c r="CL67" s="8"/>
      <c r="CM67" s="8">
        <f t="shared" si="6"/>
        <v>0</v>
      </c>
      <c r="CN67" s="8"/>
      <c r="CO67" s="8">
        <f t="shared" si="7"/>
        <v>0</v>
      </c>
      <c r="CP67" s="8"/>
      <c r="CQ67" s="8">
        <f t="shared" si="8"/>
        <v>0</v>
      </c>
      <c r="CR67" s="8">
        <v>40</v>
      </c>
      <c r="CS67" s="8">
        <f t="shared" si="16"/>
        <v>0</v>
      </c>
      <c r="CT67" s="18"/>
    </row>
    <row r="68" spans="2:98"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c r="BK68" s="10">
        <v>40</v>
      </c>
      <c r="BL68" s="8">
        <v>40</v>
      </c>
      <c r="BM68" s="8">
        <f t="shared" si="0"/>
        <v>0</v>
      </c>
      <c r="BN68" s="8">
        <v>40</v>
      </c>
      <c r="BO68" s="8">
        <f t="shared" si="1"/>
        <v>0</v>
      </c>
      <c r="BP68" s="8"/>
      <c r="BQ68" s="8">
        <f t="shared" si="2"/>
        <v>0</v>
      </c>
      <c r="BR68" s="8">
        <v>40</v>
      </c>
      <c r="BS68" s="8">
        <f t="shared" si="9"/>
        <v>0</v>
      </c>
      <c r="BT68" s="8">
        <v>40</v>
      </c>
      <c r="BU68" s="8">
        <f t="shared" si="10"/>
        <v>0</v>
      </c>
      <c r="BV68" s="8">
        <v>40</v>
      </c>
      <c r="BW68" s="8">
        <f t="shared" si="20"/>
        <v>0</v>
      </c>
      <c r="BX68" s="8">
        <v>40</v>
      </c>
      <c r="BY68" s="8">
        <f t="shared" si="17"/>
        <v>0</v>
      </c>
      <c r="BZ68" s="8"/>
      <c r="CA68" s="8">
        <f t="shared" si="18"/>
        <v>0</v>
      </c>
      <c r="CB68" s="8">
        <v>40</v>
      </c>
      <c r="CC68" s="8">
        <f t="shared" si="21"/>
        <v>0</v>
      </c>
      <c r="CD68" s="8"/>
      <c r="CE68" s="8">
        <f t="shared" si="3"/>
        <v>0</v>
      </c>
      <c r="CF68" s="8"/>
      <c r="CG68" s="8">
        <f t="shared" si="19"/>
        <v>0</v>
      </c>
      <c r="CH68" s="8">
        <v>40</v>
      </c>
      <c r="CI68" s="8">
        <f t="shared" si="4"/>
        <v>0</v>
      </c>
      <c r="CJ68" s="8"/>
      <c r="CK68" s="8">
        <f t="shared" si="5"/>
        <v>0</v>
      </c>
      <c r="CL68" s="8"/>
      <c r="CM68" s="8">
        <f t="shared" si="6"/>
        <v>0</v>
      </c>
      <c r="CN68" s="8"/>
      <c r="CO68" s="8">
        <f t="shared" si="7"/>
        <v>0</v>
      </c>
      <c r="CP68" s="8"/>
      <c r="CQ68" s="8">
        <f t="shared" si="8"/>
        <v>0</v>
      </c>
      <c r="CR68" s="8">
        <v>40</v>
      </c>
      <c r="CS68" s="8">
        <f t="shared" si="16"/>
        <v>0</v>
      </c>
      <c r="CT68" s="18"/>
    </row>
    <row r="69" spans="2:98" customFormat="1">
      <c r="B69" s="19">
        <v>42620</v>
      </c>
      <c r="C69" s="3">
        <v>11</v>
      </c>
      <c r="D69" s="3" t="s">
        <v>589</v>
      </c>
      <c r="E69" s="4">
        <v>42621.166666666664</v>
      </c>
      <c r="F69" s="3" t="s">
        <v>636</v>
      </c>
      <c r="G69" s="3" t="s">
        <v>637</v>
      </c>
      <c r="H69" s="3" t="s">
        <v>636</v>
      </c>
      <c r="I69" s="3" t="s">
        <v>637</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10"/>
      <c r="BL69" s="8">
        <v>40</v>
      </c>
      <c r="BM69" s="8">
        <f t="shared" si="0"/>
        <v>0</v>
      </c>
      <c r="BN69" s="8">
        <v>40</v>
      </c>
      <c r="BO69" s="8">
        <f t="shared" si="1"/>
        <v>0</v>
      </c>
      <c r="BP69" s="8"/>
      <c r="BQ69" s="8">
        <f t="shared" si="2"/>
        <v>0</v>
      </c>
      <c r="BR69" s="8"/>
      <c r="BS69" s="8">
        <f t="shared" si="9"/>
        <v>0</v>
      </c>
      <c r="BT69" s="8">
        <v>40</v>
      </c>
      <c r="BU69" s="8">
        <f t="shared" si="10"/>
        <v>0</v>
      </c>
      <c r="BV69" s="8">
        <v>40</v>
      </c>
      <c r="BW69" s="8">
        <f t="shared" si="20"/>
        <v>0</v>
      </c>
      <c r="BX69" s="8">
        <v>40</v>
      </c>
      <c r="BY69" s="8">
        <f t="shared" si="17"/>
        <v>0</v>
      </c>
      <c r="BZ69" s="8"/>
      <c r="CA69" s="8">
        <f t="shared" si="18"/>
        <v>0</v>
      </c>
      <c r="CB69" s="8">
        <v>40</v>
      </c>
      <c r="CC69" s="8">
        <f t="shared" si="21"/>
        <v>0</v>
      </c>
      <c r="CD69" s="8"/>
      <c r="CE69" s="8">
        <f t="shared" si="3"/>
        <v>0</v>
      </c>
      <c r="CF69" s="8"/>
      <c r="CG69" s="8">
        <f t="shared" si="19"/>
        <v>0</v>
      </c>
      <c r="CH69" s="8">
        <v>40</v>
      </c>
      <c r="CI69" s="8">
        <f t="shared" si="4"/>
        <v>0</v>
      </c>
      <c r="CJ69" s="8"/>
      <c r="CK69" s="8">
        <f t="shared" si="5"/>
        <v>0</v>
      </c>
      <c r="CL69" s="8"/>
      <c r="CM69" s="8">
        <f t="shared" si="6"/>
        <v>0</v>
      </c>
      <c r="CN69" s="8"/>
      <c r="CO69" s="8">
        <f t="shared" si="7"/>
        <v>0</v>
      </c>
      <c r="CP69" s="8"/>
      <c r="CQ69" s="8">
        <f t="shared" si="8"/>
        <v>0</v>
      </c>
      <c r="CR69" s="8"/>
      <c r="CS69" s="8">
        <f t="shared" si="16"/>
        <v>0</v>
      </c>
      <c r="CT69" s="18"/>
    </row>
    <row r="70" spans="2:98" customFormat="1">
      <c r="B70" s="19">
        <v>42620</v>
      </c>
      <c r="C70" s="3">
        <v>12</v>
      </c>
      <c r="D70" s="3" t="s">
        <v>589</v>
      </c>
      <c r="E70" s="4">
        <v>42621.166666666664</v>
      </c>
      <c r="F70" s="3" t="s">
        <v>638</v>
      </c>
      <c r="G70" s="3" t="s">
        <v>639</v>
      </c>
      <c r="H70" s="3" t="s">
        <v>638</v>
      </c>
      <c r="I70" s="3" t="s">
        <v>640</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10"/>
      <c r="BL70" s="8">
        <v>0</v>
      </c>
      <c r="BM70" s="8">
        <f t="shared" ref="BM70:BM101" si="22">IF(BL70&lt;10,IF(BL70=$T70,1,0),IF(MOD(BL70,10)=$U70,1,0))</f>
        <v>0</v>
      </c>
      <c r="BN70" s="8">
        <v>40</v>
      </c>
      <c r="BO70" s="8">
        <f t="shared" ref="BO70:BO101" si="23">IF(BN70&lt;10,IF(BN70=$T70,1,0),IF(MOD(BN70,10)=$U70,1,0))</f>
        <v>0</v>
      </c>
      <c r="BP70" s="8"/>
      <c r="BQ70" s="8">
        <f t="shared" ref="BQ70:BQ101" si="24">IF(BP70&lt;10,IF(BP70=$T70,1,0),IF(MOD(BP70,10)=$U70,1,0))</f>
        <v>0</v>
      </c>
      <c r="BR70" s="8"/>
      <c r="BS70" s="8">
        <f t="shared" si="9"/>
        <v>0</v>
      </c>
      <c r="BT70" s="8">
        <v>40</v>
      </c>
      <c r="BU70" s="8">
        <f t="shared" si="10"/>
        <v>0</v>
      </c>
      <c r="BV70" s="8">
        <v>40</v>
      </c>
      <c r="BW70" s="8">
        <f t="shared" si="20"/>
        <v>0</v>
      </c>
      <c r="BX70" s="8">
        <v>40</v>
      </c>
      <c r="BY70" s="8">
        <f t="shared" si="17"/>
        <v>0</v>
      </c>
      <c r="BZ70" s="8">
        <v>40</v>
      </c>
      <c r="CA70" s="8">
        <f t="shared" si="18"/>
        <v>0</v>
      </c>
      <c r="CB70" s="8">
        <v>40</v>
      </c>
      <c r="CC70" s="8">
        <f t="shared" si="21"/>
        <v>0</v>
      </c>
      <c r="CD70" s="8"/>
      <c r="CE70" s="8">
        <f t="shared" ref="CE70:CE101" si="25">IF(CD70&lt;10,IF(CD70=$T70,1,0),IF(MOD(CD70,10)=$U70,1,0))</f>
        <v>0</v>
      </c>
      <c r="CF70" s="8">
        <v>40</v>
      </c>
      <c r="CG70" s="8">
        <f t="shared" si="19"/>
        <v>0</v>
      </c>
      <c r="CH70" s="8">
        <v>0</v>
      </c>
      <c r="CI70" s="8">
        <f t="shared" ref="CI70:CI101" si="26">IF(CH70&lt;10,IF(CH70=$T70,1,0),IF(MOD(CH70,10)=$U70,1,0))</f>
        <v>0</v>
      </c>
      <c r="CJ70" s="8"/>
      <c r="CK70" s="8">
        <f t="shared" ref="CK70:CK101" si="27">IF(CJ70&lt;10,IF(CJ70=$T70,1,0),IF(MOD(CJ70,10)=$U70,1,0))</f>
        <v>0</v>
      </c>
      <c r="CL70" s="8"/>
      <c r="CM70" s="8">
        <f t="shared" ref="CM70:CM101" si="28">IF(CL70&lt;10,IF(CL70=$T70,1,0),IF(MOD(CL70,10)=$U70,1,0))</f>
        <v>0</v>
      </c>
      <c r="CN70" s="8"/>
      <c r="CO70" s="8">
        <f t="shared" ref="CO70:CO101" si="29">IF(CN70&lt;10,IF(CN70=$T70,1,0),IF(MOD(CN70,10)=$U70,1,0))</f>
        <v>0</v>
      </c>
      <c r="CP70" s="8"/>
      <c r="CQ70" s="8">
        <f t="shared" ref="CQ70:CQ101" si="30">IF(CP70&lt;10,IF(CP70=$T70,1,0),IF(MOD(CP70,10)=$U70,1,0))</f>
        <v>0</v>
      </c>
      <c r="CR70" s="8"/>
      <c r="CS70" s="8">
        <f t="shared" si="16"/>
        <v>0</v>
      </c>
      <c r="CT70" s="18"/>
    </row>
    <row r="71" spans="2:98"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c r="BK71" s="10">
        <v>3</v>
      </c>
      <c r="BL71" s="8">
        <v>40</v>
      </c>
      <c r="BM71" s="8">
        <f t="shared" si="22"/>
        <v>0</v>
      </c>
      <c r="BN71" s="8">
        <v>40</v>
      </c>
      <c r="BO71" s="8">
        <f t="shared" si="23"/>
        <v>0</v>
      </c>
      <c r="BP71" s="8"/>
      <c r="BQ71" s="8">
        <f t="shared" si="24"/>
        <v>0</v>
      </c>
      <c r="BR71" s="8">
        <v>40</v>
      </c>
      <c r="BS71" s="8">
        <f t="shared" si="9"/>
        <v>0</v>
      </c>
      <c r="BT71" s="8">
        <v>40</v>
      </c>
      <c r="BU71" s="8">
        <f t="shared" si="10"/>
        <v>0</v>
      </c>
      <c r="BV71" s="8">
        <v>40</v>
      </c>
      <c r="BW71" s="8">
        <f t="shared" si="20"/>
        <v>0</v>
      </c>
      <c r="BX71" s="8">
        <v>40</v>
      </c>
      <c r="BY71" s="8">
        <f t="shared" si="17"/>
        <v>0</v>
      </c>
      <c r="BZ71" s="8"/>
      <c r="CA71" s="8">
        <f t="shared" si="18"/>
        <v>0</v>
      </c>
      <c r="CB71" s="8">
        <v>40</v>
      </c>
      <c r="CC71" s="8">
        <f t="shared" si="21"/>
        <v>0</v>
      </c>
      <c r="CD71" s="8"/>
      <c r="CE71" s="8">
        <f t="shared" si="25"/>
        <v>0</v>
      </c>
      <c r="CF71" s="8"/>
      <c r="CG71" s="8">
        <f t="shared" si="19"/>
        <v>0</v>
      </c>
      <c r="CH71" s="8">
        <v>40</v>
      </c>
      <c r="CI71" s="8">
        <f t="shared" si="26"/>
        <v>0</v>
      </c>
      <c r="CJ71" s="8"/>
      <c r="CK71" s="8">
        <f t="shared" si="27"/>
        <v>0</v>
      </c>
      <c r="CL71" s="8"/>
      <c r="CM71" s="8">
        <f t="shared" si="28"/>
        <v>0</v>
      </c>
      <c r="CN71" s="8"/>
      <c r="CO71" s="8">
        <f t="shared" si="29"/>
        <v>0</v>
      </c>
      <c r="CP71" s="8"/>
      <c r="CQ71" s="8">
        <f t="shared" si="30"/>
        <v>0</v>
      </c>
      <c r="CR71" s="8">
        <v>3</v>
      </c>
      <c r="CS71" s="8">
        <f t="shared" si="16"/>
        <v>0</v>
      </c>
      <c r="CT71" s="18"/>
    </row>
    <row r="72" spans="2:98" customFormat="1">
      <c r="B72" s="19">
        <v>42620</v>
      </c>
      <c r="C72" s="3">
        <v>14</v>
      </c>
      <c r="D72" s="3" t="s">
        <v>117</v>
      </c>
      <c r="E72" s="4">
        <v>42621.3125</v>
      </c>
      <c r="F72" s="3" t="s">
        <v>641</v>
      </c>
      <c r="G72" s="3" t="s">
        <v>311</v>
      </c>
      <c r="H72" s="3" t="s">
        <v>641</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c r="BK72" s="10">
        <v>3</v>
      </c>
      <c r="BL72" s="8">
        <v>3</v>
      </c>
      <c r="BM72" s="8">
        <f t="shared" si="22"/>
        <v>0</v>
      </c>
      <c r="BN72" s="8">
        <v>40</v>
      </c>
      <c r="BO72" s="8">
        <f t="shared" si="23"/>
        <v>0</v>
      </c>
      <c r="BP72" s="8"/>
      <c r="BQ72" s="8">
        <f t="shared" si="24"/>
        <v>0</v>
      </c>
      <c r="BR72" s="8"/>
      <c r="BS72" s="8">
        <f t="shared" si="9"/>
        <v>0</v>
      </c>
      <c r="BT72" s="8">
        <v>40</v>
      </c>
      <c r="BU72" s="8">
        <f t="shared" si="10"/>
        <v>0</v>
      </c>
      <c r="BV72" s="8">
        <v>40</v>
      </c>
      <c r="BW72" s="8">
        <f t="shared" si="20"/>
        <v>0</v>
      </c>
      <c r="BX72" s="8">
        <v>3</v>
      </c>
      <c r="BY72" s="8">
        <f t="shared" si="17"/>
        <v>0</v>
      </c>
      <c r="BZ72" s="8"/>
      <c r="CA72" s="8">
        <f t="shared" si="18"/>
        <v>0</v>
      </c>
      <c r="CB72" s="8"/>
      <c r="CC72" s="8">
        <f t="shared" si="21"/>
        <v>0</v>
      </c>
      <c r="CD72" s="8"/>
      <c r="CE72" s="8">
        <f t="shared" si="25"/>
        <v>0</v>
      </c>
      <c r="CF72" s="8"/>
      <c r="CG72" s="8">
        <f t="shared" si="19"/>
        <v>0</v>
      </c>
      <c r="CH72" s="8">
        <v>40</v>
      </c>
      <c r="CI72" s="8">
        <f t="shared" si="26"/>
        <v>0</v>
      </c>
      <c r="CJ72" s="8"/>
      <c r="CK72" s="8">
        <f t="shared" si="27"/>
        <v>0</v>
      </c>
      <c r="CL72" s="8"/>
      <c r="CM72" s="8">
        <f t="shared" si="28"/>
        <v>0</v>
      </c>
      <c r="CN72" s="8"/>
      <c r="CO72" s="8">
        <f t="shared" si="29"/>
        <v>0</v>
      </c>
      <c r="CP72" s="8"/>
      <c r="CQ72" s="8">
        <f t="shared" si="30"/>
        <v>0</v>
      </c>
      <c r="CR72" s="8">
        <v>3</v>
      </c>
      <c r="CS72" s="8">
        <f t="shared" si="16"/>
        <v>0</v>
      </c>
      <c r="CT72" s="18"/>
    </row>
    <row r="73" spans="2:98"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10"/>
      <c r="BL73" s="8">
        <v>40</v>
      </c>
      <c r="BM73" s="8">
        <f t="shared" si="22"/>
        <v>0</v>
      </c>
      <c r="BN73" s="8">
        <v>40</v>
      </c>
      <c r="BO73" s="8">
        <f t="shared" si="23"/>
        <v>0</v>
      </c>
      <c r="BP73" s="8"/>
      <c r="BQ73" s="8">
        <f t="shared" si="24"/>
        <v>0</v>
      </c>
      <c r="BR73" s="8">
        <v>40</v>
      </c>
      <c r="BS73" s="8">
        <f t="shared" si="9"/>
        <v>0</v>
      </c>
      <c r="BT73" s="8">
        <v>40</v>
      </c>
      <c r="BU73" s="8">
        <f t="shared" si="10"/>
        <v>0</v>
      </c>
      <c r="BV73" s="8">
        <v>40</v>
      </c>
      <c r="BW73" s="8">
        <f t="shared" si="20"/>
        <v>0</v>
      </c>
      <c r="BX73" s="8">
        <v>40</v>
      </c>
      <c r="BY73" s="8">
        <f t="shared" si="17"/>
        <v>0</v>
      </c>
      <c r="BZ73" s="8">
        <v>40</v>
      </c>
      <c r="CA73" s="8">
        <f t="shared" si="18"/>
        <v>0</v>
      </c>
      <c r="CB73" s="8">
        <v>40</v>
      </c>
      <c r="CC73" s="8">
        <f t="shared" si="21"/>
        <v>0</v>
      </c>
      <c r="CD73" s="8"/>
      <c r="CE73" s="8">
        <f t="shared" si="25"/>
        <v>0</v>
      </c>
      <c r="CF73" s="8">
        <v>40</v>
      </c>
      <c r="CG73" s="8">
        <f t="shared" si="19"/>
        <v>0</v>
      </c>
      <c r="CH73" s="8">
        <v>40</v>
      </c>
      <c r="CI73" s="8">
        <f t="shared" si="26"/>
        <v>0</v>
      </c>
      <c r="CJ73" s="8"/>
      <c r="CK73" s="8">
        <f t="shared" si="27"/>
        <v>0</v>
      </c>
      <c r="CL73" s="8"/>
      <c r="CM73" s="8">
        <f t="shared" si="28"/>
        <v>0</v>
      </c>
      <c r="CN73" s="8"/>
      <c r="CO73" s="8">
        <f t="shared" si="29"/>
        <v>0</v>
      </c>
      <c r="CP73" s="8"/>
      <c r="CQ73" s="8">
        <f t="shared" si="30"/>
        <v>0</v>
      </c>
      <c r="CR73" s="8"/>
      <c r="CS73" s="8">
        <f t="shared" si="16"/>
        <v>0</v>
      </c>
      <c r="CT73" s="18"/>
    </row>
    <row r="74" spans="2:98" customFormat="1">
      <c r="B74" s="19">
        <v>42620</v>
      </c>
      <c r="C74" s="3">
        <v>16</v>
      </c>
      <c r="D74" s="3" t="s">
        <v>335</v>
      </c>
      <c r="E74" s="4">
        <v>42621.364583333336</v>
      </c>
      <c r="F74" s="3" t="s">
        <v>353</v>
      </c>
      <c r="G74" s="3" t="s">
        <v>642</v>
      </c>
      <c r="H74" s="3" t="s">
        <v>353</v>
      </c>
      <c r="I74" s="3" t="s">
        <v>642</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10"/>
      <c r="BL74" s="8">
        <v>40</v>
      </c>
      <c r="BM74" s="8">
        <f t="shared" si="22"/>
        <v>0</v>
      </c>
      <c r="BN74" s="8">
        <v>40</v>
      </c>
      <c r="BO74" s="8">
        <f t="shared" si="23"/>
        <v>0</v>
      </c>
      <c r="BP74" s="8"/>
      <c r="BQ74" s="8">
        <f t="shared" si="24"/>
        <v>0</v>
      </c>
      <c r="BR74" s="8">
        <v>40</v>
      </c>
      <c r="BS74" s="8">
        <f t="shared" si="9"/>
        <v>0</v>
      </c>
      <c r="BT74" s="8">
        <v>40</v>
      </c>
      <c r="BU74" s="8">
        <f t="shared" si="10"/>
        <v>0</v>
      </c>
      <c r="BV74" s="8">
        <v>40</v>
      </c>
      <c r="BW74" s="8">
        <f t="shared" si="20"/>
        <v>0</v>
      </c>
      <c r="BX74" s="8">
        <v>40</v>
      </c>
      <c r="BY74" s="8">
        <f t="shared" si="17"/>
        <v>0</v>
      </c>
      <c r="BZ74" s="8">
        <v>40</v>
      </c>
      <c r="CA74" s="8">
        <f t="shared" si="18"/>
        <v>0</v>
      </c>
      <c r="CB74" s="8">
        <v>40</v>
      </c>
      <c r="CC74" s="8">
        <f t="shared" si="21"/>
        <v>0</v>
      </c>
      <c r="CD74" s="8"/>
      <c r="CE74" s="8">
        <f t="shared" si="25"/>
        <v>0</v>
      </c>
      <c r="CF74" s="8">
        <v>40</v>
      </c>
      <c r="CG74" s="8">
        <f t="shared" si="19"/>
        <v>0</v>
      </c>
      <c r="CH74" s="8">
        <v>40</v>
      </c>
      <c r="CI74" s="8">
        <f t="shared" si="26"/>
        <v>0</v>
      </c>
      <c r="CJ74" s="8"/>
      <c r="CK74" s="8">
        <f t="shared" si="27"/>
        <v>0</v>
      </c>
      <c r="CL74" s="8"/>
      <c r="CM74" s="8">
        <f t="shared" si="28"/>
        <v>0</v>
      </c>
      <c r="CN74" s="8"/>
      <c r="CO74" s="8">
        <f t="shared" si="29"/>
        <v>0</v>
      </c>
      <c r="CP74" s="8"/>
      <c r="CQ74" s="8">
        <f t="shared" si="30"/>
        <v>0</v>
      </c>
      <c r="CR74" s="8"/>
      <c r="CS74" s="8">
        <f t="shared" si="16"/>
        <v>0</v>
      </c>
      <c r="CT74" s="18"/>
    </row>
    <row r="75" spans="2:98"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10"/>
      <c r="BL75" s="8">
        <v>0</v>
      </c>
      <c r="BM75" s="8">
        <f t="shared" si="22"/>
        <v>0</v>
      </c>
      <c r="BN75" s="8">
        <v>40</v>
      </c>
      <c r="BO75" s="8">
        <f t="shared" si="23"/>
        <v>0</v>
      </c>
      <c r="BP75" s="8"/>
      <c r="BQ75" s="8">
        <f t="shared" si="24"/>
        <v>0</v>
      </c>
      <c r="BR75" s="8"/>
      <c r="BS75" s="8">
        <f t="shared" si="9"/>
        <v>0</v>
      </c>
      <c r="BT75" s="8">
        <v>3</v>
      </c>
      <c r="BU75" s="8">
        <f t="shared" si="10"/>
        <v>0</v>
      </c>
      <c r="BV75" s="8">
        <v>40</v>
      </c>
      <c r="BW75" s="8">
        <f t="shared" si="20"/>
        <v>0</v>
      </c>
      <c r="BX75" s="8">
        <v>40</v>
      </c>
      <c r="BY75" s="8">
        <f t="shared" si="17"/>
        <v>0</v>
      </c>
      <c r="BZ75" s="8"/>
      <c r="CA75" s="8">
        <f t="shared" si="18"/>
        <v>0</v>
      </c>
      <c r="CB75" s="8"/>
      <c r="CC75" s="8">
        <f t="shared" si="21"/>
        <v>0</v>
      </c>
      <c r="CD75" s="8"/>
      <c r="CE75" s="8">
        <f t="shared" si="25"/>
        <v>0</v>
      </c>
      <c r="CF75" s="8"/>
      <c r="CG75" s="8">
        <f t="shared" si="19"/>
        <v>0</v>
      </c>
      <c r="CH75" s="8">
        <v>0</v>
      </c>
      <c r="CI75" s="8">
        <f t="shared" si="26"/>
        <v>0</v>
      </c>
      <c r="CJ75" s="8"/>
      <c r="CK75" s="8">
        <f t="shared" si="27"/>
        <v>0</v>
      </c>
      <c r="CL75" s="8"/>
      <c r="CM75" s="8">
        <f t="shared" si="28"/>
        <v>0</v>
      </c>
      <c r="CN75" s="8"/>
      <c r="CO75" s="8">
        <f t="shared" si="29"/>
        <v>0</v>
      </c>
      <c r="CP75" s="8"/>
      <c r="CQ75" s="8">
        <f t="shared" si="30"/>
        <v>0</v>
      </c>
      <c r="CR75" s="8"/>
      <c r="CS75" s="8">
        <f t="shared" si="16"/>
        <v>0</v>
      </c>
      <c r="CT75" s="18"/>
    </row>
    <row r="76" spans="2:98" customFormat="1">
      <c r="B76" s="19">
        <v>42620</v>
      </c>
      <c r="C76" s="3">
        <v>18</v>
      </c>
      <c r="D76" s="3" t="s">
        <v>117</v>
      </c>
      <c r="E76" s="4">
        <v>42621.395833333336</v>
      </c>
      <c r="F76" s="3" t="s">
        <v>645</v>
      </c>
      <c r="G76" s="3" t="s">
        <v>646</v>
      </c>
      <c r="H76" s="3" t="s">
        <v>645</v>
      </c>
      <c r="I76" s="3" t="s">
        <v>646</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c r="BK76" s="10">
        <v>40</v>
      </c>
      <c r="BL76" s="8">
        <v>0</v>
      </c>
      <c r="BM76" s="8">
        <f t="shared" si="22"/>
        <v>0</v>
      </c>
      <c r="BN76" s="8">
        <v>40</v>
      </c>
      <c r="BO76" s="8">
        <f t="shared" si="23"/>
        <v>0</v>
      </c>
      <c r="BP76" s="8"/>
      <c r="BQ76" s="8">
        <f t="shared" si="24"/>
        <v>0</v>
      </c>
      <c r="BR76" s="8"/>
      <c r="BS76" s="8">
        <f t="shared" si="9"/>
        <v>0</v>
      </c>
      <c r="BT76" s="8">
        <v>40</v>
      </c>
      <c r="BU76" s="8">
        <f t="shared" si="10"/>
        <v>0</v>
      </c>
      <c r="BV76" s="8">
        <v>40</v>
      </c>
      <c r="BW76" s="8">
        <f t="shared" si="20"/>
        <v>0</v>
      </c>
      <c r="BX76" s="8">
        <v>40</v>
      </c>
      <c r="BY76" s="8">
        <f t="shared" si="17"/>
        <v>0</v>
      </c>
      <c r="BZ76" s="8"/>
      <c r="CA76" s="8">
        <f t="shared" si="18"/>
        <v>0</v>
      </c>
      <c r="CB76" s="8">
        <v>40</v>
      </c>
      <c r="CC76" s="8">
        <f t="shared" si="21"/>
        <v>0</v>
      </c>
      <c r="CD76" s="8"/>
      <c r="CE76" s="8">
        <f t="shared" si="25"/>
        <v>0</v>
      </c>
      <c r="CF76" s="8"/>
      <c r="CG76" s="8">
        <f t="shared" si="19"/>
        <v>0</v>
      </c>
      <c r="CH76" s="8"/>
      <c r="CI76" s="8">
        <f t="shared" si="26"/>
        <v>0</v>
      </c>
      <c r="CJ76" s="8"/>
      <c r="CK76" s="8">
        <f t="shared" si="27"/>
        <v>0</v>
      </c>
      <c r="CL76" s="8"/>
      <c r="CM76" s="8">
        <f t="shared" si="28"/>
        <v>0</v>
      </c>
      <c r="CN76" s="8"/>
      <c r="CO76" s="8">
        <f t="shared" si="29"/>
        <v>0</v>
      </c>
      <c r="CP76" s="8"/>
      <c r="CQ76" s="8">
        <f t="shared" si="30"/>
        <v>0</v>
      </c>
      <c r="CR76" s="8">
        <v>40</v>
      </c>
      <c r="CS76" s="8">
        <f t="shared" si="16"/>
        <v>0</v>
      </c>
      <c r="CT76" s="18"/>
    </row>
    <row r="77" spans="2:98" customFormat="1">
      <c r="B77" s="19">
        <v>42621</v>
      </c>
      <c r="C77" s="3">
        <v>1</v>
      </c>
      <c r="D77" s="3" t="s">
        <v>589</v>
      </c>
      <c r="E77" s="4">
        <v>42622.041666666664</v>
      </c>
      <c r="F77" s="3" t="s">
        <v>653</v>
      </c>
      <c r="G77" s="3" t="s">
        <v>654</v>
      </c>
      <c r="H77" s="3" t="s">
        <v>653</v>
      </c>
      <c r="I77" s="3" t="s">
        <v>654</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c r="BK77" s="10">
        <v>43</v>
      </c>
      <c r="BL77" s="8">
        <v>43</v>
      </c>
      <c r="BM77" s="8">
        <f t="shared" si="22"/>
        <v>0</v>
      </c>
      <c r="BN77" s="8">
        <v>0</v>
      </c>
      <c r="BO77" s="8">
        <f t="shared" si="23"/>
        <v>0</v>
      </c>
      <c r="BP77" s="8"/>
      <c r="BQ77" s="8">
        <f t="shared" si="24"/>
        <v>0</v>
      </c>
      <c r="BR77" s="8"/>
      <c r="BS77" s="8">
        <f t="shared" si="9"/>
        <v>0</v>
      </c>
      <c r="BT77" s="8">
        <v>43</v>
      </c>
      <c r="BU77" s="8">
        <f t="shared" si="10"/>
        <v>0</v>
      </c>
      <c r="BV77" s="8">
        <v>43</v>
      </c>
      <c r="BW77" s="8">
        <f t="shared" si="20"/>
        <v>0</v>
      </c>
      <c r="BX77" s="8">
        <v>0</v>
      </c>
      <c r="BY77" s="8">
        <f t="shared" si="17"/>
        <v>0</v>
      </c>
      <c r="BZ77" s="8"/>
      <c r="CA77" s="8">
        <f t="shared" si="18"/>
        <v>0</v>
      </c>
      <c r="CB77" s="8"/>
      <c r="CC77" s="8">
        <f t="shared" si="21"/>
        <v>0</v>
      </c>
      <c r="CD77" s="8"/>
      <c r="CE77" s="8">
        <f t="shared" si="25"/>
        <v>0</v>
      </c>
      <c r="CF77" s="8"/>
      <c r="CG77" s="8">
        <f t="shared" si="19"/>
        <v>0</v>
      </c>
      <c r="CH77" s="8"/>
      <c r="CI77" s="8">
        <f t="shared" si="26"/>
        <v>0</v>
      </c>
      <c r="CJ77" s="8"/>
      <c r="CK77" s="8">
        <f t="shared" si="27"/>
        <v>0</v>
      </c>
      <c r="CL77" s="8"/>
      <c r="CM77" s="8">
        <f t="shared" si="28"/>
        <v>0</v>
      </c>
      <c r="CN77" s="8"/>
      <c r="CO77" s="8">
        <f t="shared" si="29"/>
        <v>0</v>
      </c>
      <c r="CP77" s="8"/>
      <c r="CQ77" s="8">
        <f t="shared" si="30"/>
        <v>0</v>
      </c>
      <c r="CR77" s="8">
        <v>43</v>
      </c>
      <c r="CS77" s="8">
        <f t="shared" si="16"/>
        <v>0</v>
      </c>
      <c r="CT77" s="18"/>
    </row>
    <row r="78" spans="2:98" customFormat="1">
      <c r="B78" s="19">
        <v>42621</v>
      </c>
      <c r="C78" s="3">
        <v>2</v>
      </c>
      <c r="D78" s="3" t="s">
        <v>589</v>
      </c>
      <c r="E78" s="4">
        <v>42622.083333333336</v>
      </c>
      <c r="F78" s="3" t="s">
        <v>655</v>
      </c>
      <c r="G78" s="3" t="s">
        <v>656</v>
      </c>
      <c r="H78" s="3" t="s">
        <v>657</v>
      </c>
      <c r="I78" s="3" t="s">
        <v>658</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c r="BK78" s="10">
        <v>40</v>
      </c>
      <c r="BL78" s="8">
        <v>40</v>
      </c>
      <c r="BM78" s="8">
        <f t="shared" si="22"/>
        <v>0</v>
      </c>
      <c r="BN78" s="8">
        <v>40</v>
      </c>
      <c r="BO78" s="8">
        <f t="shared" si="23"/>
        <v>0</v>
      </c>
      <c r="BP78" s="8"/>
      <c r="BQ78" s="8">
        <f t="shared" si="24"/>
        <v>0</v>
      </c>
      <c r="BR78" s="8"/>
      <c r="BS78" s="8">
        <f t="shared" si="9"/>
        <v>0</v>
      </c>
      <c r="BT78" s="8">
        <v>40</v>
      </c>
      <c r="BU78" s="8">
        <f t="shared" si="10"/>
        <v>0</v>
      </c>
      <c r="BV78" s="8">
        <v>40</v>
      </c>
      <c r="BW78" s="8">
        <f t="shared" si="20"/>
        <v>0</v>
      </c>
      <c r="BX78" s="8">
        <v>40</v>
      </c>
      <c r="BY78" s="8">
        <f t="shared" si="17"/>
        <v>0</v>
      </c>
      <c r="BZ78" s="8"/>
      <c r="CA78" s="8">
        <f t="shared" si="18"/>
        <v>0</v>
      </c>
      <c r="CB78" s="8">
        <v>40</v>
      </c>
      <c r="CC78" s="8">
        <f t="shared" si="21"/>
        <v>0</v>
      </c>
      <c r="CD78" s="8"/>
      <c r="CE78" s="8">
        <f t="shared" si="25"/>
        <v>0</v>
      </c>
      <c r="CF78" s="8"/>
      <c r="CG78" s="8">
        <f t="shared" si="19"/>
        <v>0</v>
      </c>
      <c r="CH78" s="8"/>
      <c r="CI78" s="8">
        <f t="shared" si="26"/>
        <v>0</v>
      </c>
      <c r="CJ78" s="8"/>
      <c r="CK78" s="8">
        <f t="shared" si="27"/>
        <v>0</v>
      </c>
      <c r="CL78" s="8"/>
      <c r="CM78" s="8">
        <f t="shared" si="28"/>
        <v>0</v>
      </c>
      <c r="CN78" s="8"/>
      <c r="CO78" s="8">
        <f t="shared" si="29"/>
        <v>0</v>
      </c>
      <c r="CP78" s="8"/>
      <c r="CQ78" s="8">
        <f t="shared" si="30"/>
        <v>0</v>
      </c>
      <c r="CR78" s="8">
        <v>40</v>
      </c>
      <c r="CS78" s="8">
        <f t="shared" si="16"/>
        <v>0</v>
      </c>
      <c r="CT78" s="18"/>
    </row>
    <row r="79" spans="2:98" customFormat="1">
      <c r="B79" s="19">
        <v>42621</v>
      </c>
      <c r="C79" s="3">
        <v>3</v>
      </c>
      <c r="D79" s="3" t="s">
        <v>589</v>
      </c>
      <c r="E79" s="4">
        <v>42622.166666666664</v>
      </c>
      <c r="F79" s="3" t="s">
        <v>659</v>
      </c>
      <c r="G79" s="3" t="s">
        <v>660</v>
      </c>
      <c r="H79" s="3" t="s">
        <v>661</v>
      </c>
      <c r="I79" s="3" t="s">
        <v>662</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c r="BK79" s="10">
        <v>40</v>
      </c>
      <c r="BL79" s="8">
        <v>43</v>
      </c>
      <c r="BM79" s="8">
        <f t="shared" si="22"/>
        <v>0</v>
      </c>
      <c r="BN79" s="8">
        <v>3</v>
      </c>
      <c r="BO79" s="8">
        <f t="shared" si="23"/>
        <v>0</v>
      </c>
      <c r="BP79" s="8"/>
      <c r="BQ79" s="8">
        <f t="shared" si="24"/>
        <v>0</v>
      </c>
      <c r="BR79" s="8"/>
      <c r="BS79" s="8">
        <f t="shared" si="9"/>
        <v>0</v>
      </c>
      <c r="BT79" s="8">
        <v>3</v>
      </c>
      <c r="BU79" s="8">
        <f t="shared" si="10"/>
        <v>0</v>
      </c>
      <c r="BV79" s="8">
        <v>3</v>
      </c>
      <c r="BW79" s="8">
        <f t="shared" si="20"/>
        <v>0</v>
      </c>
      <c r="BX79" s="8">
        <v>3</v>
      </c>
      <c r="BY79" s="8">
        <f t="shared" si="17"/>
        <v>0</v>
      </c>
      <c r="BZ79" s="8"/>
      <c r="CA79" s="8">
        <f t="shared" si="18"/>
        <v>0</v>
      </c>
      <c r="CB79" s="8">
        <v>3</v>
      </c>
      <c r="CC79" s="8">
        <f t="shared" si="21"/>
        <v>0</v>
      </c>
      <c r="CD79" s="8"/>
      <c r="CE79" s="8">
        <f t="shared" si="25"/>
        <v>0</v>
      </c>
      <c r="CF79" s="8"/>
      <c r="CG79" s="8">
        <f t="shared" si="19"/>
        <v>0</v>
      </c>
      <c r="CH79" s="8"/>
      <c r="CI79" s="8">
        <f t="shared" si="26"/>
        <v>0</v>
      </c>
      <c r="CJ79" s="8"/>
      <c r="CK79" s="8">
        <f t="shared" si="27"/>
        <v>0</v>
      </c>
      <c r="CL79" s="8"/>
      <c r="CM79" s="8">
        <f t="shared" si="28"/>
        <v>0</v>
      </c>
      <c r="CN79" s="8"/>
      <c r="CO79" s="8">
        <f t="shared" si="29"/>
        <v>0</v>
      </c>
      <c r="CP79" s="8"/>
      <c r="CQ79" s="8">
        <f t="shared" si="30"/>
        <v>0</v>
      </c>
      <c r="CR79" s="8">
        <v>40</v>
      </c>
      <c r="CS79" s="8">
        <f t="shared" si="16"/>
        <v>0</v>
      </c>
      <c r="CT79" s="18"/>
    </row>
    <row r="80" spans="2:98" customFormat="1">
      <c r="B80" s="19">
        <v>42621</v>
      </c>
      <c r="C80" s="3">
        <v>4</v>
      </c>
      <c r="D80" s="3" t="s">
        <v>335</v>
      </c>
      <c r="E80" s="4">
        <v>42622.270833333336</v>
      </c>
      <c r="F80" s="3" t="s">
        <v>469</v>
      </c>
      <c r="G80" s="3" t="s">
        <v>356</v>
      </c>
      <c r="H80" s="3" t="s">
        <v>469</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c r="BK80" s="10">
        <v>3</v>
      </c>
      <c r="BL80" s="8">
        <v>40</v>
      </c>
      <c r="BM80" s="8">
        <f t="shared" si="22"/>
        <v>0</v>
      </c>
      <c r="BN80" s="8">
        <v>40</v>
      </c>
      <c r="BO80" s="8">
        <f t="shared" si="23"/>
        <v>0</v>
      </c>
      <c r="BP80" s="8"/>
      <c r="BQ80" s="8">
        <f t="shared" si="24"/>
        <v>1</v>
      </c>
      <c r="BR80" s="8"/>
      <c r="BS80" s="8">
        <f t="shared" ref="BS80:BS101" si="31">IF(BR80&lt;10,IF(BR80=$T80,1,0),IF(MOD(BR80,10)=$U80,1,0))</f>
        <v>1</v>
      </c>
      <c r="BT80" s="8">
        <v>40</v>
      </c>
      <c r="BU80" s="8">
        <f t="shared" ref="BU80:BU101" si="32">IF(BT80&lt;10,IF(BT80=$T80,1,0),IF(MOD(BT80,10)=$U80,1,0))</f>
        <v>0</v>
      </c>
      <c r="BV80" s="8">
        <v>40</v>
      </c>
      <c r="BW80" s="8">
        <f t="shared" ref="BW80:BW101" si="33">IF(BV80&lt;10,IF(BV80=$T80,1,0),IF(MOD(BV80,10)=$U80,1,0))</f>
        <v>0</v>
      </c>
      <c r="BX80" s="8">
        <v>40</v>
      </c>
      <c r="BY80" s="8">
        <f t="shared" si="17"/>
        <v>0</v>
      </c>
      <c r="BZ80" s="8">
        <v>40</v>
      </c>
      <c r="CA80" s="8">
        <f t="shared" si="18"/>
        <v>0</v>
      </c>
      <c r="CB80" s="8">
        <v>40</v>
      </c>
      <c r="CC80" s="8">
        <f t="shared" ref="CC80:CC101" si="34">IF(CB80&lt;10,IF(CB80=$T80,1,0),IF(MOD(CB80,10)=$U80,1,0))</f>
        <v>0</v>
      </c>
      <c r="CD80" s="8"/>
      <c r="CE80" s="8">
        <f t="shared" si="25"/>
        <v>1</v>
      </c>
      <c r="CF80" s="8">
        <v>40</v>
      </c>
      <c r="CG80" s="8">
        <f t="shared" si="19"/>
        <v>0</v>
      </c>
      <c r="CH80" s="8"/>
      <c r="CI80" s="8">
        <f t="shared" si="26"/>
        <v>1</v>
      </c>
      <c r="CJ80" s="8"/>
      <c r="CK80" s="8">
        <f t="shared" si="27"/>
        <v>1</v>
      </c>
      <c r="CL80" s="8"/>
      <c r="CM80" s="8">
        <f t="shared" si="28"/>
        <v>1</v>
      </c>
      <c r="CN80" s="8"/>
      <c r="CO80" s="8">
        <f t="shared" si="29"/>
        <v>1</v>
      </c>
      <c r="CP80" s="8"/>
      <c r="CQ80" s="8">
        <f t="shared" si="30"/>
        <v>1</v>
      </c>
      <c r="CR80" s="8">
        <v>3</v>
      </c>
      <c r="CS80" s="8">
        <f t="shared" si="16"/>
        <v>0</v>
      </c>
      <c r="CT80" s="18"/>
    </row>
    <row r="81" spans="2:98" customFormat="1">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c r="BK81" s="10">
        <v>0</v>
      </c>
      <c r="BL81" s="8">
        <v>40</v>
      </c>
      <c r="BM81" s="8">
        <f t="shared" si="22"/>
        <v>0</v>
      </c>
      <c r="BN81" s="8">
        <v>0</v>
      </c>
      <c r="BO81" s="8">
        <f t="shared" si="23"/>
        <v>0</v>
      </c>
      <c r="BP81" s="8"/>
      <c r="BQ81" s="8">
        <f t="shared" si="24"/>
        <v>0</v>
      </c>
      <c r="BR81" s="8"/>
      <c r="BS81" s="8">
        <f t="shared" si="31"/>
        <v>0</v>
      </c>
      <c r="BT81" s="8">
        <v>0</v>
      </c>
      <c r="BU81" s="8">
        <f t="shared" si="32"/>
        <v>0</v>
      </c>
      <c r="BV81" s="8">
        <v>0</v>
      </c>
      <c r="BW81" s="8">
        <f t="shared" si="33"/>
        <v>0</v>
      </c>
      <c r="BX81" s="8">
        <v>0</v>
      </c>
      <c r="BY81" s="8">
        <f t="shared" si="17"/>
        <v>0</v>
      </c>
      <c r="BZ81" s="8">
        <v>0</v>
      </c>
      <c r="CA81" s="8">
        <f t="shared" si="18"/>
        <v>0</v>
      </c>
      <c r="CB81" s="8">
        <v>0</v>
      </c>
      <c r="CC81" s="8">
        <f t="shared" si="34"/>
        <v>0</v>
      </c>
      <c r="CD81" s="8"/>
      <c r="CE81" s="8">
        <f t="shared" si="25"/>
        <v>0</v>
      </c>
      <c r="CF81" s="8">
        <v>0</v>
      </c>
      <c r="CG81" s="8">
        <f t="shared" si="19"/>
        <v>0</v>
      </c>
      <c r="CH81" s="8"/>
      <c r="CI81" s="8">
        <f t="shared" si="26"/>
        <v>0</v>
      </c>
      <c r="CJ81" s="8"/>
      <c r="CK81" s="8">
        <f t="shared" si="27"/>
        <v>0</v>
      </c>
      <c r="CL81" s="8"/>
      <c r="CM81" s="8">
        <f t="shared" si="28"/>
        <v>0</v>
      </c>
      <c r="CN81" s="8"/>
      <c r="CO81" s="8">
        <f t="shared" si="29"/>
        <v>0</v>
      </c>
      <c r="CP81" s="8"/>
      <c r="CQ81" s="8">
        <f t="shared" si="30"/>
        <v>0</v>
      </c>
      <c r="CR81" s="8">
        <v>0</v>
      </c>
      <c r="CS81" s="8">
        <f t="shared" ref="CS81:CS101" si="35">IF(CR81&lt;10,IF(CR81=$T81,1,0),IF(MOD(CR81,10)=$U81,1,0))</f>
        <v>0</v>
      </c>
      <c r="CT81" s="18"/>
    </row>
    <row r="82" spans="2:98" customFormat="1">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c r="BK82" s="10">
        <v>40</v>
      </c>
      <c r="BL82" s="8">
        <v>3</v>
      </c>
      <c r="BM82" s="8">
        <f t="shared" si="22"/>
        <v>0</v>
      </c>
      <c r="BN82" s="8">
        <v>3</v>
      </c>
      <c r="BO82" s="8">
        <f t="shared" si="23"/>
        <v>0</v>
      </c>
      <c r="BP82" s="8"/>
      <c r="BQ82" s="8">
        <f t="shared" si="24"/>
        <v>0</v>
      </c>
      <c r="BR82" s="8">
        <v>3</v>
      </c>
      <c r="BS82" s="8">
        <f t="shared" si="31"/>
        <v>0</v>
      </c>
      <c r="BT82" s="8">
        <v>3</v>
      </c>
      <c r="BU82" s="8">
        <f t="shared" si="32"/>
        <v>0</v>
      </c>
      <c r="BV82" s="8">
        <v>3</v>
      </c>
      <c r="BW82" s="8">
        <f t="shared" si="33"/>
        <v>0</v>
      </c>
      <c r="BX82" s="8">
        <v>3</v>
      </c>
      <c r="BY82" s="8">
        <f t="shared" si="17"/>
        <v>0</v>
      </c>
      <c r="BZ82" s="8">
        <v>3</v>
      </c>
      <c r="CA82" s="8">
        <f t="shared" si="18"/>
        <v>0</v>
      </c>
      <c r="CB82" s="8">
        <v>3</v>
      </c>
      <c r="CC82" s="8">
        <f t="shared" si="34"/>
        <v>0</v>
      </c>
      <c r="CD82" s="8"/>
      <c r="CE82" s="8">
        <f t="shared" si="25"/>
        <v>0</v>
      </c>
      <c r="CF82" s="8">
        <v>3</v>
      </c>
      <c r="CG82" s="8">
        <f t="shared" si="19"/>
        <v>0</v>
      </c>
      <c r="CH82" s="8"/>
      <c r="CI82" s="8">
        <f t="shared" si="26"/>
        <v>0</v>
      </c>
      <c r="CJ82" s="8"/>
      <c r="CK82" s="8">
        <f t="shared" si="27"/>
        <v>0</v>
      </c>
      <c r="CL82" s="8"/>
      <c r="CM82" s="8">
        <f t="shared" si="28"/>
        <v>0</v>
      </c>
      <c r="CN82" s="8"/>
      <c r="CO82" s="8">
        <f t="shared" si="29"/>
        <v>0</v>
      </c>
      <c r="CP82" s="8"/>
      <c r="CQ82" s="8">
        <f t="shared" si="30"/>
        <v>0</v>
      </c>
      <c r="CR82" s="8">
        <v>40</v>
      </c>
      <c r="CS82" s="8">
        <f t="shared" si="35"/>
        <v>1</v>
      </c>
      <c r="CT82" s="18"/>
    </row>
    <row r="83" spans="2:98" customFormat="1">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c r="BK83" s="10">
        <v>3</v>
      </c>
      <c r="BL83" s="8">
        <v>40</v>
      </c>
      <c r="BM83" s="8">
        <f t="shared" si="22"/>
        <v>0</v>
      </c>
      <c r="BN83" s="8">
        <v>40</v>
      </c>
      <c r="BO83" s="8">
        <f t="shared" si="23"/>
        <v>0</v>
      </c>
      <c r="BP83" s="8"/>
      <c r="BQ83" s="8">
        <f t="shared" si="24"/>
        <v>0</v>
      </c>
      <c r="BR83" s="8"/>
      <c r="BS83" s="8">
        <f t="shared" si="31"/>
        <v>0</v>
      </c>
      <c r="BT83" s="8">
        <v>40</v>
      </c>
      <c r="BU83" s="8">
        <f t="shared" si="32"/>
        <v>0</v>
      </c>
      <c r="BV83" s="8">
        <v>3</v>
      </c>
      <c r="BW83" s="8">
        <f t="shared" si="33"/>
        <v>0</v>
      </c>
      <c r="BX83" s="8">
        <v>40</v>
      </c>
      <c r="BY83" s="8">
        <f t="shared" si="17"/>
        <v>0</v>
      </c>
      <c r="BZ83" s="8">
        <v>40</v>
      </c>
      <c r="CA83" s="8">
        <f t="shared" si="18"/>
        <v>0</v>
      </c>
      <c r="CB83" s="8"/>
      <c r="CC83" s="8">
        <f t="shared" si="34"/>
        <v>0</v>
      </c>
      <c r="CD83" s="8"/>
      <c r="CE83" s="8">
        <f t="shared" si="25"/>
        <v>0</v>
      </c>
      <c r="CF83" s="8"/>
      <c r="CG83" s="8">
        <f t="shared" si="19"/>
        <v>0</v>
      </c>
      <c r="CH83" s="8"/>
      <c r="CI83" s="8">
        <f t="shared" si="26"/>
        <v>0</v>
      </c>
      <c r="CJ83" s="8"/>
      <c r="CK83" s="8">
        <f t="shared" si="27"/>
        <v>0</v>
      </c>
      <c r="CL83" s="8"/>
      <c r="CM83" s="8">
        <f t="shared" si="28"/>
        <v>0</v>
      </c>
      <c r="CN83" s="8"/>
      <c r="CO83" s="8">
        <f t="shared" si="29"/>
        <v>0</v>
      </c>
      <c r="CP83" s="8"/>
      <c r="CQ83" s="8">
        <f t="shared" si="30"/>
        <v>0</v>
      </c>
      <c r="CR83" s="8">
        <v>3</v>
      </c>
      <c r="CS83" s="8">
        <f t="shared" si="35"/>
        <v>0</v>
      </c>
      <c r="CT83" s="18"/>
    </row>
    <row r="84" spans="2:98" customFormat="1">
      <c r="B84" s="19">
        <v>42624</v>
      </c>
      <c r="C84" s="3">
        <v>34</v>
      </c>
      <c r="D84" s="3" t="s">
        <v>246</v>
      </c>
      <c r="E84" s="4">
        <v>42624.895833333336</v>
      </c>
      <c r="F84" s="3" t="s">
        <v>663</v>
      </c>
      <c r="G84" s="3" t="s">
        <v>664</v>
      </c>
      <c r="H84" s="3" t="s">
        <v>665</v>
      </c>
      <c r="I84" s="3" t="s">
        <v>664</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c r="BK84" s="10">
        <v>40</v>
      </c>
      <c r="BL84" s="8">
        <v>40</v>
      </c>
      <c r="BM84" s="8">
        <f t="shared" si="22"/>
        <v>0</v>
      </c>
      <c r="BN84" s="8">
        <v>40</v>
      </c>
      <c r="BO84" s="8">
        <f t="shared" si="23"/>
        <v>0</v>
      </c>
      <c r="BP84" s="8"/>
      <c r="BQ84" s="8">
        <f t="shared" si="24"/>
        <v>0</v>
      </c>
      <c r="BR84" s="8"/>
      <c r="BS84" s="8">
        <f t="shared" si="31"/>
        <v>0</v>
      </c>
      <c r="BT84" s="8">
        <v>40</v>
      </c>
      <c r="BU84" s="8">
        <f t="shared" si="32"/>
        <v>0</v>
      </c>
      <c r="BV84" s="8">
        <v>40</v>
      </c>
      <c r="BW84" s="8">
        <f t="shared" si="33"/>
        <v>0</v>
      </c>
      <c r="BX84" s="8">
        <v>40</v>
      </c>
      <c r="BY84" s="8">
        <f t="shared" si="17"/>
        <v>0</v>
      </c>
      <c r="BZ84" s="8"/>
      <c r="CA84" s="8">
        <f t="shared" si="18"/>
        <v>0</v>
      </c>
      <c r="CB84" s="8">
        <v>40</v>
      </c>
      <c r="CC84" s="8">
        <f t="shared" si="34"/>
        <v>0</v>
      </c>
      <c r="CD84" s="8"/>
      <c r="CE84" s="8">
        <f t="shared" si="25"/>
        <v>0</v>
      </c>
      <c r="CF84" s="8"/>
      <c r="CG84" s="8">
        <f t="shared" si="19"/>
        <v>0</v>
      </c>
      <c r="CH84" s="8"/>
      <c r="CI84" s="8">
        <f t="shared" si="26"/>
        <v>0</v>
      </c>
      <c r="CJ84" s="8"/>
      <c r="CK84" s="8">
        <f t="shared" si="27"/>
        <v>0</v>
      </c>
      <c r="CL84" s="8"/>
      <c r="CM84" s="8">
        <f t="shared" si="28"/>
        <v>0</v>
      </c>
      <c r="CN84" s="8"/>
      <c r="CO84" s="8">
        <f t="shared" si="29"/>
        <v>0</v>
      </c>
      <c r="CP84" s="8"/>
      <c r="CQ84" s="8">
        <f t="shared" si="30"/>
        <v>0</v>
      </c>
      <c r="CR84" s="8">
        <v>40</v>
      </c>
      <c r="CS84" s="8">
        <f t="shared" si="35"/>
        <v>0</v>
      </c>
      <c r="CT84" s="18"/>
    </row>
    <row r="85" spans="2:98" customFormat="1">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c r="BK85" s="10">
        <v>3</v>
      </c>
      <c r="BL85" s="8">
        <v>40</v>
      </c>
      <c r="BM85" s="8">
        <f t="shared" si="22"/>
        <v>1</v>
      </c>
      <c r="BN85" s="8">
        <v>40</v>
      </c>
      <c r="BO85" s="8">
        <f t="shared" si="23"/>
        <v>1</v>
      </c>
      <c r="BP85" s="8"/>
      <c r="BQ85" s="8">
        <f t="shared" si="24"/>
        <v>0</v>
      </c>
      <c r="BR85" s="8">
        <v>40</v>
      </c>
      <c r="BS85" s="8">
        <f t="shared" si="31"/>
        <v>1</v>
      </c>
      <c r="BT85" s="8">
        <v>40</v>
      </c>
      <c r="BU85" s="8">
        <f t="shared" si="32"/>
        <v>1</v>
      </c>
      <c r="BV85" s="8">
        <v>40</v>
      </c>
      <c r="BW85" s="8">
        <f t="shared" si="33"/>
        <v>1</v>
      </c>
      <c r="BX85" s="8">
        <v>40</v>
      </c>
      <c r="BY85" s="8">
        <f t="shared" si="17"/>
        <v>1</v>
      </c>
      <c r="BZ85" s="8"/>
      <c r="CA85" s="8">
        <f t="shared" si="18"/>
        <v>0</v>
      </c>
      <c r="CB85" s="8">
        <v>40</v>
      </c>
      <c r="CC85" s="8">
        <f t="shared" si="34"/>
        <v>1</v>
      </c>
      <c r="CD85" s="8"/>
      <c r="CE85" s="8">
        <f t="shared" si="25"/>
        <v>0</v>
      </c>
      <c r="CF85" s="8"/>
      <c r="CG85" s="8">
        <f t="shared" si="19"/>
        <v>0</v>
      </c>
      <c r="CH85" s="8"/>
      <c r="CI85" s="8">
        <f t="shared" si="26"/>
        <v>0</v>
      </c>
      <c r="CJ85" s="8"/>
      <c r="CK85" s="8">
        <f t="shared" si="27"/>
        <v>0</v>
      </c>
      <c r="CL85" s="8"/>
      <c r="CM85" s="8">
        <f t="shared" si="28"/>
        <v>0</v>
      </c>
      <c r="CN85" s="8"/>
      <c r="CO85" s="8">
        <f t="shared" si="29"/>
        <v>0</v>
      </c>
      <c r="CP85" s="8"/>
      <c r="CQ85" s="8">
        <f t="shared" si="30"/>
        <v>0</v>
      </c>
      <c r="CR85" s="8">
        <v>3</v>
      </c>
      <c r="CS85" s="8">
        <f t="shared" si="35"/>
        <v>0</v>
      </c>
      <c r="CT85" s="18"/>
    </row>
    <row r="86" spans="2:98" customFormat="1">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c r="BK86" s="10">
        <v>3</v>
      </c>
      <c r="BL86" s="8">
        <v>3</v>
      </c>
      <c r="BM86" s="8">
        <f t="shared" si="22"/>
        <v>0</v>
      </c>
      <c r="BN86" s="8">
        <v>3</v>
      </c>
      <c r="BO86" s="8">
        <f t="shared" si="23"/>
        <v>0</v>
      </c>
      <c r="BP86" s="8"/>
      <c r="BQ86" s="8">
        <f t="shared" si="24"/>
        <v>0</v>
      </c>
      <c r="BR86" s="8"/>
      <c r="BS86" s="8">
        <f t="shared" si="31"/>
        <v>0</v>
      </c>
      <c r="BT86" s="8">
        <v>40</v>
      </c>
      <c r="BU86" s="8">
        <f t="shared" si="32"/>
        <v>0</v>
      </c>
      <c r="BV86" s="8">
        <v>40</v>
      </c>
      <c r="BW86" s="8">
        <f t="shared" si="33"/>
        <v>0</v>
      </c>
      <c r="BX86" s="8">
        <v>40</v>
      </c>
      <c r="BY86" s="8">
        <f t="shared" si="17"/>
        <v>0</v>
      </c>
      <c r="BZ86" s="8"/>
      <c r="CA86" s="8">
        <f t="shared" si="18"/>
        <v>0</v>
      </c>
      <c r="CB86" s="8">
        <v>40</v>
      </c>
      <c r="CC86" s="8">
        <f t="shared" si="34"/>
        <v>0</v>
      </c>
      <c r="CD86" s="8"/>
      <c r="CE86" s="8">
        <f t="shared" si="25"/>
        <v>0</v>
      </c>
      <c r="CF86" s="8"/>
      <c r="CG86" s="8">
        <f t="shared" si="19"/>
        <v>0</v>
      </c>
      <c r="CH86" s="8"/>
      <c r="CI86" s="8">
        <f t="shared" si="26"/>
        <v>0</v>
      </c>
      <c r="CJ86" s="8"/>
      <c r="CK86" s="8">
        <f t="shared" si="27"/>
        <v>0</v>
      </c>
      <c r="CL86" s="8"/>
      <c r="CM86" s="8">
        <f t="shared" si="28"/>
        <v>0</v>
      </c>
      <c r="CN86" s="8"/>
      <c r="CO86" s="8">
        <f t="shared" si="29"/>
        <v>0</v>
      </c>
      <c r="CP86" s="8"/>
      <c r="CQ86" s="8">
        <f t="shared" si="30"/>
        <v>0</v>
      </c>
      <c r="CR86" s="8">
        <v>3</v>
      </c>
      <c r="CS86" s="8">
        <f t="shared" si="35"/>
        <v>0</v>
      </c>
      <c r="CT86" s="18"/>
    </row>
    <row r="87" spans="2:98" customFormat="1">
      <c r="B87" s="19">
        <v>42624</v>
      </c>
      <c r="C87" s="3">
        <v>37</v>
      </c>
      <c r="D87" s="3" t="s">
        <v>161</v>
      </c>
      <c r="E87" s="4">
        <v>42624.916666666664</v>
      </c>
      <c r="F87" s="3" t="s">
        <v>666</v>
      </c>
      <c r="G87" s="3" t="s">
        <v>667</v>
      </c>
      <c r="H87" s="3" t="s">
        <v>666</v>
      </c>
      <c r="I87" s="3" t="s">
        <v>667</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c r="BK87" s="10">
        <v>3</v>
      </c>
      <c r="BL87" s="8">
        <v>0</v>
      </c>
      <c r="BM87" s="8">
        <f t="shared" si="22"/>
        <v>0</v>
      </c>
      <c r="BN87" s="8">
        <v>40</v>
      </c>
      <c r="BO87" s="8">
        <f t="shared" si="23"/>
        <v>1</v>
      </c>
      <c r="BP87" s="8"/>
      <c r="BQ87" s="8">
        <f t="shared" si="24"/>
        <v>0</v>
      </c>
      <c r="BR87" s="8"/>
      <c r="BS87" s="8">
        <f t="shared" si="31"/>
        <v>0</v>
      </c>
      <c r="BT87" s="8">
        <v>3</v>
      </c>
      <c r="BU87" s="8">
        <f t="shared" si="32"/>
        <v>0</v>
      </c>
      <c r="BV87" s="8">
        <v>40</v>
      </c>
      <c r="BW87" s="8">
        <f t="shared" si="33"/>
        <v>1</v>
      </c>
      <c r="BX87" s="8">
        <v>3</v>
      </c>
      <c r="BY87" s="8">
        <f t="shared" si="17"/>
        <v>0</v>
      </c>
      <c r="BZ87" s="8">
        <v>3</v>
      </c>
      <c r="CA87" s="8">
        <f t="shared" si="18"/>
        <v>0</v>
      </c>
      <c r="CB87" s="8"/>
      <c r="CC87" s="8">
        <f t="shared" si="34"/>
        <v>0</v>
      </c>
      <c r="CD87" s="8"/>
      <c r="CE87" s="8">
        <f t="shared" si="25"/>
        <v>0</v>
      </c>
      <c r="CF87" s="8"/>
      <c r="CG87" s="8">
        <f t="shared" si="19"/>
        <v>0</v>
      </c>
      <c r="CH87" s="8"/>
      <c r="CI87" s="8">
        <f t="shared" si="26"/>
        <v>0</v>
      </c>
      <c r="CJ87" s="8"/>
      <c r="CK87" s="8">
        <f t="shared" si="27"/>
        <v>0</v>
      </c>
      <c r="CL87" s="8"/>
      <c r="CM87" s="8">
        <f t="shared" si="28"/>
        <v>0</v>
      </c>
      <c r="CN87" s="8"/>
      <c r="CO87" s="8">
        <f t="shared" si="29"/>
        <v>0</v>
      </c>
      <c r="CP87" s="8"/>
      <c r="CQ87" s="8">
        <f t="shared" si="30"/>
        <v>0</v>
      </c>
      <c r="CR87" s="8">
        <v>3</v>
      </c>
      <c r="CS87" s="8">
        <f t="shared" si="35"/>
        <v>0</v>
      </c>
      <c r="CT87" s="18"/>
    </row>
    <row r="88" spans="2:98" customFormat="1">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c r="BK88" s="10">
        <v>3</v>
      </c>
      <c r="BL88" s="8">
        <v>43</v>
      </c>
      <c r="BM88" s="8">
        <f t="shared" si="22"/>
        <v>0</v>
      </c>
      <c r="BN88" s="8">
        <v>3</v>
      </c>
      <c r="BO88" s="8">
        <f t="shared" si="23"/>
        <v>0</v>
      </c>
      <c r="BP88" s="8"/>
      <c r="BQ88" s="8">
        <f t="shared" si="24"/>
        <v>0</v>
      </c>
      <c r="BR88" s="8"/>
      <c r="BS88" s="8">
        <f t="shared" si="31"/>
        <v>0</v>
      </c>
      <c r="BT88" s="8">
        <v>40</v>
      </c>
      <c r="BU88" s="8">
        <f t="shared" si="32"/>
        <v>1</v>
      </c>
      <c r="BV88" s="8">
        <v>3</v>
      </c>
      <c r="BW88" s="8">
        <f t="shared" si="33"/>
        <v>0</v>
      </c>
      <c r="BX88" s="8">
        <v>40</v>
      </c>
      <c r="BY88" s="8">
        <f t="shared" si="17"/>
        <v>1</v>
      </c>
      <c r="BZ88" s="8">
        <v>40</v>
      </c>
      <c r="CA88" s="8">
        <f t="shared" si="18"/>
        <v>1</v>
      </c>
      <c r="CB88" s="8"/>
      <c r="CC88" s="8">
        <f t="shared" si="34"/>
        <v>0</v>
      </c>
      <c r="CD88" s="8"/>
      <c r="CE88" s="8">
        <f t="shared" si="25"/>
        <v>0</v>
      </c>
      <c r="CF88" s="8"/>
      <c r="CG88" s="8">
        <f t="shared" si="19"/>
        <v>0</v>
      </c>
      <c r="CH88" s="8"/>
      <c r="CI88" s="8">
        <f t="shared" si="26"/>
        <v>0</v>
      </c>
      <c r="CJ88" s="8"/>
      <c r="CK88" s="8">
        <f t="shared" si="27"/>
        <v>0</v>
      </c>
      <c r="CL88" s="8"/>
      <c r="CM88" s="8">
        <f t="shared" si="28"/>
        <v>0</v>
      </c>
      <c r="CN88" s="8"/>
      <c r="CO88" s="8">
        <f t="shared" si="29"/>
        <v>0</v>
      </c>
      <c r="CP88" s="8"/>
      <c r="CQ88" s="8">
        <f t="shared" si="30"/>
        <v>0</v>
      </c>
      <c r="CR88" s="8">
        <v>3</v>
      </c>
      <c r="CS88" s="8">
        <f t="shared" si="35"/>
        <v>0</v>
      </c>
      <c r="CT88" s="18"/>
    </row>
    <row r="89" spans="2:98" customFormat="1">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c r="BK89" s="10">
        <v>3</v>
      </c>
      <c r="BL89" s="8">
        <v>0</v>
      </c>
      <c r="BM89" s="8">
        <f t="shared" si="22"/>
        <v>0</v>
      </c>
      <c r="BN89" s="8">
        <v>40</v>
      </c>
      <c r="BO89" s="8">
        <f t="shared" si="23"/>
        <v>0</v>
      </c>
      <c r="BP89" s="8"/>
      <c r="BQ89" s="8">
        <f t="shared" si="24"/>
        <v>0</v>
      </c>
      <c r="BR89" s="8"/>
      <c r="BS89" s="8">
        <f t="shared" si="31"/>
        <v>0</v>
      </c>
      <c r="BT89" s="8">
        <v>3</v>
      </c>
      <c r="BU89" s="8">
        <f t="shared" si="32"/>
        <v>0</v>
      </c>
      <c r="BV89" s="8">
        <v>40</v>
      </c>
      <c r="BW89" s="8">
        <f t="shared" si="33"/>
        <v>0</v>
      </c>
      <c r="BX89" s="8">
        <v>3</v>
      </c>
      <c r="BY89" s="8">
        <f>IF(BX89&lt;10,IF(BX89=$T89,1,0),IF(MOD(BX89,10)=$U89,1,0))</f>
        <v>0</v>
      </c>
      <c r="BZ89" s="8">
        <v>3</v>
      </c>
      <c r="CA89" s="8">
        <f>IF(BZ89&lt;10,IF(BZ89=$T89,1,0),IF(MOD(BZ89,10)=$U89,1,0))</f>
        <v>0</v>
      </c>
      <c r="CB89" s="8"/>
      <c r="CC89" s="8">
        <f t="shared" si="34"/>
        <v>0</v>
      </c>
      <c r="CD89" s="8"/>
      <c r="CE89" s="8">
        <f t="shared" si="25"/>
        <v>0</v>
      </c>
      <c r="CF89" s="8"/>
      <c r="CG89" s="8">
        <f>IF(CF89&lt;10,IF(CF89=$T89,1,0),IF(MOD(CF89,10)=$U89,1,0))</f>
        <v>0</v>
      </c>
      <c r="CH89" s="8"/>
      <c r="CI89" s="8">
        <f t="shared" si="26"/>
        <v>0</v>
      </c>
      <c r="CJ89" s="8"/>
      <c r="CK89" s="8">
        <f t="shared" si="27"/>
        <v>0</v>
      </c>
      <c r="CL89" s="8"/>
      <c r="CM89" s="8">
        <f t="shared" si="28"/>
        <v>0</v>
      </c>
      <c r="CN89" s="8"/>
      <c r="CO89" s="8">
        <f t="shared" si="29"/>
        <v>0</v>
      </c>
      <c r="CP89" s="8"/>
      <c r="CQ89" s="8">
        <f t="shared" si="30"/>
        <v>0</v>
      </c>
      <c r="CR89" s="8">
        <v>3</v>
      </c>
      <c r="CS89" s="8">
        <f t="shared" si="35"/>
        <v>0</v>
      </c>
      <c r="CT89" s="18"/>
    </row>
    <row r="90" spans="2:98" customFormat="1">
      <c r="B90" s="19">
        <v>42625</v>
      </c>
      <c r="C90" s="3">
        <v>1</v>
      </c>
      <c r="D90" s="3" t="s">
        <v>306</v>
      </c>
      <c r="E90" s="4">
        <v>42626.020833333336</v>
      </c>
      <c r="F90" s="3" t="s">
        <v>668</v>
      </c>
      <c r="G90" s="3" t="s">
        <v>312</v>
      </c>
      <c r="H90" s="3" t="s">
        <v>669</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c r="BK90" s="10">
        <v>3</v>
      </c>
      <c r="BL90" s="8"/>
      <c r="BM90" s="8">
        <f t="shared" si="22"/>
        <v>0</v>
      </c>
      <c r="BN90" s="8"/>
      <c r="BO90" s="8">
        <f t="shared" si="23"/>
        <v>0</v>
      </c>
      <c r="BP90" s="8"/>
      <c r="BQ90" s="8">
        <f t="shared" si="24"/>
        <v>0</v>
      </c>
      <c r="BR90" s="8"/>
      <c r="BS90" s="8">
        <f t="shared" si="31"/>
        <v>0</v>
      </c>
      <c r="BT90" s="8"/>
      <c r="BU90" s="8">
        <f t="shared" si="32"/>
        <v>0</v>
      </c>
      <c r="BV90" s="8"/>
      <c r="BW90" s="8">
        <f t="shared" si="33"/>
        <v>0</v>
      </c>
      <c r="BX90" s="8"/>
      <c r="BY90" s="8">
        <f t="shared" ref="BY90:BY106" si="36">IF(BX90&lt;10,IF(BX90=$T90,1,0),IF(MOD(BX90,10)=$U90,1,0))</f>
        <v>0</v>
      </c>
      <c r="BZ90" s="8"/>
      <c r="CA90" s="8">
        <f t="shared" ref="CA90:CA106" si="37">IF(BZ90&lt;10,IF(BZ90=$T90,1,0),IF(MOD(BZ90,10)=$U90,1,0))</f>
        <v>0</v>
      </c>
      <c r="CB90" s="8"/>
      <c r="CC90" s="8">
        <f t="shared" si="34"/>
        <v>0</v>
      </c>
      <c r="CD90" s="8"/>
      <c r="CE90" s="8">
        <f t="shared" si="25"/>
        <v>0</v>
      </c>
      <c r="CF90" s="8"/>
      <c r="CG90" s="8">
        <f t="shared" ref="CG90:CG106" si="38">IF(CF90&lt;10,IF(CF90=$T90,1,0),IF(MOD(CF90,10)=$U90,1,0))</f>
        <v>0</v>
      </c>
      <c r="CH90" s="8"/>
      <c r="CI90" s="8">
        <f t="shared" si="26"/>
        <v>0</v>
      </c>
      <c r="CJ90" s="8"/>
      <c r="CK90" s="8">
        <f t="shared" si="27"/>
        <v>0</v>
      </c>
      <c r="CL90" s="8"/>
      <c r="CM90" s="8">
        <f t="shared" si="28"/>
        <v>0</v>
      </c>
      <c r="CN90" s="8"/>
      <c r="CO90" s="8">
        <f t="shared" si="29"/>
        <v>0</v>
      </c>
      <c r="CP90" s="8"/>
      <c r="CQ90" s="8">
        <f t="shared" si="30"/>
        <v>0</v>
      </c>
      <c r="CR90" s="8"/>
      <c r="CS90" s="8">
        <f t="shared" si="35"/>
        <v>0</v>
      </c>
      <c r="CT90" s="18"/>
    </row>
    <row r="91" spans="2:98" customFormat="1">
      <c r="B91" s="19">
        <v>42625</v>
      </c>
      <c r="C91" s="3">
        <v>2</v>
      </c>
      <c r="D91" s="3" t="s">
        <v>331</v>
      </c>
      <c r="E91" s="4">
        <v>42626.041666666664</v>
      </c>
      <c r="F91" s="3" t="s">
        <v>674</v>
      </c>
      <c r="G91" s="3" t="s">
        <v>309</v>
      </c>
      <c r="H91" s="3" t="s">
        <v>674</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c r="BK91" s="10">
        <v>0</v>
      </c>
      <c r="BL91" s="8"/>
      <c r="BM91" s="8">
        <f t="shared" si="22"/>
        <v>0</v>
      </c>
      <c r="BN91" s="8"/>
      <c r="BO91" s="8">
        <f t="shared" si="23"/>
        <v>0</v>
      </c>
      <c r="BP91" s="8"/>
      <c r="BQ91" s="8">
        <f t="shared" si="24"/>
        <v>0</v>
      </c>
      <c r="BR91" s="8"/>
      <c r="BS91" s="8">
        <f t="shared" si="31"/>
        <v>0</v>
      </c>
      <c r="BT91" s="8"/>
      <c r="BU91" s="8">
        <f t="shared" si="32"/>
        <v>0</v>
      </c>
      <c r="BV91" s="8"/>
      <c r="BW91" s="8">
        <f t="shared" si="33"/>
        <v>0</v>
      </c>
      <c r="BX91" s="8"/>
      <c r="BY91" s="8">
        <f t="shared" si="36"/>
        <v>0</v>
      </c>
      <c r="BZ91" s="8"/>
      <c r="CA91" s="8">
        <f t="shared" si="37"/>
        <v>0</v>
      </c>
      <c r="CB91" s="8"/>
      <c r="CC91" s="8">
        <f t="shared" si="34"/>
        <v>0</v>
      </c>
      <c r="CD91" s="8"/>
      <c r="CE91" s="8">
        <f t="shared" si="25"/>
        <v>0</v>
      </c>
      <c r="CF91" s="8"/>
      <c r="CG91" s="8">
        <f t="shared" si="38"/>
        <v>0</v>
      </c>
      <c r="CH91" s="8"/>
      <c r="CI91" s="8">
        <f t="shared" si="26"/>
        <v>0</v>
      </c>
      <c r="CJ91" s="8"/>
      <c r="CK91" s="8">
        <f t="shared" si="27"/>
        <v>0</v>
      </c>
      <c r="CL91" s="8"/>
      <c r="CM91" s="8">
        <f t="shared" si="28"/>
        <v>0</v>
      </c>
      <c r="CN91" s="8"/>
      <c r="CO91" s="8">
        <f t="shared" si="29"/>
        <v>0</v>
      </c>
      <c r="CP91" s="8"/>
      <c r="CQ91" s="8">
        <f t="shared" si="30"/>
        <v>0</v>
      </c>
      <c r="CR91" s="8"/>
      <c r="CS91" s="8">
        <f t="shared" si="35"/>
        <v>0</v>
      </c>
      <c r="CT91" s="18"/>
    </row>
    <row r="92" spans="2:98" customFormat="1">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c r="BK92" s="10">
        <v>3</v>
      </c>
      <c r="BL92" s="8"/>
      <c r="BM92" s="8">
        <f t="shared" si="22"/>
        <v>0</v>
      </c>
      <c r="BN92" s="8"/>
      <c r="BO92" s="8">
        <f t="shared" si="23"/>
        <v>0</v>
      </c>
      <c r="BP92" s="8"/>
      <c r="BQ92" s="8">
        <f t="shared" si="24"/>
        <v>0</v>
      </c>
      <c r="BR92" s="8"/>
      <c r="BS92" s="8">
        <f t="shared" si="31"/>
        <v>0</v>
      </c>
      <c r="BT92" s="8"/>
      <c r="BU92" s="8">
        <f t="shared" si="32"/>
        <v>0</v>
      </c>
      <c r="BV92" s="8"/>
      <c r="BW92" s="8">
        <f t="shared" si="33"/>
        <v>0</v>
      </c>
      <c r="BX92" s="8"/>
      <c r="BY92" s="8">
        <f t="shared" si="36"/>
        <v>0</v>
      </c>
      <c r="BZ92" s="8"/>
      <c r="CA92" s="8">
        <f t="shared" si="37"/>
        <v>0</v>
      </c>
      <c r="CB92" s="8"/>
      <c r="CC92" s="8">
        <f t="shared" si="34"/>
        <v>0</v>
      </c>
      <c r="CD92" s="8"/>
      <c r="CE92" s="8">
        <f t="shared" si="25"/>
        <v>0</v>
      </c>
      <c r="CF92" s="8"/>
      <c r="CG92" s="8">
        <f t="shared" si="38"/>
        <v>0</v>
      </c>
      <c r="CH92" s="8"/>
      <c r="CI92" s="8">
        <f t="shared" si="26"/>
        <v>0</v>
      </c>
      <c r="CJ92" s="8"/>
      <c r="CK92" s="8">
        <f t="shared" si="27"/>
        <v>0</v>
      </c>
      <c r="CL92" s="8"/>
      <c r="CM92" s="8">
        <f t="shared" si="28"/>
        <v>0</v>
      </c>
      <c r="CN92" s="8"/>
      <c r="CO92" s="8">
        <f t="shared" si="29"/>
        <v>0</v>
      </c>
      <c r="CP92" s="8"/>
      <c r="CQ92" s="8">
        <f t="shared" si="30"/>
        <v>0</v>
      </c>
      <c r="CR92" s="8"/>
      <c r="CS92" s="8">
        <f t="shared" si="35"/>
        <v>0</v>
      </c>
      <c r="CT92" s="18"/>
    </row>
    <row r="93" spans="2:98" customFormat="1">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c r="BK93" s="10">
        <v>3</v>
      </c>
      <c r="BL93" s="8"/>
      <c r="BM93" s="8">
        <f t="shared" si="22"/>
        <v>0</v>
      </c>
      <c r="BN93" s="8"/>
      <c r="BO93" s="8">
        <f t="shared" si="23"/>
        <v>0</v>
      </c>
      <c r="BP93" s="8"/>
      <c r="BQ93" s="8">
        <f t="shared" si="24"/>
        <v>0</v>
      </c>
      <c r="BR93" s="8"/>
      <c r="BS93" s="8">
        <f t="shared" si="31"/>
        <v>0</v>
      </c>
      <c r="BT93" s="8"/>
      <c r="BU93" s="8">
        <f t="shared" si="32"/>
        <v>0</v>
      </c>
      <c r="BV93" s="8"/>
      <c r="BW93" s="8">
        <f t="shared" si="33"/>
        <v>0</v>
      </c>
      <c r="BX93" s="8"/>
      <c r="BY93" s="8">
        <f t="shared" si="36"/>
        <v>0</v>
      </c>
      <c r="BZ93" s="8"/>
      <c r="CA93" s="8">
        <f t="shared" si="37"/>
        <v>0</v>
      </c>
      <c r="CB93" s="8"/>
      <c r="CC93" s="8">
        <f t="shared" si="34"/>
        <v>0</v>
      </c>
      <c r="CD93" s="8"/>
      <c r="CE93" s="8">
        <f t="shared" si="25"/>
        <v>0</v>
      </c>
      <c r="CF93" s="8"/>
      <c r="CG93" s="8">
        <f t="shared" si="38"/>
        <v>0</v>
      </c>
      <c r="CH93" s="8"/>
      <c r="CI93" s="8">
        <f t="shared" si="26"/>
        <v>0</v>
      </c>
      <c r="CJ93" s="8"/>
      <c r="CK93" s="8">
        <f t="shared" si="27"/>
        <v>0</v>
      </c>
      <c r="CL93" s="8"/>
      <c r="CM93" s="8">
        <f t="shared" si="28"/>
        <v>0</v>
      </c>
      <c r="CN93" s="8"/>
      <c r="CO93" s="8">
        <f t="shared" si="29"/>
        <v>0</v>
      </c>
      <c r="CP93" s="8"/>
      <c r="CQ93" s="8">
        <f t="shared" si="30"/>
        <v>0</v>
      </c>
      <c r="CR93" s="8"/>
      <c r="CS93" s="8">
        <f t="shared" si="35"/>
        <v>0</v>
      </c>
      <c r="CT93" s="18"/>
    </row>
    <row r="94" spans="2:98" customFormat="1">
      <c r="B94" s="19">
        <v>42625</v>
      </c>
      <c r="C94" s="3">
        <v>5</v>
      </c>
      <c r="D94" s="3" t="s">
        <v>222</v>
      </c>
      <c r="E94" s="4">
        <v>42626.083333333336</v>
      </c>
      <c r="F94" s="3" t="s">
        <v>675</v>
      </c>
      <c r="G94" s="3" t="s">
        <v>328</v>
      </c>
      <c r="H94" s="3" t="s">
        <v>675</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39">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c r="BK94" s="10">
        <v>3</v>
      </c>
      <c r="BL94" s="8"/>
      <c r="BM94" s="8">
        <f t="shared" si="22"/>
        <v>0</v>
      </c>
      <c r="BN94" s="8"/>
      <c r="BO94" s="8">
        <f t="shared" si="23"/>
        <v>0</v>
      </c>
      <c r="BP94" s="8"/>
      <c r="BQ94" s="8">
        <f t="shared" si="24"/>
        <v>0</v>
      </c>
      <c r="BR94" s="8"/>
      <c r="BS94" s="8">
        <f t="shared" si="31"/>
        <v>0</v>
      </c>
      <c r="BT94" s="8"/>
      <c r="BU94" s="8">
        <f t="shared" si="32"/>
        <v>0</v>
      </c>
      <c r="BV94" s="8"/>
      <c r="BW94" s="8">
        <f t="shared" si="33"/>
        <v>0</v>
      </c>
      <c r="BX94" s="8"/>
      <c r="BY94" s="8">
        <f t="shared" si="36"/>
        <v>0</v>
      </c>
      <c r="BZ94" s="8"/>
      <c r="CA94" s="8">
        <f t="shared" si="37"/>
        <v>0</v>
      </c>
      <c r="CB94" s="8"/>
      <c r="CC94" s="8">
        <f t="shared" si="34"/>
        <v>0</v>
      </c>
      <c r="CD94" s="8"/>
      <c r="CE94" s="8">
        <f t="shared" si="25"/>
        <v>0</v>
      </c>
      <c r="CF94" s="8"/>
      <c r="CG94" s="8">
        <f t="shared" si="38"/>
        <v>0</v>
      </c>
      <c r="CH94" s="8"/>
      <c r="CI94" s="8">
        <f t="shared" si="26"/>
        <v>0</v>
      </c>
      <c r="CJ94" s="8"/>
      <c r="CK94" s="8">
        <f t="shared" si="27"/>
        <v>0</v>
      </c>
      <c r="CL94" s="8"/>
      <c r="CM94" s="8">
        <f t="shared" si="28"/>
        <v>0</v>
      </c>
      <c r="CN94" s="8"/>
      <c r="CO94" s="8">
        <f t="shared" si="29"/>
        <v>0</v>
      </c>
      <c r="CP94" s="8"/>
      <c r="CQ94" s="8">
        <f t="shared" si="30"/>
        <v>0</v>
      </c>
      <c r="CR94" s="8"/>
      <c r="CS94" s="8">
        <f t="shared" si="35"/>
        <v>0</v>
      </c>
      <c r="CT94" s="18"/>
    </row>
    <row r="95" spans="2:98" customFormat="1">
      <c r="B95" s="19">
        <v>42625</v>
      </c>
      <c r="C95" s="3">
        <v>6</v>
      </c>
      <c r="D95" s="3" t="s">
        <v>222</v>
      </c>
      <c r="E95" s="4">
        <v>42626.083333333336</v>
      </c>
      <c r="F95" s="3" t="s">
        <v>676</v>
      </c>
      <c r="G95" s="3" t="s">
        <v>677</v>
      </c>
      <c r="H95" s="3" t="s">
        <v>678</v>
      </c>
      <c r="I95" s="3" t="s">
        <v>679</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39"/>
        <v/>
      </c>
      <c r="BD95" s="10">
        <f t="shared" ref="BD95:BD155" si="40" xml:space="preserve">
IF(P95&lt;0,
 IF(AO95&gt;AT95,3,40),
 IF(AQ95&gt;AR95,0,43)
)</f>
        <v>40</v>
      </c>
      <c r="BE95" s="10">
        <f t="shared" ref="BE95:BE155" si="41" xml:space="preserve">
IF(P95&lt;0,
 IF(OR(AO95=MAX(AO95:AT95),AR95=MAX(AO95:AT95),AS95=MAX(AO95:AT95)),
  3,40),
 IF(OR(AO95=MAX(AO95:AT95),AP95=MAX(AO95:AT95),AR95=MAX(AO95:AT95)),
  43,0)
)</f>
        <v>40</v>
      </c>
      <c r="BF95" s="10">
        <f t="shared" ref="BF95:BF155" si="42" xml:space="preserve">
IF(P95&lt;0,
 IF(OR(AO95=MIN(AO95:AT95),AR95=MIN(AO95:AT95),AS95=MIN(AO95:AT95)),
  40,3),
 IF(OR(AO95=MIN(AO95:AT95),AP95=MIN(AO95:AT95),AR95=MIN(AO95:AT95)),
  0,43)
)</f>
        <v>40</v>
      </c>
      <c r="BG95" s="10" t="str">
        <f t="shared" ref="BG95:BG155" si="43" xml:space="preserve">
IF(P95&lt;0,
 IF(AO95=MIN(AO95:AT95),
  40,
  IF(AT95=MIN(AO95:AT95),
  3,"")),
 IF(AQ95=MIN(AO95:AT95),
  43,
  IF(AR95=MIN(AO95:AT95),
  0,""))
)</f>
        <v/>
      </c>
      <c r="BH95" s="10">
        <f t="shared" ref="BH95:BH155" si="44">IF(COUNTIF(BD95:BF95,"="&amp;BD95)=3,BD95,"")</f>
        <v>40</v>
      </c>
      <c r="BI95" s="10" t="str">
        <f t="shared" ref="BI95:BI155" si="45">IF(COUNTIF(BD95:BG95,"="&amp;BD95)=4,BD95,"")</f>
        <v/>
      </c>
      <c r="BJ95" s="10"/>
      <c r="BK95" s="10">
        <v>40</v>
      </c>
      <c r="BL95" s="8"/>
      <c r="BM95" s="8">
        <f t="shared" si="22"/>
        <v>0</v>
      </c>
      <c r="BN95" s="8"/>
      <c r="BO95" s="8">
        <f t="shared" si="23"/>
        <v>0</v>
      </c>
      <c r="BP95" s="8"/>
      <c r="BQ95" s="8">
        <f t="shared" si="24"/>
        <v>0</v>
      </c>
      <c r="BR95" s="8"/>
      <c r="BS95" s="8">
        <f t="shared" si="31"/>
        <v>0</v>
      </c>
      <c r="BT95" s="8"/>
      <c r="BU95" s="8">
        <f t="shared" si="32"/>
        <v>0</v>
      </c>
      <c r="BV95" s="8"/>
      <c r="BW95" s="8">
        <f t="shared" si="33"/>
        <v>0</v>
      </c>
      <c r="BX95" s="8"/>
      <c r="BY95" s="8">
        <f t="shared" si="36"/>
        <v>0</v>
      </c>
      <c r="BZ95" s="8"/>
      <c r="CA95" s="8">
        <f t="shared" si="37"/>
        <v>0</v>
      </c>
      <c r="CB95" s="8"/>
      <c r="CC95" s="8">
        <f t="shared" si="34"/>
        <v>0</v>
      </c>
      <c r="CD95" s="8"/>
      <c r="CE95" s="8">
        <f t="shared" si="25"/>
        <v>0</v>
      </c>
      <c r="CF95" s="8"/>
      <c r="CG95" s="8">
        <f t="shared" si="38"/>
        <v>0</v>
      </c>
      <c r="CH95" s="8"/>
      <c r="CI95" s="8">
        <f t="shared" si="26"/>
        <v>0</v>
      </c>
      <c r="CJ95" s="8"/>
      <c r="CK95" s="8">
        <f t="shared" si="27"/>
        <v>0</v>
      </c>
      <c r="CL95" s="8"/>
      <c r="CM95" s="8">
        <f t="shared" si="28"/>
        <v>0</v>
      </c>
      <c r="CN95" s="8"/>
      <c r="CO95" s="8">
        <f t="shared" si="29"/>
        <v>0</v>
      </c>
      <c r="CP95" s="8"/>
      <c r="CQ95" s="8">
        <f t="shared" si="30"/>
        <v>0</v>
      </c>
      <c r="CR95" s="8"/>
      <c r="CS95" s="8">
        <f t="shared" si="35"/>
        <v>0</v>
      </c>
      <c r="CT95" s="18"/>
    </row>
    <row r="96" spans="2:98" customFormat="1">
      <c r="B96" s="19">
        <v>42625</v>
      </c>
      <c r="C96" s="3">
        <v>7</v>
      </c>
      <c r="D96" s="3" t="s">
        <v>261</v>
      </c>
      <c r="E96" s="4">
        <v>42626.09375</v>
      </c>
      <c r="F96" s="3" t="s">
        <v>227</v>
      </c>
      <c r="G96" s="3" t="s">
        <v>680</v>
      </c>
      <c r="H96" s="3" t="s">
        <v>227</v>
      </c>
      <c r="I96" s="3" t="s">
        <v>680</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39"/>
        <v/>
      </c>
      <c r="BD96" s="10">
        <f t="shared" si="40"/>
        <v>40</v>
      </c>
      <c r="BE96" s="10">
        <f t="shared" si="41"/>
        <v>40</v>
      </c>
      <c r="BF96" s="10">
        <f t="shared" si="42"/>
        <v>3</v>
      </c>
      <c r="BG96" s="10" t="str">
        <f t="shared" si="43"/>
        <v/>
      </c>
      <c r="BH96" s="10" t="str">
        <f t="shared" si="44"/>
        <v/>
      </c>
      <c r="BI96" s="10" t="str">
        <f t="shared" si="45"/>
        <v/>
      </c>
      <c r="BJ96" s="10"/>
      <c r="BK96" s="10">
        <v>40</v>
      </c>
      <c r="BL96" s="8"/>
      <c r="BM96" s="8">
        <f t="shared" si="22"/>
        <v>0</v>
      </c>
      <c r="BN96" s="8"/>
      <c r="BO96" s="8">
        <f t="shared" si="23"/>
        <v>0</v>
      </c>
      <c r="BP96" s="8"/>
      <c r="BQ96" s="8">
        <f t="shared" si="24"/>
        <v>0</v>
      </c>
      <c r="BR96" s="8"/>
      <c r="BS96" s="8">
        <f t="shared" si="31"/>
        <v>0</v>
      </c>
      <c r="BT96" s="8"/>
      <c r="BU96" s="8">
        <f t="shared" si="32"/>
        <v>0</v>
      </c>
      <c r="BV96" s="8"/>
      <c r="BW96" s="8">
        <f t="shared" si="33"/>
        <v>0</v>
      </c>
      <c r="BX96" s="8"/>
      <c r="BY96" s="8">
        <f t="shared" si="36"/>
        <v>0</v>
      </c>
      <c r="BZ96" s="8"/>
      <c r="CA96" s="8">
        <f t="shared" si="37"/>
        <v>0</v>
      </c>
      <c r="CB96" s="8"/>
      <c r="CC96" s="8">
        <f t="shared" si="34"/>
        <v>0</v>
      </c>
      <c r="CD96" s="8"/>
      <c r="CE96" s="8">
        <f t="shared" si="25"/>
        <v>0</v>
      </c>
      <c r="CF96" s="8"/>
      <c r="CG96" s="8">
        <f t="shared" si="38"/>
        <v>0</v>
      </c>
      <c r="CH96" s="8"/>
      <c r="CI96" s="8">
        <f t="shared" si="26"/>
        <v>0</v>
      </c>
      <c r="CJ96" s="8"/>
      <c r="CK96" s="8">
        <f t="shared" si="27"/>
        <v>0</v>
      </c>
      <c r="CL96" s="8"/>
      <c r="CM96" s="8">
        <f t="shared" si="28"/>
        <v>0</v>
      </c>
      <c r="CN96" s="8"/>
      <c r="CO96" s="8">
        <f t="shared" si="29"/>
        <v>0</v>
      </c>
      <c r="CP96" s="8"/>
      <c r="CQ96" s="8">
        <f t="shared" si="30"/>
        <v>0</v>
      </c>
      <c r="CR96" s="8"/>
      <c r="CS96" s="8">
        <f t="shared" si="35"/>
        <v>0</v>
      </c>
      <c r="CT96" s="18"/>
    </row>
    <row r="97" spans="2:98" customFormat="1">
      <c r="B97" s="19">
        <v>42625</v>
      </c>
      <c r="C97" s="3">
        <v>8</v>
      </c>
      <c r="D97" s="3" t="s">
        <v>681</v>
      </c>
      <c r="E97" s="4">
        <v>42626.104166666664</v>
      </c>
      <c r="F97" s="3" t="s">
        <v>682</v>
      </c>
      <c r="G97" s="3" t="s">
        <v>683</v>
      </c>
      <c r="H97" s="3" t="s">
        <v>682</v>
      </c>
      <c r="I97" s="3" t="s">
        <v>683</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39"/>
        <v>3</v>
      </c>
      <c r="BD97" s="10">
        <f t="shared" si="40"/>
        <v>3</v>
      </c>
      <c r="BE97" s="10">
        <f t="shared" si="41"/>
        <v>3</v>
      </c>
      <c r="BF97" s="10">
        <f t="shared" si="42"/>
        <v>3</v>
      </c>
      <c r="BG97" s="10">
        <f t="shared" si="43"/>
        <v>3</v>
      </c>
      <c r="BH97" s="10">
        <f t="shared" si="44"/>
        <v>3</v>
      </c>
      <c r="BI97" s="10">
        <f t="shared" si="45"/>
        <v>3</v>
      </c>
      <c r="BJ97" s="10"/>
      <c r="BK97" s="10">
        <v>3</v>
      </c>
      <c r="BL97" s="8"/>
      <c r="BM97" s="8">
        <f t="shared" si="22"/>
        <v>0</v>
      </c>
      <c r="BN97" s="8"/>
      <c r="BO97" s="8">
        <f t="shared" si="23"/>
        <v>0</v>
      </c>
      <c r="BP97" s="8"/>
      <c r="BQ97" s="8">
        <f t="shared" si="24"/>
        <v>0</v>
      </c>
      <c r="BR97" s="8"/>
      <c r="BS97" s="8">
        <f t="shared" si="31"/>
        <v>0</v>
      </c>
      <c r="BT97" s="8"/>
      <c r="BU97" s="8">
        <f t="shared" si="32"/>
        <v>0</v>
      </c>
      <c r="BV97" s="8"/>
      <c r="BW97" s="8">
        <f t="shared" si="33"/>
        <v>0</v>
      </c>
      <c r="BX97" s="8"/>
      <c r="BY97" s="8">
        <f t="shared" si="36"/>
        <v>0</v>
      </c>
      <c r="BZ97" s="8"/>
      <c r="CA97" s="8">
        <f t="shared" si="37"/>
        <v>0</v>
      </c>
      <c r="CB97" s="8"/>
      <c r="CC97" s="8">
        <f t="shared" si="34"/>
        <v>0</v>
      </c>
      <c r="CD97" s="8"/>
      <c r="CE97" s="8">
        <f t="shared" si="25"/>
        <v>0</v>
      </c>
      <c r="CF97" s="8"/>
      <c r="CG97" s="8">
        <f t="shared" si="38"/>
        <v>0</v>
      </c>
      <c r="CH97" s="8"/>
      <c r="CI97" s="8">
        <f t="shared" si="26"/>
        <v>0</v>
      </c>
      <c r="CJ97" s="8"/>
      <c r="CK97" s="8">
        <f t="shared" si="27"/>
        <v>0</v>
      </c>
      <c r="CL97" s="8"/>
      <c r="CM97" s="8">
        <f t="shared" si="28"/>
        <v>0</v>
      </c>
      <c r="CN97" s="8"/>
      <c r="CO97" s="8">
        <f t="shared" si="29"/>
        <v>0</v>
      </c>
      <c r="CP97" s="8"/>
      <c r="CQ97" s="8">
        <f t="shared" si="30"/>
        <v>0</v>
      </c>
      <c r="CR97" s="8"/>
      <c r="CS97" s="8">
        <f t="shared" si="35"/>
        <v>0</v>
      </c>
      <c r="CT97" s="18"/>
    </row>
    <row r="98" spans="2:98" customFormat="1">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39"/>
        <v>40</v>
      </c>
      <c r="BD98" s="10">
        <f t="shared" si="40"/>
        <v>40</v>
      </c>
      <c r="BE98" s="10">
        <f t="shared" si="41"/>
        <v>40</v>
      </c>
      <c r="BF98" s="10">
        <f t="shared" si="42"/>
        <v>3</v>
      </c>
      <c r="BG98" s="10" t="str">
        <f t="shared" si="43"/>
        <v/>
      </c>
      <c r="BH98" s="10" t="str">
        <f t="shared" si="44"/>
        <v/>
      </c>
      <c r="BI98" s="10" t="str">
        <f t="shared" si="45"/>
        <v/>
      </c>
      <c r="BJ98" s="10"/>
      <c r="BK98" s="10">
        <v>40</v>
      </c>
      <c r="BL98" s="8"/>
      <c r="BM98" s="8">
        <f t="shared" si="22"/>
        <v>0</v>
      </c>
      <c r="BN98" s="8"/>
      <c r="BO98" s="8">
        <f t="shared" si="23"/>
        <v>0</v>
      </c>
      <c r="BP98" s="8"/>
      <c r="BQ98" s="8">
        <f t="shared" si="24"/>
        <v>0</v>
      </c>
      <c r="BR98" s="8"/>
      <c r="BS98" s="8">
        <f t="shared" si="31"/>
        <v>0</v>
      </c>
      <c r="BT98" s="8"/>
      <c r="BU98" s="8">
        <f t="shared" si="32"/>
        <v>0</v>
      </c>
      <c r="BV98" s="8"/>
      <c r="BW98" s="8">
        <f t="shared" si="33"/>
        <v>0</v>
      </c>
      <c r="BX98" s="8"/>
      <c r="BY98" s="8">
        <f t="shared" si="36"/>
        <v>0</v>
      </c>
      <c r="BZ98" s="8"/>
      <c r="CA98" s="8">
        <f t="shared" si="37"/>
        <v>0</v>
      </c>
      <c r="CB98" s="8"/>
      <c r="CC98" s="8">
        <f t="shared" si="34"/>
        <v>0</v>
      </c>
      <c r="CD98" s="8"/>
      <c r="CE98" s="8">
        <f t="shared" si="25"/>
        <v>0</v>
      </c>
      <c r="CF98" s="8"/>
      <c r="CG98" s="8">
        <f t="shared" si="38"/>
        <v>0</v>
      </c>
      <c r="CH98" s="8"/>
      <c r="CI98" s="8">
        <f t="shared" si="26"/>
        <v>0</v>
      </c>
      <c r="CJ98" s="8"/>
      <c r="CK98" s="8">
        <f t="shared" si="27"/>
        <v>0</v>
      </c>
      <c r="CL98" s="8"/>
      <c r="CM98" s="8">
        <f t="shared" si="28"/>
        <v>0</v>
      </c>
      <c r="CN98" s="8"/>
      <c r="CO98" s="8">
        <f t="shared" si="29"/>
        <v>0</v>
      </c>
      <c r="CP98" s="8"/>
      <c r="CQ98" s="8">
        <f t="shared" si="30"/>
        <v>0</v>
      </c>
      <c r="CR98" s="8"/>
      <c r="CS98" s="8">
        <f t="shared" si="35"/>
        <v>0</v>
      </c>
      <c r="CT98" s="18"/>
    </row>
    <row r="99" spans="2:98" customFormat="1">
      <c r="B99" s="19">
        <v>42625</v>
      </c>
      <c r="C99" s="3">
        <v>10</v>
      </c>
      <c r="D99" s="3" t="s">
        <v>3</v>
      </c>
      <c r="E99" s="4">
        <v>42626.125</v>
      </c>
      <c r="F99" s="3" t="s">
        <v>684</v>
      </c>
      <c r="G99" s="3" t="s">
        <v>685</v>
      </c>
      <c r="H99" s="3" t="s">
        <v>684</v>
      </c>
      <c r="I99" s="3" t="s">
        <v>685</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39"/>
        <v/>
      </c>
      <c r="BD99" s="10">
        <f t="shared" si="40"/>
        <v>0</v>
      </c>
      <c r="BE99" s="10">
        <f t="shared" si="41"/>
        <v>0</v>
      </c>
      <c r="BF99" s="10">
        <f t="shared" si="42"/>
        <v>0</v>
      </c>
      <c r="BG99" s="10" t="str">
        <f t="shared" si="43"/>
        <v/>
      </c>
      <c r="BH99" s="10">
        <f t="shared" si="44"/>
        <v>0</v>
      </c>
      <c r="BI99" s="10" t="str">
        <f t="shared" si="45"/>
        <v/>
      </c>
      <c r="BJ99" s="10"/>
      <c r="BK99" s="10"/>
      <c r="BL99" s="8"/>
      <c r="BM99" s="8">
        <f t="shared" si="22"/>
        <v>0</v>
      </c>
      <c r="BN99" s="8"/>
      <c r="BO99" s="8">
        <f t="shared" si="23"/>
        <v>0</v>
      </c>
      <c r="BP99" s="8"/>
      <c r="BQ99" s="8">
        <f t="shared" si="24"/>
        <v>0</v>
      </c>
      <c r="BR99" s="8"/>
      <c r="BS99" s="8">
        <f t="shared" si="31"/>
        <v>0</v>
      </c>
      <c r="BT99" s="8"/>
      <c r="BU99" s="8">
        <f t="shared" si="32"/>
        <v>0</v>
      </c>
      <c r="BV99" s="8"/>
      <c r="BW99" s="8">
        <f t="shared" si="33"/>
        <v>0</v>
      </c>
      <c r="BX99" s="8"/>
      <c r="BY99" s="8">
        <f t="shared" si="36"/>
        <v>0</v>
      </c>
      <c r="BZ99" s="8"/>
      <c r="CA99" s="8">
        <f t="shared" si="37"/>
        <v>0</v>
      </c>
      <c r="CB99" s="8"/>
      <c r="CC99" s="8">
        <f t="shared" si="34"/>
        <v>0</v>
      </c>
      <c r="CD99" s="8"/>
      <c r="CE99" s="8">
        <f t="shared" si="25"/>
        <v>0</v>
      </c>
      <c r="CF99" s="8"/>
      <c r="CG99" s="8">
        <f t="shared" si="38"/>
        <v>0</v>
      </c>
      <c r="CH99" s="8"/>
      <c r="CI99" s="8">
        <f t="shared" si="26"/>
        <v>0</v>
      </c>
      <c r="CJ99" s="8"/>
      <c r="CK99" s="8">
        <f t="shared" si="27"/>
        <v>0</v>
      </c>
      <c r="CL99" s="8"/>
      <c r="CM99" s="8">
        <f t="shared" si="28"/>
        <v>0</v>
      </c>
      <c r="CN99" s="8"/>
      <c r="CO99" s="8">
        <f t="shared" si="29"/>
        <v>0</v>
      </c>
      <c r="CP99" s="8"/>
      <c r="CQ99" s="8">
        <f t="shared" si="30"/>
        <v>0</v>
      </c>
      <c r="CR99" s="8"/>
      <c r="CS99" s="8">
        <f t="shared" si="35"/>
        <v>0</v>
      </c>
      <c r="CT99" s="18"/>
    </row>
    <row r="100" spans="2:98" customFormat="1">
      <c r="B100" s="19">
        <v>42625</v>
      </c>
      <c r="C100" s="3">
        <v>11</v>
      </c>
      <c r="D100" s="3" t="s">
        <v>82</v>
      </c>
      <c r="E100" s="4">
        <v>42626.125</v>
      </c>
      <c r="F100" s="3" t="s">
        <v>249</v>
      </c>
      <c r="G100" s="3" t="s">
        <v>696</v>
      </c>
      <c r="H100" s="3" t="s">
        <v>249</v>
      </c>
      <c r="I100" s="3" t="s">
        <v>696</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39"/>
        <v/>
      </c>
      <c r="BD100" s="10">
        <f t="shared" si="40"/>
        <v>40</v>
      </c>
      <c r="BE100" s="10">
        <f t="shared" si="41"/>
        <v>40</v>
      </c>
      <c r="BF100" s="10">
        <f t="shared" si="42"/>
        <v>40</v>
      </c>
      <c r="BG100" s="10">
        <f t="shared" si="43"/>
        <v>40</v>
      </c>
      <c r="BH100" s="10">
        <f t="shared" si="44"/>
        <v>40</v>
      </c>
      <c r="BI100" s="10">
        <f t="shared" si="45"/>
        <v>40</v>
      </c>
      <c r="BJ100" s="10"/>
      <c r="BK100" s="10">
        <v>3</v>
      </c>
      <c r="BL100" s="8"/>
      <c r="BM100" s="8">
        <f t="shared" si="22"/>
        <v>1</v>
      </c>
      <c r="BN100" s="8"/>
      <c r="BO100" s="8">
        <f t="shared" si="23"/>
        <v>1</v>
      </c>
      <c r="BP100" s="8"/>
      <c r="BQ100" s="8">
        <f t="shared" si="24"/>
        <v>1</v>
      </c>
      <c r="BR100" s="8"/>
      <c r="BS100" s="8">
        <f t="shared" si="31"/>
        <v>1</v>
      </c>
      <c r="BT100" s="8"/>
      <c r="BU100" s="8">
        <f t="shared" si="32"/>
        <v>1</v>
      </c>
      <c r="BV100" s="8"/>
      <c r="BW100" s="8">
        <f t="shared" si="33"/>
        <v>1</v>
      </c>
      <c r="BX100" s="8"/>
      <c r="BY100" s="8">
        <f t="shared" si="36"/>
        <v>1</v>
      </c>
      <c r="BZ100" s="8"/>
      <c r="CA100" s="8">
        <f t="shared" si="37"/>
        <v>1</v>
      </c>
      <c r="CB100" s="8"/>
      <c r="CC100" s="8">
        <f t="shared" si="34"/>
        <v>1</v>
      </c>
      <c r="CD100" s="8"/>
      <c r="CE100" s="8">
        <f t="shared" si="25"/>
        <v>1</v>
      </c>
      <c r="CF100" s="8"/>
      <c r="CG100" s="8">
        <f t="shared" si="38"/>
        <v>1</v>
      </c>
      <c r="CH100" s="8"/>
      <c r="CI100" s="8">
        <f t="shared" si="26"/>
        <v>1</v>
      </c>
      <c r="CJ100" s="8"/>
      <c r="CK100" s="8">
        <f t="shared" si="27"/>
        <v>1</v>
      </c>
      <c r="CL100" s="8"/>
      <c r="CM100" s="8">
        <f t="shared" si="28"/>
        <v>1</v>
      </c>
      <c r="CN100" s="8"/>
      <c r="CO100" s="8">
        <f t="shared" si="29"/>
        <v>1</v>
      </c>
      <c r="CP100" s="8"/>
      <c r="CQ100" s="8">
        <f t="shared" si="30"/>
        <v>1</v>
      </c>
      <c r="CR100" s="8"/>
      <c r="CS100" s="8">
        <f t="shared" si="35"/>
        <v>1</v>
      </c>
      <c r="CT100" s="18"/>
    </row>
    <row r="101" spans="2:98" customFormat="1">
      <c r="B101" s="19">
        <v>42625</v>
      </c>
      <c r="C101" s="3">
        <v>12</v>
      </c>
      <c r="D101" s="3" t="s">
        <v>265</v>
      </c>
      <c r="E101" s="4">
        <v>42626.25</v>
      </c>
      <c r="F101" s="3" t="s">
        <v>697</v>
      </c>
      <c r="G101" s="3" t="s">
        <v>698</v>
      </c>
      <c r="H101" s="3" t="s">
        <v>697</v>
      </c>
      <c r="I101" s="3" t="s">
        <v>698</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39"/>
        <v>40</v>
      </c>
      <c r="BD101" s="10">
        <f t="shared" si="40"/>
        <v>40</v>
      </c>
      <c r="BE101" s="10">
        <f t="shared" si="41"/>
        <v>40</v>
      </c>
      <c r="BF101" s="10">
        <f t="shared" si="42"/>
        <v>40</v>
      </c>
      <c r="BG101" s="10">
        <f t="shared" si="43"/>
        <v>40</v>
      </c>
      <c r="BH101" s="10">
        <f t="shared" si="44"/>
        <v>40</v>
      </c>
      <c r="BI101" s="10">
        <f t="shared" si="45"/>
        <v>40</v>
      </c>
      <c r="BJ101" s="10"/>
      <c r="BK101" s="10">
        <v>3</v>
      </c>
      <c r="BL101" s="8"/>
      <c r="BM101" s="8">
        <f t="shared" si="22"/>
        <v>0</v>
      </c>
      <c r="BN101" s="8"/>
      <c r="BO101" s="8">
        <f t="shared" si="23"/>
        <v>0</v>
      </c>
      <c r="BP101" s="8"/>
      <c r="BQ101" s="8">
        <f t="shared" si="24"/>
        <v>0</v>
      </c>
      <c r="BR101" s="8"/>
      <c r="BS101" s="8">
        <f t="shared" si="31"/>
        <v>0</v>
      </c>
      <c r="BT101" s="8"/>
      <c r="BU101" s="8">
        <f t="shared" si="32"/>
        <v>0</v>
      </c>
      <c r="BV101" s="8"/>
      <c r="BW101" s="8">
        <f t="shared" si="33"/>
        <v>0</v>
      </c>
      <c r="BX101" s="8"/>
      <c r="BY101" s="8">
        <f t="shared" si="36"/>
        <v>0</v>
      </c>
      <c r="BZ101" s="8"/>
      <c r="CA101" s="8">
        <f t="shared" si="37"/>
        <v>0</v>
      </c>
      <c r="CB101" s="8"/>
      <c r="CC101" s="8">
        <f t="shared" si="34"/>
        <v>0</v>
      </c>
      <c r="CD101" s="8"/>
      <c r="CE101" s="8">
        <f t="shared" si="25"/>
        <v>0</v>
      </c>
      <c r="CF101" s="8"/>
      <c r="CG101" s="8">
        <f t="shared" si="38"/>
        <v>0</v>
      </c>
      <c r="CH101" s="8"/>
      <c r="CI101" s="8">
        <f t="shared" si="26"/>
        <v>0</v>
      </c>
      <c r="CJ101" s="8"/>
      <c r="CK101" s="8">
        <f t="shared" si="27"/>
        <v>0</v>
      </c>
      <c r="CL101" s="8"/>
      <c r="CM101" s="8">
        <f t="shared" si="28"/>
        <v>0</v>
      </c>
      <c r="CN101" s="8"/>
      <c r="CO101" s="8">
        <f t="shared" si="29"/>
        <v>0</v>
      </c>
      <c r="CP101" s="8"/>
      <c r="CQ101" s="8">
        <f t="shared" si="30"/>
        <v>0</v>
      </c>
      <c r="CR101" s="8"/>
      <c r="CS101" s="8">
        <f t="shared" si="35"/>
        <v>0</v>
      </c>
      <c r="CT101" s="18"/>
    </row>
    <row r="102" spans="2:98" customFormat="1">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39"/>
        <v/>
      </c>
      <c r="BD102" s="10">
        <f t="shared" si="40"/>
        <v>40</v>
      </c>
      <c r="BE102" s="10">
        <f t="shared" si="41"/>
        <v>40</v>
      </c>
      <c r="BF102" s="10">
        <f t="shared" si="42"/>
        <v>3</v>
      </c>
      <c r="BG102" s="10" t="str">
        <f t="shared" si="43"/>
        <v/>
      </c>
      <c r="BH102" s="10" t="str">
        <f t="shared" si="44"/>
        <v/>
      </c>
      <c r="BI102" s="10" t="str">
        <f t="shared" si="45"/>
        <v/>
      </c>
      <c r="BJ102" s="10"/>
      <c r="BK102" s="10">
        <v>3</v>
      </c>
      <c r="BL102" s="8"/>
      <c r="BM102" s="8">
        <f t="shared" ref="BM102:BM137" si="46">IF(BL102&lt;10,IF(BL102=$T102,1,0),IF(MOD(BL102,10)=$U102,1,0))</f>
        <v>0</v>
      </c>
      <c r="BN102" s="8"/>
      <c r="BO102" s="8">
        <f t="shared" ref="BO102:BO137" si="47">IF(BN102&lt;10,IF(BN102=$T102,1,0),IF(MOD(BN102,10)=$U102,1,0))</f>
        <v>0</v>
      </c>
      <c r="BP102" s="8"/>
      <c r="BQ102" s="8">
        <f t="shared" ref="BQ102:BQ137" si="48">IF(BP102&lt;10,IF(BP102=$T102,1,0),IF(MOD(BP102,10)=$U102,1,0))</f>
        <v>0</v>
      </c>
      <c r="BR102" s="8"/>
      <c r="BS102" s="8">
        <f t="shared" ref="BS102:BS137" si="49">IF(BR102&lt;10,IF(BR102=$T102,1,0),IF(MOD(BR102,10)=$U102,1,0))</f>
        <v>0</v>
      </c>
      <c r="BT102" s="8"/>
      <c r="BU102" s="8">
        <f t="shared" ref="BU102:BU137" si="50">IF(BT102&lt;10,IF(BT102=$T102,1,0),IF(MOD(BT102,10)=$U102,1,0))</f>
        <v>0</v>
      </c>
      <c r="BV102" s="8"/>
      <c r="BW102" s="8">
        <f t="shared" ref="BW102:BW137" si="51">IF(BV102&lt;10,IF(BV102=$T102,1,0),IF(MOD(BV102,10)=$U102,1,0))</f>
        <v>0</v>
      </c>
      <c r="BX102" s="8"/>
      <c r="BY102" s="8">
        <f t="shared" si="36"/>
        <v>0</v>
      </c>
      <c r="BZ102" s="8"/>
      <c r="CA102" s="8">
        <f t="shared" si="37"/>
        <v>0</v>
      </c>
      <c r="CB102" s="8"/>
      <c r="CC102" s="8">
        <f t="shared" ref="CC102:CC137" si="52">IF(CB102&lt;10,IF(CB102=$T102,1,0),IF(MOD(CB102,10)=$U102,1,0))</f>
        <v>0</v>
      </c>
      <c r="CD102" s="8"/>
      <c r="CE102" s="8">
        <f t="shared" ref="CE102:CE137" si="53">IF(CD102&lt;10,IF(CD102=$T102,1,0),IF(MOD(CD102,10)=$U102,1,0))</f>
        <v>0</v>
      </c>
      <c r="CF102" s="8"/>
      <c r="CG102" s="8">
        <f t="shared" si="38"/>
        <v>0</v>
      </c>
      <c r="CH102" s="8"/>
      <c r="CI102" s="8">
        <f t="shared" ref="CI102:CI137" si="54">IF(CH102&lt;10,IF(CH102=$T102,1,0),IF(MOD(CH102,10)=$U102,1,0))</f>
        <v>0</v>
      </c>
      <c r="CJ102" s="8"/>
      <c r="CK102" s="8">
        <f t="shared" ref="CK102:CK137" si="55">IF(CJ102&lt;10,IF(CJ102=$T102,1,0),IF(MOD(CJ102,10)=$U102,1,0))</f>
        <v>0</v>
      </c>
      <c r="CL102" s="8"/>
      <c r="CM102" s="8">
        <f t="shared" ref="CM102:CM137" si="56">IF(CL102&lt;10,IF(CL102=$T102,1,0),IF(MOD(CL102,10)=$U102,1,0))</f>
        <v>0</v>
      </c>
      <c r="CN102" s="8"/>
      <c r="CO102" s="8">
        <f t="shared" ref="CO102:CO137" si="57">IF(CN102&lt;10,IF(CN102=$T102,1,0),IF(MOD(CN102,10)=$U102,1,0))</f>
        <v>0</v>
      </c>
      <c r="CP102" s="8"/>
      <c r="CQ102" s="8">
        <f t="shared" ref="CQ102:CQ137" si="58">IF(CP102&lt;10,IF(CP102=$T102,1,0),IF(MOD(CP102,10)=$U102,1,0))</f>
        <v>0</v>
      </c>
      <c r="CR102" s="8"/>
      <c r="CS102" s="8">
        <f t="shared" ref="CS102:CS137" si="59">IF(CR102&lt;10,IF(CR102=$T102,1,0),IF(MOD(CR102,10)=$U102,1,0))</f>
        <v>0</v>
      </c>
      <c r="CT102" s="18"/>
    </row>
    <row r="103" spans="2:98" customFormat="1">
      <c r="B103" s="19">
        <v>42625</v>
      </c>
      <c r="C103" s="3">
        <v>14</v>
      </c>
      <c r="D103" s="3" t="s">
        <v>206</v>
      </c>
      <c r="E103" s="4">
        <v>42626.3125</v>
      </c>
      <c r="F103" s="3" t="s">
        <v>242</v>
      </c>
      <c r="G103" s="3" t="s">
        <v>699</v>
      </c>
      <c r="H103" s="3" t="s">
        <v>243</v>
      </c>
      <c r="I103" s="3" t="s">
        <v>699</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39"/>
        <v/>
      </c>
      <c r="BD103" s="10">
        <f t="shared" si="40"/>
        <v>40</v>
      </c>
      <c r="BE103" s="10">
        <f t="shared" si="41"/>
        <v>40</v>
      </c>
      <c r="BF103" s="10">
        <f t="shared" si="42"/>
        <v>40</v>
      </c>
      <c r="BG103" s="10" t="str">
        <f t="shared" si="43"/>
        <v/>
      </c>
      <c r="BH103" s="10">
        <f t="shared" si="44"/>
        <v>40</v>
      </c>
      <c r="BI103" s="10" t="str">
        <f t="shared" si="45"/>
        <v/>
      </c>
      <c r="BJ103" s="10"/>
      <c r="BK103" s="10">
        <v>40</v>
      </c>
      <c r="BL103" s="8"/>
      <c r="BM103" s="8">
        <f t="shared" si="46"/>
        <v>0</v>
      </c>
      <c r="BN103" s="8"/>
      <c r="BO103" s="8">
        <f t="shared" si="47"/>
        <v>0</v>
      </c>
      <c r="BP103" s="8"/>
      <c r="BQ103" s="8">
        <f t="shared" si="48"/>
        <v>0</v>
      </c>
      <c r="BR103" s="8"/>
      <c r="BS103" s="8">
        <f t="shared" si="49"/>
        <v>0</v>
      </c>
      <c r="BT103" s="8"/>
      <c r="BU103" s="8">
        <f t="shared" si="50"/>
        <v>0</v>
      </c>
      <c r="BV103" s="8"/>
      <c r="BW103" s="8">
        <f t="shared" si="51"/>
        <v>0</v>
      </c>
      <c r="BX103" s="8"/>
      <c r="BY103" s="8">
        <f t="shared" si="36"/>
        <v>0</v>
      </c>
      <c r="BZ103" s="8"/>
      <c r="CA103" s="8">
        <f t="shared" si="37"/>
        <v>0</v>
      </c>
      <c r="CB103" s="8"/>
      <c r="CC103" s="8">
        <f t="shared" si="52"/>
        <v>0</v>
      </c>
      <c r="CD103" s="8"/>
      <c r="CE103" s="8">
        <f t="shared" si="53"/>
        <v>0</v>
      </c>
      <c r="CF103" s="8"/>
      <c r="CG103" s="8">
        <f t="shared" si="38"/>
        <v>0</v>
      </c>
      <c r="CH103" s="8"/>
      <c r="CI103" s="8">
        <f t="shared" si="54"/>
        <v>0</v>
      </c>
      <c r="CJ103" s="8"/>
      <c r="CK103" s="8">
        <f t="shared" si="55"/>
        <v>0</v>
      </c>
      <c r="CL103" s="8"/>
      <c r="CM103" s="8">
        <f t="shared" si="56"/>
        <v>0</v>
      </c>
      <c r="CN103" s="8"/>
      <c r="CO103" s="8">
        <f t="shared" si="57"/>
        <v>0</v>
      </c>
      <c r="CP103" s="8"/>
      <c r="CQ103" s="8">
        <f t="shared" si="58"/>
        <v>0</v>
      </c>
      <c r="CR103" s="8"/>
      <c r="CS103" s="8">
        <f t="shared" si="59"/>
        <v>0</v>
      </c>
      <c r="CT103" s="18"/>
    </row>
    <row r="104" spans="2:98" customFormat="1">
      <c r="B104" s="19">
        <v>42625</v>
      </c>
      <c r="C104" s="3">
        <v>15</v>
      </c>
      <c r="D104" s="3" t="s">
        <v>265</v>
      </c>
      <c r="E104" s="4">
        <v>42626.34375</v>
      </c>
      <c r="F104" s="3" t="s">
        <v>430</v>
      </c>
      <c r="G104" s="3" t="s">
        <v>700</v>
      </c>
      <c r="H104" s="3" t="s">
        <v>430</v>
      </c>
      <c r="I104" s="3" t="s">
        <v>701</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39"/>
        <v/>
      </c>
      <c r="BD104" s="10">
        <f t="shared" si="40"/>
        <v>40</v>
      </c>
      <c r="BE104" s="10">
        <f t="shared" si="41"/>
        <v>40</v>
      </c>
      <c r="BF104" s="10">
        <f t="shared" si="42"/>
        <v>40</v>
      </c>
      <c r="BG104" s="10">
        <f t="shared" si="43"/>
        <v>40</v>
      </c>
      <c r="BH104" s="10">
        <f t="shared" si="44"/>
        <v>40</v>
      </c>
      <c r="BI104" s="10">
        <f t="shared" si="45"/>
        <v>40</v>
      </c>
      <c r="BJ104" s="10"/>
      <c r="BK104" s="10">
        <v>40</v>
      </c>
      <c r="BL104" s="8"/>
      <c r="BM104" s="8">
        <f t="shared" si="46"/>
        <v>1</v>
      </c>
      <c r="BN104" s="8"/>
      <c r="BO104" s="8">
        <f t="shared" si="47"/>
        <v>1</v>
      </c>
      <c r="BP104" s="8"/>
      <c r="BQ104" s="8">
        <f t="shared" si="48"/>
        <v>1</v>
      </c>
      <c r="BR104" s="8"/>
      <c r="BS104" s="8">
        <f t="shared" si="49"/>
        <v>1</v>
      </c>
      <c r="BT104" s="8"/>
      <c r="BU104" s="8">
        <f t="shared" si="50"/>
        <v>1</v>
      </c>
      <c r="BV104" s="8"/>
      <c r="BW104" s="8">
        <f t="shared" si="51"/>
        <v>1</v>
      </c>
      <c r="BX104" s="8"/>
      <c r="BY104" s="8">
        <f t="shared" si="36"/>
        <v>1</v>
      </c>
      <c r="BZ104" s="8"/>
      <c r="CA104" s="8">
        <f t="shared" si="37"/>
        <v>1</v>
      </c>
      <c r="CB104" s="8"/>
      <c r="CC104" s="8">
        <f t="shared" si="52"/>
        <v>1</v>
      </c>
      <c r="CD104" s="8"/>
      <c r="CE104" s="8">
        <f t="shared" si="53"/>
        <v>1</v>
      </c>
      <c r="CF104" s="8"/>
      <c r="CG104" s="8">
        <f t="shared" si="38"/>
        <v>1</v>
      </c>
      <c r="CH104" s="8"/>
      <c r="CI104" s="8">
        <f t="shared" si="54"/>
        <v>1</v>
      </c>
      <c r="CJ104" s="8"/>
      <c r="CK104" s="8">
        <f t="shared" si="55"/>
        <v>1</v>
      </c>
      <c r="CL104" s="8"/>
      <c r="CM104" s="8">
        <f t="shared" si="56"/>
        <v>1</v>
      </c>
      <c r="CN104" s="8"/>
      <c r="CO104" s="8">
        <f t="shared" si="57"/>
        <v>1</v>
      </c>
      <c r="CP104" s="8"/>
      <c r="CQ104" s="8">
        <f t="shared" si="58"/>
        <v>1</v>
      </c>
      <c r="CR104" s="8"/>
      <c r="CS104" s="8">
        <f t="shared" si="59"/>
        <v>1</v>
      </c>
      <c r="CT104" s="18"/>
    </row>
    <row r="105" spans="2:98" customFormat="1">
      <c r="B105" s="19">
        <v>42626</v>
      </c>
      <c r="C105" s="3">
        <v>1</v>
      </c>
      <c r="D105" s="3" t="s">
        <v>7</v>
      </c>
      <c r="E105" s="4">
        <v>42626.75</v>
      </c>
      <c r="F105" s="3" t="s">
        <v>8</v>
      </c>
      <c r="G105" s="3" t="s">
        <v>702</v>
      </c>
      <c r="H105" s="3" t="s">
        <v>8</v>
      </c>
      <c r="I105" s="3" t="s">
        <v>702</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39"/>
        <v/>
      </c>
      <c r="BD105" s="10">
        <f t="shared" si="40"/>
        <v>40</v>
      </c>
      <c r="BE105" s="10">
        <f t="shared" si="41"/>
        <v>40</v>
      </c>
      <c r="BF105" s="10">
        <f t="shared" si="42"/>
        <v>40</v>
      </c>
      <c r="BG105" s="10">
        <f t="shared" si="43"/>
        <v>40</v>
      </c>
      <c r="BH105" s="10">
        <f t="shared" si="44"/>
        <v>40</v>
      </c>
      <c r="BI105" s="10">
        <f t="shared" si="45"/>
        <v>40</v>
      </c>
      <c r="BJ105" s="10"/>
      <c r="BK105" s="10">
        <v>3</v>
      </c>
      <c r="BL105" s="8"/>
      <c r="BM105" s="8">
        <f t="shared" si="46"/>
        <v>0</v>
      </c>
      <c r="BN105" s="8"/>
      <c r="BO105" s="8">
        <f t="shared" si="47"/>
        <v>0</v>
      </c>
      <c r="BP105" s="8"/>
      <c r="BQ105" s="8">
        <f t="shared" si="48"/>
        <v>0</v>
      </c>
      <c r="BR105" s="8"/>
      <c r="BS105" s="8">
        <f t="shared" si="49"/>
        <v>0</v>
      </c>
      <c r="BT105" s="8"/>
      <c r="BU105" s="8">
        <f t="shared" si="50"/>
        <v>0</v>
      </c>
      <c r="BV105" s="8"/>
      <c r="BW105" s="8">
        <f t="shared" si="51"/>
        <v>0</v>
      </c>
      <c r="BX105" s="8"/>
      <c r="BY105" s="8">
        <f t="shared" si="36"/>
        <v>0</v>
      </c>
      <c r="BZ105" s="8"/>
      <c r="CA105" s="8">
        <f t="shared" si="37"/>
        <v>0</v>
      </c>
      <c r="CB105" s="8"/>
      <c r="CC105" s="8">
        <f t="shared" si="52"/>
        <v>0</v>
      </c>
      <c r="CD105" s="8"/>
      <c r="CE105" s="8">
        <f t="shared" si="53"/>
        <v>0</v>
      </c>
      <c r="CF105" s="8"/>
      <c r="CG105" s="8">
        <f t="shared" si="38"/>
        <v>0</v>
      </c>
      <c r="CH105" s="8"/>
      <c r="CI105" s="8">
        <f t="shared" si="54"/>
        <v>0</v>
      </c>
      <c r="CJ105" s="8"/>
      <c r="CK105" s="8">
        <f t="shared" si="55"/>
        <v>0</v>
      </c>
      <c r="CL105" s="8"/>
      <c r="CM105" s="8">
        <f t="shared" si="56"/>
        <v>0</v>
      </c>
      <c r="CN105" s="8"/>
      <c r="CO105" s="8">
        <f t="shared" si="57"/>
        <v>0</v>
      </c>
      <c r="CP105" s="8"/>
      <c r="CQ105" s="8">
        <f t="shared" si="58"/>
        <v>0</v>
      </c>
      <c r="CR105" s="8"/>
      <c r="CS105" s="8">
        <f t="shared" si="59"/>
        <v>0</v>
      </c>
      <c r="CT105" s="18"/>
    </row>
    <row r="106" spans="2:98" customFormat="1">
      <c r="B106" s="19">
        <v>42626</v>
      </c>
      <c r="C106" s="3">
        <v>2</v>
      </c>
      <c r="D106" s="3" t="s">
        <v>7</v>
      </c>
      <c r="E106" s="4">
        <v>42626.916666666664</v>
      </c>
      <c r="F106" s="3" t="s">
        <v>703</v>
      </c>
      <c r="G106" s="3" t="s">
        <v>704</v>
      </c>
      <c r="H106" s="3" t="s">
        <v>703</v>
      </c>
      <c r="I106" s="3" t="s">
        <v>705</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39"/>
        <v>43</v>
      </c>
      <c r="BD106" s="10">
        <f t="shared" si="40"/>
        <v>43</v>
      </c>
      <c r="BE106" s="10">
        <f t="shared" si="41"/>
        <v>43</v>
      </c>
      <c r="BF106" s="10">
        <f t="shared" si="42"/>
        <v>43</v>
      </c>
      <c r="BG106" s="10" t="str">
        <f t="shared" si="43"/>
        <v/>
      </c>
      <c r="BH106" s="10">
        <f t="shared" si="44"/>
        <v>43</v>
      </c>
      <c r="BI106" s="10" t="str">
        <f t="shared" si="45"/>
        <v/>
      </c>
      <c r="BJ106" s="10"/>
      <c r="BK106" s="10">
        <v>0</v>
      </c>
      <c r="BL106" s="8"/>
      <c r="BM106" s="8">
        <f t="shared" si="46"/>
        <v>0</v>
      </c>
      <c r="BN106" s="8"/>
      <c r="BO106" s="8">
        <f t="shared" si="47"/>
        <v>0</v>
      </c>
      <c r="BP106" s="8"/>
      <c r="BQ106" s="8">
        <f t="shared" si="48"/>
        <v>0</v>
      </c>
      <c r="BR106" s="8"/>
      <c r="BS106" s="8">
        <f t="shared" si="49"/>
        <v>0</v>
      </c>
      <c r="BT106" s="8"/>
      <c r="BU106" s="8">
        <f t="shared" si="50"/>
        <v>0</v>
      </c>
      <c r="BV106" s="8"/>
      <c r="BW106" s="8">
        <f t="shared" si="51"/>
        <v>0</v>
      </c>
      <c r="BX106" s="8"/>
      <c r="BY106" s="8">
        <f t="shared" si="36"/>
        <v>0</v>
      </c>
      <c r="BZ106" s="8"/>
      <c r="CA106" s="8">
        <f t="shared" si="37"/>
        <v>0</v>
      </c>
      <c r="CB106" s="8"/>
      <c r="CC106" s="8">
        <f t="shared" si="52"/>
        <v>0</v>
      </c>
      <c r="CD106" s="8"/>
      <c r="CE106" s="8">
        <f t="shared" si="53"/>
        <v>0</v>
      </c>
      <c r="CF106" s="8"/>
      <c r="CG106" s="8">
        <f t="shared" si="38"/>
        <v>0</v>
      </c>
      <c r="CH106" s="8"/>
      <c r="CI106" s="8">
        <f t="shared" si="54"/>
        <v>0</v>
      </c>
      <c r="CJ106" s="8"/>
      <c r="CK106" s="8">
        <f t="shared" si="55"/>
        <v>0</v>
      </c>
      <c r="CL106" s="8"/>
      <c r="CM106" s="8">
        <f t="shared" si="56"/>
        <v>0</v>
      </c>
      <c r="CN106" s="8"/>
      <c r="CO106" s="8">
        <f t="shared" si="57"/>
        <v>0</v>
      </c>
      <c r="CP106" s="8"/>
      <c r="CQ106" s="8">
        <f t="shared" si="58"/>
        <v>0</v>
      </c>
      <c r="CR106" s="8"/>
      <c r="CS106" s="8">
        <f t="shared" si="59"/>
        <v>0</v>
      </c>
      <c r="CT106" s="18"/>
    </row>
    <row r="107" spans="2:98" customFormat="1">
      <c r="B107" s="19">
        <v>42626</v>
      </c>
      <c r="C107" s="3">
        <v>3</v>
      </c>
      <c r="D107" s="3" t="s">
        <v>111</v>
      </c>
      <c r="E107" s="4">
        <v>42627.114583333336</v>
      </c>
      <c r="F107" s="3" t="s">
        <v>706</v>
      </c>
      <c r="G107" s="3" t="s">
        <v>707</v>
      </c>
      <c r="H107" s="3" t="s">
        <v>706</v>
      </c>
      <c r="I107" s="3" t="s">
        <v>708</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39"/>
        <v/>
      </c>
      <c r="BD107" s="10">
        <f t="shared" si="40"/>
        <v>40</v>
      </c>
      <c r="BE107" s="10">
        <f t="shared" si="41"/>
        <v>40</v>
      </c>
      <c r="BF107" s="10">
        <f t="shared" si="42"/>
        <v>40</v>
      </c>
      <c r="BG107" s="10" t="str">
        <f t="shared" si="43"/>
        <v/>
      </c>
      <c r="BH107" s="10">
        <f t="shared" si="44"/>
        <v>40</v>
      </c>
      <c r="BI107" s="10" t="str">
        <f t="shared" si="45"/>
        <v/>
      </c>
      <c r="BJ107" s="10"/>
      <c r="BK107" s="10">
        <v>3</v>
      </c>
      <c r="BL107" s="8"/>
      <c r="BM107" s="8">
        <f t="shared" si="46"/>
        <v>0</v>
      </c>
      <c r="BN107" s="8"/>
      <c r="BO107" s="8">
        <f t="shared" si="47"/>
        <v>0</v>
      </c>
      <c r="BP107" s="8"/>
      <c r="BQ107" s="8">
        <f t="shared" si="48"/>
        <v>0</v>
      </c>
      <c r="BR107" s="8"/>
      <c r="BS107" s="8">
        <f t="shared" si="49"/>
        <v>0</v>
      </c>
      <c r="BT107" s="8"/>
      <c r="BU107" s="8">
        <f t="shared" si="50"/>
        <v>0</v>
      </c>
      <c r="BV107" s="8"/>
      <c r="BW107" s="8">
        <f t="shared" si="51"/>
        <v>0</v>
      </c>
      <c r="BX107" s="8"/>
      <c r="BY107" s="8">
        <f t="shared" ref="BY107:BY142" si="60">IF(BX107&lt;10,IF(BX107=$T107,1,0),IF(MOD(BX107,10)=$U107,1,0))</f>
        <v>0</v>
      </c>
      <c r="BZ107" s="8"/>
      <c r="CA107" s="8">
        <f t="shared" ref="CA107:CA142" si="61">IF(BZ107&lt;10,IF(BZ107=$T107,1,0),IF(MOD(BZ107,10)=$U107,1,0))</f>
        <v>0</v>
      </c>
      <c r="CB107" s="8"/>
      <c r="CC107" s="8">
        <f t="shared" si="52"/>
        <v>0</v>
      </c>
      <c r="CD107" s="8"/>
      <c r="CE107" s="8">
        <f t="shared" si="53"/>
        <v>0</v>
      </c>
      <c r="CF107" s="8"/>
      <c r="CG107" s="8">
        <f t="shared" ref="CG107:CG142" si="62">IF(CF107&lt;10,IF(CF107=$T107,1,0),IF(MOD(CF107,10)=$U107,1,0))</f>
        <v>0</v>
      </c>
      <c r="CH107" s="8"/>
      <c r="CI107" s="8">
        <f t="shared" si="54"/>
        <v>0</v>
      </c>
      <c r="CJ107" s="8"/>
      <c r="CK107" s="8">
        <f t="shared" si="55"/>
        <v>0</v>
      </c>
      <c r="CL107" s="8"/>
      <c r="CM107" s="8">
        <f t="shared" si="56"/>
        <v>0</v>
      </c>
      <c r="CN107" s="8"/>
      <c r="CO107" s="8">
        <f t="shared" si="57"/>
        <v>0</v>
      </c>
      <c r="CP107" s="8"/>
      <c r="CQ107" s="8">
        <f t="shared" si="58"/>
        <v>0</v>
      </c>
      <c r="CR107" s="8"/>
      <c r="CS107" s="8">
        <f t="shared" si="59"/>
        <v>0</v>
      </c>
      <c r="CT107" s="18"/>
    </row>
    <row r="108" spans="2:98" customFormat="1">
      <c r="B108" s="19">
        <v>42626</v>
      </c>
      <c r="C108" s="3">
        <v>4</v>
      </c>
      <c r="D108" s="3" t="s">
        <v>111</v>
      </c>
      <c r="E108" s="4">
        <v>42627.114583333336</v>
      </c>
      <c r="F108" s="3" t="s">
        <v>213</v>
      </c>
      <c r="G108" s="3" t="s">
        <v>709</v>
      </c>
      <c r="H108" s="3" t="s">
        <v>214</v>
      </c>
      <c r="I108" s="3" t="s">
        <v>709</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39"/>
        <v>3</v>
      </c>
      <c r="BD108" s="10">
        <f t="shared" si="40"/>
        <v>3</v>
      </c>
      <c r="BE108" s="10">
        <f t="shared" si="41"/>
        <v>3</v>
      </c>
      <c r="BF108" s="10">
        <f t="shared" si="42"/>
        <v>40</v>
      </c>
      <c r="BG108" s="10" t="str">
        <f t="shared" si="43"/>
        <v/>
      </c>
      <c r="BH108" s="10" t="str">
        <f t="shared" si="44"/>
        <v/>
      </c>
      <c r="BI108" s="10" t="str">
        <f t="shared" si="45"/>
        <v/>
      </c>
      <c r="BJ108" s="10"/>
      <c r="BK108" s="10">
        <v>40</v>
      </c>
      <c r="BL108" s="8"/>
      <c r="BM108" s="8">
        <f t="shared" si="46"/>
        <v>0</v>
      </c>
      <c r="BN108" s="8"/>
      <c r="BO108" s="8">
        <f t="shared" si="47"/>
        <v>0</v>
      </c>
      <c r="BP108" s="8"/>
      <c r="BQ108" s="8">
        <f t="shared" si="48"/>
        <v>0</v>
      </c>
      <c r="BR108" s="8"/>
      <c r="BS108" s="8">
        <f t="shared" si="49"/>
        <v>0</v>
      </c>
      <c r="BT108" s="8"/>
      <c r="BU108" s="8">
        <f t="shared" si="50"/>
        <v>0</v>
      </c>
      <c r="BV108" s="8"/>
      <c r="BW108" s="8">
        <f t="shared" si="51"/>
        <v>0</v>
      </c>
      <c r="BX108" s="8"/>
      <c r="BY108" s="8">
        <f t="shared" si="60"/>
        <v>0</v>
      </c>
      <c r="BZ108" s="8"/>
      <c r="CA108" s="8">
        <f t="shared" si="61"/>
        <v>0</v>
      </c>
      <c r="CB108" s="8"/>
      <c r="CC108" s="8">
        <f t="shared" si="52"/>
        <v>0</v>
      </c>
      <c r="CD108" s="8"/>
      <c r="CE108" s="8">
        <f t="shared" si="53"/>
        <v>0</v>
      </c>
      <c r="CF108" s="8"/>
      <c r="CG108" s="8">
        <f t="shared" si="62"/>
        <v>0</v>
      </c>
      <c r="CH108" s="8"/>
      <c r="CI108" s="8">
        <f t="shared" si="54"/>
        <v>0</v>
      </c>
      <c r="CJ108" s="8"/>
      <c r="CK108" s="8">
        <f t="shared" si="55"/>
        <v>0</v>
      </c>
      <c r="CL108" s="8"/>
      <c r="CM108" s="8">
        <f t="shared" si="56"/>
        <v>0</v>
      </c>
      <c r="CN108" s="8"/>
      <c r="CO108" s="8">
        <f t="shared" si="57"/>
        <v>0</v>
      </c>
      <c r="CP108" s="8"/>
      <c r="CQ108" s="8">
        <f t="shared" si="58"/>
        <v>0</v>
      </c>
      <c r="CR108" s="8"/>
      <c r="CS108" s="8">
        <f t="shared" si="59"/>
        <v>0</v>
      </c>
      <c r="CT108" s="18"/>
    </row>
    <row r="109" spans="2:98" customFormat="1">
      <c r="B109" s="19">
        <v>42626</v>
      </c>
      <c r="C109" s="3">
        <v>5</v>
      </c>
      <c r="D109" s="3" t="s">
        <v>111</v>
      </c>
      <c r="E109" s="4">
        <v>42627.114583333336</v>
      </c>
      <c r="F109" s="3" t="s">
        <v>710</v>
      </c>
      <c r="G109" s="3" t="s">
        <v>711</v>
      </c>
      <c r="H109" s="3" t="s">
        <v>710</v>
      </c>
      <c r="I109" s="3" t="s">
        <v>711</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39"/>
        <v>43</v>
      </c>
      <c r="BD109" s="10">
        <f t="shared" si="40"/>
        <v>43</v>
      </c>
      <c r="BE109" s="10">
        <f t="shared" si="41"/>
        <v>43</v>
      </c>
      <c r="BF109" s="10">
        <f t="shared" si="42"/>
        <v>43</v>
      </c>
      <c r="BG109" s="10">
        <f t="shared" si="43"/>
        <v>43</v>
      </c>
      <c r="BH109" s="10">
        <f t="shared" si="44"/>
        <v>43</v>
      </c>
      <c r="BI109" s="10">
        <f t="shared" si="45"/>
        <v>43</v>
      </c>
      <c r="BJ109" s="10"/>
      <c r="BK109" s="10">
        <v>0</v>
      </c>
      <c r="BL109" s="8"/>
      <c r="BM109" s="8">
        <f t="shared" si="46"/>
        <v>0</v>
      </c>
      <c r="BN109" s="8"/>
      <c r="BO109" s="8">
        <f t="shared" si="47"/>
        <v>0</v>
      </c>
      <c r="BP109" s="8"/>
      <c r="BQ109" s="8">
        <f t="shared" si="48"/>
        <v>0</v>
      </c>
      <c r="BR109" s="8"/>
      <c r="BS109" s="8">
        <f t="shared" si="49"/>
        <v>0</v>
      </c>
      <c r="BT109" s="8"/>
      <c r="BU109" s="8">
        <f t="shared" si="50"/>
        <v>0</v>
      </c>
      <c r="BV109" s="8"/>
      <c r="BW109" s="8">
        <f t="shared" si="51"/>
        <v>0</v>
      </c>
      <c r="BX109" s="8"/>
      <c r="BY109" s="8">
        <f t="shared" si="60"/>
        <v>0</v>
      </c>
      <c r="BZ109" s="8"/>
      <c r="CA109" s="8">
        <f t="shared" si="61"/>
        <v>0</v>
      </c>
      <c r="CB109" s="8"/>
      <c r="CC109" s="8">
        <f t="shared" si="52"/>
        <v>0</v>
      </c>
      <c r="CD109" s="8"/>
      <c r="CE109" s="8">
        <f t="shared" si="53"/>
        <v>0</v>
      </c>
      <c r="CF109" s="8"/>
      <c r="CG109" s="8">
        <f t="shared" si="62"/>
        <v>0</v>
      </c>
      <c r="CH109" s="8"/>
      <c r="CI109" s="8">
        <f t="shared" si="54"/>
        <v>0</v>
      </c>
      <c r="CJ109" s="8"/>
      <c r="CK109" s="8">
        <f t="shared" si="55"/>
        <v>0</v>
      </c>
      <c r="CL109" s="8"/>
      <c r="CM109" s="8">
        <f t="shared" si="56"/>
        <v>0</v>
      </c>
      <c r="CN109" s="8"/>
      <c r="CO109" s="8">
        <f t="shared" si="57"/>
        <v>0</v>
      </c>
      <c r="CP109" s="8"/>
      <c r="CQ109" s="8">
        <f t="shared" si="58"/>
        <v>0</v>
      </c>
      <c r="CR109" s="8"/>
      <c r="CS109" s="8">
        <f t="shared" si="59"/>
        <v>0</v>
      </c>
      <c r="CT109" s="18"/>
    </row>
    <row r="110" spans="2:98" customFormat="1">
      <c r="B110" s="19">
        <v>42626</v>
      </c>
      <c r="C110" s="3">
        <v>6</v>
      </c>
      <c r="D110" s="3" t="s">
        <v>111</v>
      </c>
      <c r="E110" s="4">
        <v>42627.114583333336</v>
      </c>
      <c r="F110" s="3" t="s">
        <v>712</v>
      </c>
      <c r="G110" s="3" t="s">
        <v>713</v>
      </c>
      <c r="H110" s="3" t="s">
        <v>712</v>
      </c>
      <c r="I110" s="3" t="s">
        <v>713</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39"/>
        <v>40</v>
      </c>
      <c r="BD110" s="10">
        <f t="shared" si="40"/>
        <v>40</v>
      </c>
      <c r="BE110" s="10">
        <f t="shared" si="41"/>
        <v>40</v>
      </c>
      <c r="BF110" s="10">
        <f t="shared" si="42"/>
        <v>40</v>
      </c>
      <c r="BG110" s="10">
        <f t="shared" si="43"/>
        <v>40</v>
      </c>
      <c r="BH110" s="10">
        <f t="shared" si="44"/>
        <v>40</v>
      </c>
      <c r="BI110" s="10">
        <f t="shared" si="45"/>
        <v>40</v>
      </c>
      <c r="BJ110" s="10"/>
      <c r="BK110" s="10">
        <v>40</v>
      </c>
      <c r="BL110" s="8"/>
      <c r="BM110" s="8">
        <f t="shared" si="46"/>
        <v>0</v>
      </c>
      <c r="BN110" s="8"/>
      <c r="BO110" s="8">
        <f t="shared" si="47"/>
        <v>0</v>
      </c>
      <c r="BP110" s="8"/>
      <c r="BQ110" s="8">
        <f t="shared" si="48"/>
        <v>0</v>
      </c>
      <c r="BR110" s="8"/>
      <c r="BS110" s="8">
        <f t="shared" si="49"/>
        <v>0</v>
      </c>
      <c r="BT110" s="8"/>
      <c r="BU110" s="8">
        <f t="shared" si="50"/>
        <v>0</v>
      </c>
      <c r="BV110" s="8"/>
      <c r="BW110" s="8">
        <f t="shared" si="51"/>
        <v>0</v>
      </c>
      <c r="BX110" s="8"/>
      <c r="BY110" s="8">
        <f t="shared" si="60"/>
        <v>0</v>
      </c>
      <c r="BZ110" s="8"/>
      <c r="CA110" s="8">
        <f t="shared" si="61"/>
        <v>0</v>
      </c>
      <c r="CB110" s="8"/>
      <c r="CC110" s="8">
        <f t="shared" si="52"/>
        <v>0</v>
      </c>
      <c r="CD110" s="8"/>
      <c r="CE110" s="8">
        <f t="shared" si="53"/>
        <v>0</v>
      </c>
      <c r="CF110" s="8"/>
      <c r="CG110" s="8">
        <f t="shared" si="62"/>
        <v>0</v>
      </c>
      <c r="CH110" s="8"/>
      <c r="CI110" s="8">
        <f t="shared" si="54"/>
        <v>0</v>
      </c>
      <c r="CJ110" s="8"/>
      <c r="CK110" s="8">
        <f t="shared" si="55"/>
        <v>0</v>
      </c>
      <c r="CL110" s="8"/>
      <c r="CM110" s="8">
        <f t="shared" si="56"/>
        <v>0</v>
      </c>
      <c r="CN110" s="8"/>
      <c r="CO110" s="8">
        <f t="shared" si="57"/>
        <v>0</v>
      </c>
      <c r="CP110" s="8"/>
      <c r="CQ110" s="8">
        <f t="shared" si="58"/>
        <v>0</v>
      </c>
      <c r="CR110" s="8"/>
      <c r="CS110" s="8">
        <f t="shared" si="59"/>
        <v>0</v>
      </c>
      <c r="CT110" s="18"/>
    </row>
    <row r="111" spans="2:98" customFormat="1">
      <c r="B111" s="19">
        <v>42626</v>
      </c>
      <c r="C111" s="3">
        <v>8</v>
      </c>
      <c r="D111" s="3" t="s">
        <v>111</v>
      </c>
      <c r="E111" s="4">
        <v>42627.114583333336</v>
      </c>
      <c r="F111" s="3" t="s">
        <v>159</v>
      </c>
      <c r="G111" s="3" t="s">
        <v>714</v>
      </c>
      <c r="H111" s="3" t="s">
        <v>160</v>
      </c>
      <c r="I111" s="3" t="s">
        <v>715</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39"/>
        <v/>
      </c>
      <c r="BD111" s="10">
        <f t="shared" si="40"/>
        <v>40</v>
      </c>
      <c r="BE111" s="10">
        <f t="shared" si="41"/>
        <v>3</v>
      </c>
      <c r="BF111" s="10">
        <f t="shared" si="42"/>
        <v>3</v>
      </c>
      <c r="BG111" s="10" t="str">
        <f t="shared" si="43"/>
        <v/>
      </c>
      <c r="BH111" s="10" t="str">
        <f t="shared" si="44"/>
        <v/>
      </c>
      <c r="BI111" s="10" t="str">
        <f t="shared" si="45"/>
        <v/>
      </c>
      <c r="BJ111" s="10"/>
      <c r="BK111" s="10">
        <v>3</v>
      </c>
      <c r="BL111" s="8"/>
      <c r="BM111" s="8">
        <f t="shared" si="46"/>
        <v>0</v>
      </c>
      <c r="BN111" s="8"/>
      <c r="BO111" s="8">
        <f t="shared" si="47"/>
        <v>0</v>
      </c>
      <c r="BP111" s="8"/>
      <c r="BQ111" s="8">
        <f t="shared" si="48"/>
        <v>0</v>
      </c>
      <c r="BR111" s="8"/>
      <c r="BS111" s="8">
        <f t="shared" si="49"/>
        <v>0</v>
      </c>
      <c r="BT111" s="8"/>
      <c r="BU111" s="8">
        <f t="shared" si="50"/>
        <v>0</v>
      </c>
      <c r="BV111" s="8"/>
      <c r="BW111" s="8">
        <f t="shared" si="51"/>
        <v>0</v>
      </c>
      <c r="BX111" s="8"/>
      <c r="BY111" s="8">
        <f t="shared" si="60"/>
        <v>0</v>
      </c>
      <c r="BZ111" s="8"/>
      <c r="CA111" s="8">
        <f t="shared" si="61"/>
        <v>0</v>
      </c>
      <c r="CB111" s="8"/>
      <c r="CC111" s="8">
        <f t="shared" si="52"/>
        <v>0</v>
      </c>
      <c r="CD111" s="8"/>
      <c r="CE111" s="8">
        <f t="shared" si="53"/>
        <v>0</v>
      </c>
      <c r="CF111" s="8"/>
      <c r="CG111" s="8">
        <f t="shared" si="62"/>
        <v>0</v>
      </c>
      <c r="CH111" s="8"/>
      <c r="CI111" s="8">
        <f t="shared" si="54"/>
        <v>0</v>
      </c>
      <c r="CJ111" s="8"/>
      <c r="CK111" s="8">
        <f t="shared" si="55"/>
        <v>0</v>
      </c>
      <c r="CL111" s="8"/>
      <c r="CM111" s="8">
        <f t="shared" si="56"/>
        <v>0</v>
      </c>
      <c r="CN111" s="8"/>
      <c r="CO111" s="8">
        <f t="shared" si="57"/>
        <v>0</v>
      </c>
      <c r="CP111" s="8"/>
      <c r="CQ111" s="8">
        <f t="shared" si="58"/>
        <v>0</v>
      </c>
      <c r="CR111" s="8"/>
      <c r="CS111" s="8">
        <f t="shared" si="59"/>
        <v>0</v>
      </c>
      <c r="CT111" s="18"/>
    </row>
    <row r="112" spans="2:98" customFormat="1">
      <c r="B112" s="19">
        <v>42626</v>
      </c>
      <c r="C112" s="3">
        <v>10</v>
      </c>
      <c r="D112" s="3" t="s">
        <v>111</v>
      </c>
      <c r="E112" s="4">
        <v>42627.114583333336</v>
      </c>
      <c r="F112" s="3" t="s">
        <v>237</v>
      </c>
      <c r="G112" s="3" t="s">
        <v>716</v>
      </c>
      <c r="H112" s="3" t="s">
        <v>238</v>
      </c>
      <c r="I112" s="3" t="s">
        <v>716</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39"/>
        <v>43</v>
      </c>
      <c r="BD112" s="10">
        <f t="shared" si="40"/>
        <v>43</v>
      </c>
      <c r="BE112" s="10">
        <f t="shared" si="41"/>
        <v>43</v>
      </c>
      <c r="BF112" s="10">
        <f t="shared" si="42"/>
        <v>43</v>
      </c>
      <c r="BG112" s="10">
        <f t="shared" si="43"/>
        <v>43</v>
      </c>
      <c r="BH112" s="10">
        <f t="shared" si="44"/>
        <v>43</v>
      </c>
      <c r="BI112" s="10">
        <f t="shared" si="45"/>
        <v>43</v>
      </c>
      <c r="BJ112" s="10"/>
      <c r="BK112" s="10">
        <v>0</v>
      </c>
      <c r="BL112" s="8"/>
      <c r="BM112" s="8">
        <f t="shared" si="46"/>
        <v>0</v>
      </c>
      <c r="BN112" s="8"/>
      <c r="BO112" s="8">
        <f t="shared" si="47"/>
        <v>0</v>
      </c>
      <c r="BP112" s="8"/>
      <c r="BQ112" s="8">
        <f t="shared" si="48"/>
        <v>0</v>
      </c>
      <c r="BR112" s="8"/>
      <c r="BS112" s="8">
        <f t="shared" si="49"/>
        <v>0</v>
      </c>
      <c r="BT112" s="8"/>
      <c r="BU112" s="8">
        <f t="shared" si="50"/>
        <v>0</v>
      </c>
      <c r="BV112" s="8"/>
      <c r="BW112" s="8">
        <f t="shared" si="51"/>
        <v>0</v>
      </c>
      <c r="BX112" s="8"/>
      <c r="BY112" s="8">
        <f t="shared" si="60"/>
        <v>0</v>
      </c>
      <c r="BZ112" s="8"/>
      <c r="CA112" s="8">
        <f t="shared" si="61"/>
        <v>0</v>
      </c>
      <c r="CB112" s="8"/>
      <c r="CC112" s="8">
        <f t="shared" si="52"/>
        <v>0</v>
      </c>
      <c r="CD112" s="8"/>
      <c r="CE112" s="8">
        <f t="shared" si="53"/>
        <v>0</v>
      </c>
      <c r="CF112" s="8"/>
      <c r="CG112" s="8">
        <f t="shared" si="62"/>
        <v>0</v>
      </c>
      <c r="CH112" s="8"/>
      <c r="CI112" s="8">
        <f t="shared" si="54"/>
        <v>0</v>
      </c>
      <c r="CJ112" s="8"/>
      <c r="CK112" s="8">
        <f t="shared" si="55"/>
        <v>0</v>
      </c>
      <c r="CL112" s="8"/>
      <c r="CM112" s="8">
        <f t="shared" si="56"/>
        <v>0</v>
      </c>
      <c r="CN112" s="8"/>
      <c r="CO112" s="8">
        <f t="shared" si="57"/>
        <v>0</v>
      </c>
      <c r="CP112" s="8"/>
      <c r="CQ112" s="8">
        <f t="shared" si="58"/>
        <v>0</v>
      </c>
      <c r="CR112" s="8"/>
      <c r="CS112" s="8">
        <f t="shared" si="59"/>
        <v>0</v>
      </c>
      <c r="CT112" s="18"/>
    </row>
    <row r="113" spans="2:98" customFormat="1">
      <c r="B113" s="19">
        <v>42626</v>
      </c>
      <c r="C113" s="3">
        <v>11</v>
      </c>
      <c r="D113" s="3" t="s">
        <v>717</v>
      </c>
      <c r="E113" s="4">
        <v>42627.114583333336</v>
      </c>
      <c r="F113" s="3" t="s">
        <v>718</v>
      </c>
      <c r="G113" s="3" t="s">
        <v>719</v>
      </c>
      <c r="H113" s="3" t="s">
        <v>720</v>
      </c>
      <c r="I113" s="3" t="s">
        <v>719</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39"/>
        <v/>
      </c>
      <c r="BD113" s="10">
        <f t="shared" si="40"/>
        <v>40</v>
      </c>
      <c r="BE113" s="10">
        <f t="shared" si="41"/>
        <v>40</v>
      </c>
      <c r="BF113" s="10">
        <f t="shared" si="42"/>
        <v>40</v>
      </c>
      <c r="BG113" s="10" t="str">
        <f t="shared" si="43"/>
        <v/>
      </c>
      <c r="BH113" s="10">
        <f t="shared" si="44"/>
        <v>40</v>
      </c>
      <c r="BI113" s="10" t="str">
        <f t="shared" si="45"/>
        <v/>
      </c>
      <c r="BJ113" s="10"/>
      <c r="BK113" s="10">
        <v>3</v>
      </c>
      <c r="BL113" s="8"/>
      <c r="BM113" s="8">
        <f t="shared" si="46"/>
        <v>0</v>
      </c>
      <c r="BN113" s="8"/>
      <c r="BO113" s="8">
        <f t="shared" si="47"/>
        <v>0</v>
      </c>
      <c r="BP113" s="8"/>
      <c r="BQ113" s="8">
        <f t="shared" si="48"/>
        <v>0</v>
      </c>
      <c r="BR113" s="8"/>
      <c r="BS113" s="8">
        <f t="shared" si="49"/>
        <v>0</v>
      </c>
      <c r="BT113" s="8"/>
      <c r="BU113" s="8">
        <f t="shared" si="50"/>
        <v>0</v>
      </c>
      <c r="BV113" s="8"/>
      <c r="BW113" s="8">
        <f t="shared" si="51"/>
        <v>0</v>
      </c>
      <c r="BX113" s="8"/>
      <c r="BY113" s="8">
        <f t="shared" si="60"/>
        <v>0</v>
      </c>
      <c r="BZ113" s="8"/>
      <c r="CA113" s="8">
        <f t="shared" si="61"/>
        <v>0</v>
      </c>
      <c r="CB113" s="8"/>
      <c r="CC113" s="8">
        <f t="shared" si="52"/>
        <v>0</v>
      </c>
      <c r="CD113" s="8"/>
      <c r="CE113" s="8">
        <f t="shared" si="53"/>
        <v>0</v>
      </c>
      <c r="CF113" s="8"/>
      <c r="CG113" s="8">
        <f t="shared" si="62"/>
        <v>0</v>
      </c>
      <c r="CH113" s="8"/>
      <c r="CI113" s="8">
        <f t="shared" si="54"/>
        <v>0</v>
      </c>
      <c r="CJ113" s="8"/>
      <c r="CK113" s="8">
        <f t="shared" si="55"/>
        <v>0</v>
      </c>
      <c r="CL113" s="8"/>
      <c r="CM113" s="8">
        <f t="shared" si="56"/>
        <v>0</v>
      </c>
      <c r="CN113" s="8"/>
      <c r="CO113" s="8">
        <f t="shared" si="57"/>
        <v>0</v>
      </c>
      <c r="CP113" s="8"/>
      <c r="CQ113" s="8">
        <f t="shared" si="58"/>
        <v>0</v>
      </c>
      <c r="CR113" s="8"/>
      <c r="CS113" s="8">
        <f t="shared" si="59"/>
        <v>0</v>
      </c>
      <c r="CT113" s="18"/>
    </row>
    <row r="114" spans="2:98" customFormat="1">
      <c r="B114" s="19">
        <v>42626</v>
      </c>
      <c r="C114" s="3">
        <v>12</v>
      </c>
      <c r="D114" s="3" t="s">
        <v>717</v>
      </c>
      <c r="E114" s="4">
        <v>42627.114583333336</v>
      </c>
      <c r="F114" s="3" t="s">
        <v>721</v>
      </c>
      <c r="G114" s="3" t="s">
        <v>722</v>
      </c>
      <c r="H114" s="3" t="s">
        <v>721</v>
      </c>
      <c r="I114" s="3" t="s">
        <v>722</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39"/>
        <v>40</v>
      </c>
      <c r="BD114" s="10">
        <f t="shared" si="40"/>
        <v>40</v>
      </c>
      <c r="BE114" s="10">
        <f t="shared" si="41"/>
        <v>40</v>
      </c>
      <c r="BF114" s="10">
        <f t="shared" si="42"/>
        <v>3</v>
      </c>
      <c r="BG114" s="10" t="str">
        <f t="shared" si="43"/>
        <v/>
      </c>
      <c r="BH114" s="10" t="str">
        <f t="shared" si="44"/>
        <v/>
      </c>
      <c r="BI114" s="10" t="str">
        <f t="shared" si="45"/>
        <v/>
      </c>
      <c r="BJ114" s="10"/>
      <c r="BK114" s="10">
        <v>40</v>
      </c>
      <c r="BL114" s="8"/>
      <c r="BM114" s="8">
        <f t="shared" si="46"/>
        <v>0</v>
      </c>
      <c r="BN114" s="8"/>
      <c r="BO114" s="8">
        <f t="shared" si="47"/>
        <v>0</v>
      </c>
      <c r="BP114" s="8"/>
      <c r="BQ114" s="8">
        <f t="shared" si="48"/>
        <v>0</v>
      </c>
      <c r="BR114" s="8"/>
      <c r="BS114" s="8">
        <f t="shared" si="49"/>
        <v>0</v>
      </c>
      <c r="BT114" s="8"/>
      <c r="BU114" s="8">
        <f t="shared" si="50"/>
        <v>0</v>
      </c>
      <c r="BV114" s="8"/>
      <c r="BW114" s="8">
        <f t="shared" si="51"/>
        <v>0</v>
      </c>
      <c r="BX114" s="8"/>
      <c r="BY114" s="8">
        <f t="shared" si="60"/>
        <v>0</v>
      </c>
      <c r="BZ114" s="8"/>
      <c r="CA114" s="8">
        <f t="shared" si="61"/>
        <v>0</v>
      </c>
      <c r="CB114" s="8"/>
      <c r="CC114" s="8">
        <f t="shared" si="52"/>
        <v>0</v>
      </c>
      <c r="CD114" s="8"/>
      <c r="CE114" s="8">
        <f t="shared" si="53"/>
        <v>0</v>
      </c>
      <c r="CF114" s="8"/>
      <c r="CG114" s="8">
        <f t="shared" si="62"/>
        <v>0</v>
      </c>
      <c r="CH114" s="8"/>
      <c r="CI114" s="8">
        <f t="shared" si="54"/>
        <v>0</v>
      </c>
      <c r="CJ114" s="8"/>
      <c r="CK114" s="8">
        <f t="shared" si="55"/>
        <v>0</v>
      </c>
      <c r="CL114" s="8"/>
      <c r="CM114" s="8">
        <f t="shared" si="56"/>
        <v>0</v>
      </c>
      <c r="CN114" s="8"/>
      <c r="CO114" s="8">
        <f t="shared" si="57"/>
        <v>0</v>
      </c>
      <c r="CP114" s="8"/>
      <c r="CQ114" s="8">
        <f t="shared" si="58"/>
        <v>0</v>
      </c>
      <c r="CR114" s="8"/>
      <c r="CS114" s="8">
        <f t="shared" si="59"/>
        <v>0</v>
      </c>
      <c r="CT114" s="18"/>
    </row>
    <row r="115" spans="2:98" customFormat="1">
      <c r="B115" s="19">
        <v>42626</v>
      </c>
      <c r="C115" s="3">
        <v>13</v>
      </c>
      <c r="D115" s="3" t="s">
        <v>717</v>
      </c>
      <c r="E115" s="4">
        <v>42627.114583333336</v>
      </c>
      <c r="F115" s="3" t="s">
        <v>723</v>
      </c>
      <c r="G115" s="3" t="s">
        <v>724</v>
      </c>
      <c r="H115" s="3" t="s">
        <v>723</v>
      </c>
      <c r="I115" s="3" t="s">
        <v>724</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39"/>
        <v/>
      </c>
      <c r="BD115" s="10">
        <f t="shared" si="40"/>
        <v>3</v>
      </c>
      <c r="BE115" s="10">
        <f t="shared" si="41"/>
        <v>3</v>
      </c>
      <c r="BF115" s="10">
        <f t="shared" si="42"/>
        <v>3</v>
      </c>
      <c r="BG115" s="10" t="str">
        <f t="shared" si="43"/>
        <v/>
      </c>
      <c r="BH115" s="10">
        <f t="shared" si="44"/>
        <v>3</v>
      </c>
      <c r="BI115" s="10" t="str">
        <f t="shared" si="45"/>
        <v/>
      </c>
      <c r="BJ115" s="10"/>
      <c r="BK115" s="10">
        <v>3</v>
      </c>
      <c r="BL115" s="8"/>
      <c r="BM115" s="8">
        <f t="shared" si="46"/>
        <v>0</v>
      </c>
      <c r="BN115" s="8"/>
      <c r="BO115" s="8">
        <f t="shared" si="47"/>
        <v>0</v>
      </c>
      <c r="BP115" s="8"/>
      <c r="BQ115" s="8">
        <f t="shared" si="48"/>
        <v>0</v>
      </c>
      <c r="BR115" s="8"/>
      <c r="BS115" s="8">
        <f t="shared" si="49"/>
        <v>0</v>
      </c>
      <c r="BT115" s="8"/>
      <c r="BU115" s="8">
        <f t="shared" si="50"/>
        <v>0</v>
      </c>
      <c r="BV115" s="8"/>
      <c r="BW115" s="8">
        <f t="shared" si="51"/>
        <v>0</v>
      </c>
      <c r="BX115" s="8"/>
      <c r="BY115" s="8">
        <f t="shared" si="60"/>
        <v>0</v>
      </c>
      <c r="BZ115" s="8"/>
      <c r="CA115" s="8">
        <f t="shared" si="61"/>
        <v>0</v>
      </c>
      <c r="CB115" s="8"/>
      <c r="CC115" s="8">
        <f t="shared" si="52"/>
        <v>0</v>
      </c>
      <c r="CD115" s="8"/>
      <c r="CE115" s="8">
        <f t="shared" si="53"/>
        <v>0</v>
      </c>
      <c r="CF115" s="8"/>
      <c r="CG115" s="8">
        <f t="shared" si="62"/>
        <v>0</v>
      </c>
      <c r="CH115" s="8"/>
      <c r="CI115" s="8">
        <f t="shared" si="54"/>
        <v>0</v>
      </c>
      <c r="CJ115" s="8"/>
      <c r="CK115" s="8">
        <f t="shared" si="55"/>
        <v>0</v>
      </c>
      <c r="CL115" s="8"/>
      <c r="CM115" s="8">
        <f t="shared" si="56"/>
        <v>0</v>
      </c>
      <c r="CN115" s="8"/>
      <c r="CO115" s="8">
        <f t="shared" si="57"/>
        <v>0</v>
      </c>
      <c r="CP115" s="8"/>
      <c r="CQ115" s="8">
        <f t="shared" si="58"/>
        <v>0</v>
      </c>
      <c r="CR115" s="8"/>
      <c r="CS115" s="8">
        <f t="shared" si="59"/>
        <v>0</v>
      </c>
      <c r="CT115" s="18"/>
    </row>
    <row r="116" spans="2:98" customFormat="1">
      <c r="B116" s="19">
        <v>42626</v>
      </c>
      <c r="C116" s="3">
        <v>14</v>
      </c>
      <c r="D116" s="3" t="s">
        <v>717</v>
      </c>
      <c r="E116" s="4">
        <v>42627.114583333336</v>
      </c>
      <c r="F116" s="3" t="s">
        <v>725</v>
      </c>
      <c r="G116" s="3" t="s">
        <v>726</v>
      </c>
      <c r="H116" s="3" t="s">
        <v>725</v>
      </c>
      <c r="I116" s="3" t="s">
        <v>726</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39"/>
        <v>3</v>
      </c>
      <c r="BD116" s="10">
        <f t="shared" si="40"/>
        <v>3</v>
      </c>
      <c r="BE116" s="10">
        <f t="shared" si="41"/>
        <v>3</v>
      </c>
      <c r="BF116" s="10">
        <f t="shared" si="42"/>
        <v>3</v>
      </c>
      <c r="BG116" s="10">
        <f t="shared" si="43"/>
        <v>3</v>
      </c>
      <c r="BH116" s="10">
        <f t="shared" si="44"/>
        <v>3</v>
      </c>
      <c r="BI116" s="10">
        <f t="shared" si="45"/>
        <v>3</v>
      </c>
      <c r="BJ116" s="10"/>
      <c r="BK116" s="10">
        <v>3</v>
      </c>
      <c r="BL116" s="8"/>
      <c r="BM116" s="8">
        <f t="shared" si="46"/>
        <v>0</v>
      </c>
      <c r="BN116" s="8"/>
      <c r="BO116" s="8">
        <f t="shared" si="47"/>
        <v>0</v>
      </c>
      <c r="BP116" s="8"/>
      <c r="BQ116" s="8">
        <f t="shared" si="48"/>
        <v>0</v>
      </c>
      <c r="BR116" s="8"/>
      <c r="BS116" s="8">
        <f t="shared" si="49"/>
        <v>0</v>
      </c>
      <c r="BT116" s="8"/>
      <c r="BU116" s="8">
        <f t="shared" si="50"/>
        <v>0</v>
      </c>
      <c r="BV116" s="8"/>
      <c r="BW116" s="8">
        <f t="shared" si="51"/>
        <v>0</v>
      </c>
      <c r="BX116" s="8"/>
      <c r="BY116" s="8">
        <f t="shared" si="60"/>
        <v>0</v>
      </c>
      <c r="BZ116" s="8"/>
      <c r="CA116" s="8">
        <f t="shared" si="61"/>
        <v>0</v>
      </c>
      <c r="CB116" s="8"/>
      <c r="CC116" s="8">
        <f t="shared" si="52"/>
        <v>0</v>
      </c>
      <c r="CD116" s="8"/>
      <c r="CE116" s="8">
        <f t="shared" si="53"/>
        <v>0</v>
      </c>
      <c r="CF116" s="8"/>
      <c r="CG116" s="8">
        <f t="shared" si="62"/>
        <v>0</v>
      </c>
      <c r="CH116" s="8"/>
      <c r="CI116" s="8">
        <f t="shared" si="54"/>
        <v>0</v>
      </c>
      <c r="CJ116" s="8"/>
      <c r="CK116" s="8">
        <f t="shared" si="55"/>
        <v>0</v>
      </c>
      <c r="CL116" s="8"/>
      <c r="CM116" s="8">
        <f t="shared" si="56"/>
        <v>0</v>
      </c>
      <c r="CN116" s="8"/>
      <c r="CO116" s="8">
        <f t="shared" si="57"/>
        <v>0</v>
      </c>
      <c r="CP116" s="8"/>
      <c r="CQ116" s="8">
        <f t="shared" si="58"/>
        <v>0</v>
      </c>
      <c r="CR116" s="8"/>
      <c r="CS116" s="8">
        <f t="shared" si="59"/>
        <v>0</v>
      </c>
      <c r="CT116" s="18"/>
    </row>
    <row r="117" spans="2:98" customFormat="1">
      <c r="B117" s="19">
        <v>42626</v>
      </c>
      <c r="C117" s="3">
        <v>15</v>
      </c>
      <c r="D117" s="3" t="s">
        <v>717</v>
      </c>
      <c r="E117" s="4">
        <v>42627.114583333336</v>
      </c>
      <c r="F117" s="3" t="s">
        <v>727</v>
      </c>
      <c r="G117" s="3" t="s">
        <v>728</v>
      </c>
      <c r="H117" s="3" t="s">
        <v>727</v>
      </c>
      <c r="I117" s="3" t="s">
        <v>728</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39"/>
        <v/>
      </c>
      <c r="BD117" s="10">
        <f t="shared" si="40"/>
        <v>40</v>
      </c>
      <c r="BE117" s="10">
        <f t="shared" si="41"/>
        <v>40</v>
      </c>
      <c r="BF117" s="10">
        <f t="shared" si="42"/>
        <v>3</v>
      </c>
      <c r="BG117" s="10" t="str">
        <f t="shared" si="43"/>
        <v/>
      </c>
      <c r="BH117" s="10" t="str">
        <f t="shared" si="44"/>
        <v/>
      </c>
      <c r="BI117" s="10" t="str">
        <f t="shared" si="45"/>
        <v/>
      </c>
      <c r="BJ117" s="10"/>
      <c r="BK117" s="10">
        <v>40</v>
      </c>
      <c r="BL117" s="8"/>
      <c r="BM117" s="8">
        <f t="shared" si="46"/>
        <v>1</v>
      </c>
      <c r="BN117" s="8"/>
      <c r="BO117" s="8">
        <f t="shared" si="47"/>
        <v>1</v>
      </c>
      <c r="BP117" s="8"/>
      <c r="BQ117" s="8">
        <f t="shared" si="48"/>
        <v>1</v>
      </c>
      <c r="BR117" s="8"/>
      <c r="BS117" s="8">
        <f t="shared" si="49"/>
        <v>1</v>
      </c>
      <c r="BT117" s="8"/>
      <c r="BU117" s="8">
        <f t="shared" si="50"/>
        <v>1</v>
      </c>
      <c r="BV117" s="8"/>
      <c r="BW117" s="8">
        <f t="shared" si="51"/>
        <v>1</v>
      </c>
      <c r="BX117" s="8"/>
      <c r="BY117" s="8">
        <f t="shared" si="60"/>
        <v>1</v>
      </c>
      <c r="BZ117" s="8"/>
      <c r="CA117" s="8">
        <f t="shared" si="61"/>
        <v>1</v>
      </c>
      <c r="CB117" s="8"/>
      <c r="CC117" s="8">
        <f t="shared" si="52"/>
        <v>1</v>
      </c>
      <c r="CD117" s="8"/>
      <c r="CE117" s="8">
        <f t="shared" si="53"/>
        <v>1</v>
      </c>
      <c r="CF117" s="8"/>
      <c r="CG117" s="8">
        <f t="shared" si="62"/>
        <v>1</v>
      </c>
      <c r="CH117" s="8"/>
      <c r="CI117" s="8">
        <f t="shared" si="54"/>
        <v>1</v>
      </c>
      <c r="CJ117" s="8"/>
      <c r="CK117" s="8">
        <f t="shared" si="55"/>
        <v>1</v>
      </c>
      <c r="CL117" s="8"/>
      <c r="CM117" s="8">
        <f t="shared" si="56"/>
        <v>1</v>
      </c>
      <c r="CN117" s="8"/>
      <c r="CO117" s="8">
        <f t="shared" si="57"/>
        <v>1</v>
      </c>
      <c r="CP117" s="8"/>
      <c r="CQ117" s="8">
        <f t="shared" si="58"/>
        <v>1</v>
      </c>
      <c r="CR117" s="8"/>
      <c r="CS117" s="8">
        <f t="shared" si="59"/>
        <v>1</v>
      </c>
      <c r="CT117" s="18"/>
    </row>
    <row r="118" spans="2:98" customFormat="1">
      <c r="B118" s="19">
        <v>42626</v>
      </c>
      <c r="C118" s="3">
        <v>16</v>
      </c>
      <c r="D118" s="3" t="s">
        <v>717</v>
      </c>
      <c r="E118" s="4">
        <v>42627.114583333336</v>
      </c>
      <c r="F118" s="3" t="s">
        <v>729</v>
      </c>
      <c r="G118" s="3" t="s">
        <v>730</v>
      </c>
      <c r="H118" s="3" t="s">
        <v>731</v>
      </c>
      <c r="I118" s="3" t="s">
        <v>730</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39"/>
        <v/>
      </c>
      <c r="BD118" s="10">
        <f t="shared" si="40"/>
        <v>0</v>
      </c>
      <c r="BE118" s="10">
        <f t="shared" si="41"/>
        <v>0</v>
      </c>
      <c r="BF118" s="10">
        <f t="shared" si="42"/>
        <v>0</v>
      </c>
      <c r="BG118" s="10" t="str">
        <f t="shared" si="43"/>
        <v/>
      </c>
      <c r="BH118" s="10">
        <f t="shared" si="44"/>
        <v>0</v>
      </c>
      <c r="BI118" s="10" t="str">
        <f t="shared" si="45"/>
        <v/>
      </c>
      <c r="BJ118" s="10"/>
      <c r="BK118" s="10">
        <v>43</v>
      </c>
      <c r="BL118" s="8"/>
      <c r="BM118" s="8">
        <f t="shared" si="46"/>
        <v>0</v>
      </c>
      <c r="BN118" s="8"/>
      <c r="BO118" s="8">
        <f t="shared" si="47"/>
        <v>0</v>
      </c>
      <c r="BP118" s="8"/>
      <c r="BQ118" s="8">
        <f t="shared" si="48"/>
        <v>0</v>
      </c>
      <c r="BR118" s="8"/>
      <c r="BS118" s="8">
        <f t="shared" si="49"/>
        <v>0</v>
      </c>
      <c r="BT118" s="8"/>
      <c r="BU118" s="8">
        <f t="shared" si="50"/>
        <v>0</v>
      </c>
      <c r="BV118" s="8"/>
      <c r="BW118" s="8">
        <f t="shared" si="51"/>
        <v>0</v>
      </c>
      <c r="BX118" s="8"/>
      <c r="BY118" s="8">
        <f t="shared" si="60"/>
        <v>0</v>
      </c>
      <c r="BZ118" s="8"/>
      <c r="CA118" s="8">
        <f t="shared" si="61"/>
        <v>0</v>
      </c>
      <c r="CB118" s="8"/>
      <c r="CC118" s="8">
        <f t="shared" si="52"/>
        <v>0</v>
      </c>
      <c r="CD118" s="8"/>
      <c r="CE118" s="8">
        <f t="shared" si="53"/>
        <v>0</v>
      </c>
      <c r="CF118" s="8"/>
      <c r="CG118" s="8">
        <f t="shared" si="62"/>
        <v>0</v>
      </c>
      <c r="CH118" s="8"/>
      <c r="CI118" s="8">
        <f t="shared" si="54"/>
        <v>0</v>
      </c>
      <c r="CJ118" s="8"/>
      <c r="CK118" s="8">
        <f t="shared" si="55"/>
        <v>0</v>
      </c>
      <c r="CL118" s="8"/>
      <c r="CM118" s="8">
        <f t="shared" si="56"/>
        <v>0</v>
      </c>
      <c r="CN118" s="8"/>
      <c r="CO118" s="8">
        <f t="shared" si="57"/>
        <v>0</v>
      </c>
      <c r="CP118" s="8"/>
      <c r="CQ118" s="8">
        <f t="shared" si="58"/>
        <v>0</v>
      </c>
      <c r="CR118" s="8"/>
      <c r="CS118" s="8">
        <f t="shared" si="59"/>
        <v>0</v>
      </c>
      <c r="CT118" s="18"/>
    </row>
    <row r="119" spans="2:98" customFormat="1">
      <c r="B119" s="19">
        <v>42626</v>
      </c>
      <c r="C119" s="3">
        <v>17</v>
      </c>
      <c r="D119" s="3" t="s">
        <v>717</v>
      </c>
      <c r="E119" s="4">
        <v>42627.114583333336</v>
      </c>
      <c r="F119" s="3" t="s">
        <v>732</v>
      </c>
      <c r="G119" s="3" t="s">
        <v>733</v>
      </c>
      <c r="H119" s="3" t="s">
        <v>734</v>
      </c>
      <c r="I119" s="3" t="s">
        <v>733</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39"/>
        <v>40</v>
      </c>
      <c r="BD119" s="10">
        <f t="shared" si="40"/>
        <v>40</v>
      </c>
      <c r="BE119" s="10">
        <f t="shared" si="41"/>
        <v>40</v>
      </c>
      <c r="BF119" s="10">
        <f t="shared" si="42"/>
        <v>40</v>
      </c>
      <c r="BG119" s="10">
        <f t="shared" si="43"/>
        <v>40</v>
      </c>
      <c r="BH119" s="10">
        <f t="shared" si="44"/>
        <v>40</v>
      </c>
      <c r="BI119" s="10">
        <f t="shared" si="45"/>
        <v>40</v>
      </c>
      <c r="BJ119" s="10"/>
      <c r="BK119" s="10">
        <v>3</v>
      </c>
      <c r="BL119" s="8"/>
      <c r="BM119" s="8">
        <f t="shared" si="46"/>
        <v>0</v>
      </c>
      <c r="BN119" s="8"/>
      <c r="BO119" s="8">
        <f t="shared" si="47"/>
        <v>0</v>
      </c>
      <c r="BP119" s="8"/>
      <c r="BQ119" s="8">
        <f t="shared" si="48"/>
        <v>0</v>
      </c>
      <c r="BR119" s="8"/>
      <c r="BS119" s="8">
        <f t="shared" si="49"/>
        <v>0</v>
      </c>
      <c r="BT119" s="8"/>
      <c r="BU119" s="8">
        <f t="shared" si="50"/>
        <v>0</v>
      </c>
      <c r="BV119" s="8"/>
      <c r="BW119" s="8">
        <f t="shared" si="51"/>
        <v>0</v>
      </c>
      <c r="BX119" s="8"/>
      <c r="BY119" s="8">
        <f t="shared" si="60"/>
        <v>0</v>
      </c>
      <c r="BZ119" s="8"/>
      <c r="CA119" s="8">
        <f t="shared" si="61"/>
        <v>0</v>
      </c>
      <c r="CB119" s="8"/>
      <c r="CC119" s="8">
        <f t="shared" si="52"/>
        <v>0</v>
      </c>
      <c r="CD119" s="8"/>
      <c r="CE119" s="8">
        <f t="shared" si="53"/>
        <v>0</v>
      </c>
      <c r="CF119" s="8"/>
      <c r="CG119" s="8">
        <f t="shared" si="62"/>
        <v>0</v>
      </c>
      <c r="CH119" s="8"/>
      <c r="CI119" s="8">
        <f t="shared" si="54"/>
        <v>0</v>
      </c>
      <c r="CJ119" s="8"/>
      <c r="CK119" s="8">
        <f t="shared" si="55"/>
        <v>0</v>
      </c>
      <c r="CL119" s="8"/>
      <c r="CM119" s="8">
        <f t="shared" si="56"/>
        <v>0</v>
      </c>
      <c r="CN119" s="8"/>
      <c r="CO119" s="8">
        <f t="shared" si="57"/>
        <v>0</v>
      </c>
      <c r="CP119" s="8"/>
      <c r="CQ119" s="8">
        <f t="shared" si="58"/>
        <v>0</v>
      </c>
      <c r="CR119" s="8"/>
      <c r="CS119" s="8">
        <f t="shared" si="59"/>
        <v>0</v>
      </c>
      <c r="CT119" s="18"/>
    </row>
    <row r="120" spans="2:98" customFormat="1">
      <c r="B120" s="19">
        <v>42626</v>
      </c>
      <c r="C120" s="3">
        <v>18</v>
      </c>
      <c r="D120" s="3" t="s">
        <v>717</v>
      </c>
      <c r="E120" s="4">
        <v>42627.114583333336</v>
      </c>
      <c r="F120" s="3" t="s">
        <v>735</v>
      </c>
      <c r="G120" s="3" t="s">
        <v>736</v>
      </c>
      <c r="H120" s="3" t="s">
        <v>735</v>
      </c>
      <c r="I120" s="3" t="s">
        <v>736</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39"/>
        <v/>
      </c>
      <c r="BD120" s="10">
        <f t="shared" si="40"/>
        <v>40</v>
      </c>
      <c r="BE120" s="10">
        <f t="shared" si="41"/>
        <v>40</v>
      </c>
      <c r="BF120" s="10">
        <f t="shared" si="42"/>
        <v>40</v>
      </c>
      <c r="BG120" s="10" t="str">
        <f t="shared" si="43"/>
        <v/>
      </c>
      <c r="BH120" s="10">
        <f t="shared" si="44"/>
        <v>40</v>
      </c>
      <c r="BI120" s="10" t="str">
        <f t="shared" si="45"/>
        <v/>
      </c>
      <c r="BJ120" s="10"/>
      <c r="BK120" s="10">
        <v>3</v>
      </c>
      <c r="BL120" s="8"/>
      <c r="BM120" s="8">
        <f t="shared" si="46"/>
        <v>0</v>
      </c>
      <c r="BN120" s="8"/>
      <c r="BO120" s="8">
        <f t="shared" si="47"/>
        <v>0</v>
      </c>
      <c r="BP120" s="8"/>
      <c r="BQ120" s="8">
        <f t="shared" si="48"/>
        <v>0</v>
      </c>
      <c r="BR120" s="8"/>
      <c r="BS120" s="8">
        <f t="shared" si="49"/>
        <v>0</v>
      </c>
      <c r="BT120" s="8"/>
      <c r="BU120" s="8">
        <f t="shared" si="50"/>
        <v>0</v>
      </c>
      <c r="BV120" s="8"/>
      <c r="BW120" s="8">
        <f t="shared" si="51"/>
        <v>0</v>
      </c>
      <c r="BX120" s="8"/>
      <c r="BY120" s="8">
        <f t="shared" si="60"/>
        <v>0</v>
      </c>
      <c r="BZ120" s="8"/>
      <c r="CA120" s="8">
        <f t="shared" si="61"/>
        <v>0</v>
      </c>
      <c r="CB120" s="8"/>
      <c r="CC120" s="8">
        <f t="shared" si="52"/>
        <v>0</v>
      </c>
      <c r="CD120" s="8"/>
      <c r="CE120" s="8">
        <f t="shared" si="53"/>
        <v>0</v>
      </c>
      <c r="CF120" s="8"/>
      <c r="CG120" s="8">
        <f t="shared" si="62"/>
        <v>0</v>
      </c>
      <c r="CH120" s="8"/>
      <c r="CI120" s="8">
        <f t="shared" si="54"/>
        <v>0</v>
      </c>
      <c r="CJ120" s="8"/>
      <c r="CK120" s="8">
        <f t="shared" si="55"/>
        <v>0</v>
      </c>
      <c r="CL120" s="8"/>
      <c r="CM120" s="8">
        <f t="shared" si="56"/>
        <v>0</v>
      </c>
      <c r="CN120" s="8"/>
      <c r="CO120" s="8">
        <f t="shared" si="57"/>
        <v>0</v>
      </c>
      <c r="CP120" s="8"/>
      <c r="CQ120" s="8">
        <f t="shared" si="58"/>
        <v>0</v>
      </c>
      <c r="CR120" s="8"/>
      <c r="CS120" s="8">
        <f t="shared" si="59"/>
        <v>0</v>
      </c>
      <c r="CT120" s="18"/>
    </row>
    <row r="121" spans="2:98" customFormat="1">
      <c r="B121" s="19">
        <v>42626</v>
      </c>
      <c r="C121" s="3">
        <v>19</v>
      </c>
      <c r="D121" s="3" t="s">
        <v>717</v>
      </c>
      <c r="E121" s="4">
        <v>42627.114583333336</v>
      </c>
      <c r="F121" s="3" t="s">
        <v>737</v>
      </c>
      <c r="G121" s="3" t="s">
        <v>738</v>
      </c>
      <c r="H121" s="3" t="s">
        <v>737</v>
      </c>
      <c r="I121" s="3" t="s">
        <v>739</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39"/>
        <v/>
      </c>
      <c r="BD121" s="10">
        <f t="shared" si="40"/>
        <v>40</v>
      </c>
      <c r="BE121" s="10">
        <f t="shared" si="41"/>
        <v>40</v>
      </c>
      <c r="BF121" s="10">
        <f t="shared" si="42"/>
        <v>40</v>
      </c>
      <c r="BG121" s="10" t="str">
        <f t="shared" si="43"/>
        <v/>
      </c>
      <c r="BH121" s="10">
        <f t="shared" si="44"/>
        <v>40</v>
      </c>
      <c r="BI121" s="10" t="str">
        <f t="shared" si="45"/>
        <v/>
      </c>
      <c r="BJ121" s="10"/>
      <c r="BK121" s="10">
        <v>3</v>
      </c>
      <c r="BL121" s="8"/>
      <c r="BM121" s="8">
        <f t="shared" si="46"/>
        <v>0</v>
      </c>
      <c r="BN121" s="8"/>
      <c r="BO121" s="8">
        <f t="shared" si="47"/>
        <v>0</v>
      </c>
      <c r="BP121" s="8"/>
      <c r="BQ121" s="8">
        <f t="shared" si="48"/>
        <v>0</v>
      </c>
      <c r="BR121" s="8"/>
      <c r="BS121" s="8">
        <f t="shared" si="49"/>
        <v>0</v>
      </c>
      <c r="BT121" s="8"/>
      <c r="BU121" s="8">
        <f t="shared" si="50"/>
        <v>0</v>
      </c>
      <c r="BV121" s="8"/>
      <c r="BW121" s="8">
        <f t="shared" si="51"/>
        <v>0</v>
      </c>
      <c r="BX121" s="8"/>
      <c r="BY121" s="8">
        <f t="shared" si="60"/>
        <v>0</v>
      </c>
      <c r="BZ121" s="8"/>
      <c r="CA121" s="8">
        <f t="shared" si="61"/>
        <v>0</v>
      </c>
      <c r="CB121" s="8"/>
      <c r="CC121" s="8">
        <f t="shared" si="52"/>
        <v>0</v>
      </c>
      <c r="CD121" s="8"/>
      <c r="CE121" s="8">
        <f t="shared" si="53"/>
        <v>0</v>
      </c>
      <c r="CF121" s="8"/>
      <c r="CG121" s="8">
        <f t="shared" si="62"/>
        <v>0</v>
      </c>
      <c r="CH121" s="8"/>
      <c r="CI121" s="8">
        <f t="shared" si="54"/>
        <v>0</v>
      </c>
      <c r="CJ121" s="8"/>
      <c r="CK121" s="8">
        <f t="shared" si="55"/>
        <v>0</v>
      </c>
      <c r="CL121" s="8"/>
      <c r="CM121" s="8">
        <f t="shared" si="56"/>
        <v>0</v>
      </c>
      <c r="CN121" s="8"/>
      <c r="CO121" s="8">
        <f t="shared" si="57"/>
        <v>0</v>
      </c>
      <c r="CP121" s="8"/>
      <c r="CQ121" s="8">
        <f t="shared" si="58"/>
        <v>0</v>
      </c>
      <c r="CR121" s="8"/>
      <c r="CS121" s="8">
        <f t="shared" si="59"/>
        <v>0</v>
      </c>
      <c r="CT121" s="18"/>
    </row>
    <row r="122" spans="2:98" customFormat="1">
      <c r="B122" s="19">
        <v>42626</v>
      </c>
      <c r="C122" s="3">
        <v>20</v>
      </c>
      <c r="D122" s="3" t="s">
        <v>14</v>
      </c>
      <c r="E122" s="4">
        <v>42627.114583333336</v>
      </c>
      <c r="F122" s="3" t="s">
        <v>740</v>
      </c>
      <c r="G122" s="3" t="s">
        <v>70</v>
      </c>
      <c r="H122" s="3" t="s">
        <v>741</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39"/>
        <v/>
      </c>
      <c r="BD122" s="10">
        <f t="shared" si="40"/>
        <v>3</v>
      </c>
      <c r="BE122" s="10">
        <f t="shared" si="41"/>
        <v>3</v>
      </c>
      <c r="BF122" s="10">
        <f t="shared" si="42"/>
        <v>3</v>
      </c>
      <c r="BG122" s="10">
        <f t="shared" si="43"/>
        <v>3</v>
      </c>
      <c r="BH122" s="10">
        <f t="shared" si="44"/>
        <v>3</v>
      </c>
      <c r="BI122" s="10">
        <f t="shared" si="45"/>
        <v>3</v>
      </c>
      <c r="BJ122" s="10"/>
      <c r="BK122" s="10">
        <v>3</v>
      </c>
      <c r="BL122" s="8"/>
      <c r="BM122" s="8">
        <f t="shared" si="46"/>
        <v>0</v>
      </c>
      <c r="BN122" s="8"/>
      <c r="BO122" s="8">
        <f t="shared" si="47"/>
        <v>0</v>
      </c>
      <c r="BP122" s="8"/>
      <c r="BQ122" s="8">
        <f t="shared" si="48"/>
        <v>0</v>
      </c>
      <c r="BR122" s="8"/>
      <c r="BS122" s="8">
        <f t="shared" si="49"/>
        <v>0</v>
      </c>
      <c r="BT122" s="8"/>
      <c r="BU122" s="8">
        <f t="shared" si="50"/>
        <v>0</v>
      </c>
      <c r="BV122" s="8"/>
      <c r="BW122" s="8">
        <f t="shared" si="51"/>
        <v>0</v>
      </c>
      <c r="BX122" s="8"/>
      <c r="BY122" s="8">
        <f t="shared" si="60"/>
        <v>0</v>
      </c>
      <c r="BZ122" s="8"/>
      <c r="CA122" s="8">
        <f t="shared" si="61"/>
        <v>0</v>
      </c>
      <c r="CB122" s="8"/>
      <c r="CC122" s="8">
        <f t="shared" si="52"/>
        <v>0</v>
      </c>
      <c r="CD122" s="8"/>
      <c r="CE122" s="8">
        <f t="shared" si="53"/>
        <v>0</v>
      </c>
      <c r="CF122" s="8"/>
      <c r="CG122" s="8">
        <f t="shared" si="62"/>
        <v>0</v>
      </c>
      <c r="CH122" s="8"/>
      <c r="CI122" s="8">
        <f t="shared" si="54"/>
        <v>0</v>
      </c>
      <c r="CJ122" s="8"/>
      <c r="CK122" s="8">
        <f t="shared" si="55"/>
        <v>0</v>
      </c>
      <c r="CL122" s="8"/>
      <c r="CM122" s="8">
        <f t="shared" si="56"/>
        <v>0</v>
      </c>
      <c r="CN122" s="8"/>
      <c r="CO122" s="8">
        <f t="shared" si="57"/>
        <v>0</v>
      </c>
      <c r="CP122" s="8"/>
      <c r="CQ122" s="8">
        <f t="shared" si="58"/>
        <v>0</v>
      </c>
      <c r="CR122" s="8"/>
      <c r="CS122" s="8">
        <f t="shared" si="59"/>
        <v>0</v>
      </c>
      <c r="CT122" s="18"/>
    </row>
    <row r="123" spans="2:98" customFormat="1">
      <c r="B123" s="19">
        <v>42626</v>
      </c>
      <c r="C123" s="3">
        <v>21</v>
      </c>
      <c r="D123" s="3" t="s">
        <v>717</v>
      </c>
      <c r="E123" s="4">
        <v>42627.125</v>
      </c>
      <c r="F123" s="3" t="s">
        <v>742</v>
      </c>
      <c r="G123" s="3" t="s">
        <v>743</v>
      </c>
      <c r="H123" s="3" t="s">
        <v>742</v>
      </c>
      <c r="I123" s="3" t="s">
        <v>743</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39"/>
        <v/>
      </c>
      <c r="BD123" s="10">
        <f t="shared" si="40"/>
        <v>40</v>
      </c>
      <c r="BE123" s="10">
        <f t="shared" si="41"/>
        <v>40</v>
      </c>
      <c r="BF123" s="10">
        <f t="shared" si="42"/>
        <v>3</v>
      </c>
      <c r="BG123" s="10" t="str">
        <f t="shared" si="43"/>
        <v/>
      </c>
      <c r="BH123" s="10" t="str">
        <f t="shared" si="44"/>
        <v/>
      </c>
      <c r="BI123" s="10" t="str">
        <f t="shared" si="45"/>
        <v/>
      </c>
      <c r="BJ123" s="10"/>
      <c r="BK123" s="10">
        <v>40</v>
      </c>
      <c r="BL123" s="8"/>
      <c r="BM123" s="8">
        <f t="shared" si="46"/>
        <v>0</v>
      </c>
      <c r="BN123" s="8"/>
      <c r="BO123" s="8">
        <f t="shared" si="47"/>
        <v>0</v>
      </c>
      <c r="BP123" s="8"/>
      <c r="BQ123" s="8">
        <f t="shared" si="48"/>
        <v>0</v>
      </c>
      <c r="BR123" s="8"/>
      <c r="BS123" s="8">
        <f t="shared" si="49"/>
        <v>0</v>
      </c>
      <c r="BT123" s="8"/>
      <c r="BU123" s="8">
        <f t="shared" si="50"/>
        <v>0</v>
      </c>
      <c r="BV123" s="8"/>
      <c r="BW123" s="8">
        <f t="shared" si="51"/>
        <v>0</v>
      </c>
      <c r="BX123" s="8"/>
      <c r="BY123" s="8">
        <f t="shared" si="60"/>
        <v>0</v>
      </c>
      <c r="BZ123" s="8"/>
      <c r="CA123" s="8">
        <f t="shared" si="61"/>
        <v>0</v>
      </c>
      <c r="CB123" s="8"/>
      <c r="CC123" s="8">
        <f t="shared" si="52"/>
        <v>0</v>
      </c>
      <c r="CD123" s="8"/>
      <c r="CE123" s="8">
        <f t="shared" si="53"/>
        <v>0</v>
      </c>
      <c r="CF123" s="8"/>
      <c r="CG123" s="8">
        <f t="shared" si="62"/>
        <v>0</v>
      </c>
      <c r="CH123" s="8"/>
      <c r="CI123" s="8">
        <f t="shared" si="54"/>
        <v>0</v>
      </c>
      <c r="CJ123" s="8"/>
      <c r="CK123" s="8">
        <f t="shared" si="55"/>
        <v>0</v>
      </c>
      <c r="CL123" s="8"/>
      <c r="CM123" s="8">
        <f t="shared" si="56"/>
        <v>0</v>
      </c>
      <c r="CN123" s="8"/>
      <c r="CO123" s="8">
        <f t="shared" si="57"/>
        <v>0</v>
      </c>
      <c r="CP123" s="8"/>
      <c r="CQ123" s="8">
        <f t="shared" si="58"/>
        <v>0</v>
      </c>
      <c r="CR123" s="8"/>
      <c r="CS123" s="8">
        <f t="shared" si="59"/>
        <v>0</v>
      </c>
      <c r="CT123" s="18"/>
    </row>
    <row r="124" spans="2:98" customFormat="1">
      <c r="B124" s="19">
        <v>42626</v>
      </c>
      <c r="C124" s="3">
        <v>22</v>
      </c>
      <c r="D124" s="3" t="s">
        <v>425</v>
      </c>
      <c r="E124" s="4">
        <v>42627.260416666664</v>
      </c>
      <c r="F124" s="3" t="s">
        <v>744</v>
      </c>
      <c r="G124" s="3" t="s">
        <v>266</v>
      </c>
      <c r="H124" s="3" t="s">
        <v>744</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39"/>
        <v>40</v>
      </c>
      <c r="BD124" s="10">
        <f t="shared" si="40"/>
        <v>40</v>
      </c>
      <c r="BE124" s="10">
        <f t="shared" si="41"/>
        <v>40</v>
      </c>
      <c r="BF124" s="10">
        <f t="shared" si="42"/>
        <v>40</v>
      </c>
      <c r="BG124" s="10">
        <f t="shared" si="43"/>
        <v>40</v>
      </c>
      <c r="BH124" s="10">
        <f t="shared" si="44"/>
        <v>40</v>
      </c>
      <c r="BI124" s="10">
        <f t="shared" si="45"/>
        <v>40</v>
      </c>
      <c r="BJ124" s="10"/>
      <c r="BK124" s="10">
        <v>3</v>
      </c>
      <c r="BL124" s="8"/>
      <c r="BM124" s="8">
        <f t="shared" si="46"/>
        <v>0</v>
      </c>
      <c r="BN124" s="8"/>
      <c r="BO124" s="8">
        <f t="shared" si="47"/>
        <v>0</v>
      </c>
      <c r="BP124" s="8"/>
      <c r="BQ124" s="8">
        <f t="shared" si="48"/>
        <v>0</v>
      </c>
      <c r="BR124" s="8"/>
      <c r="BS124" s="8">
        <f t="shared" si="49"/>
        <v>0</v>
      </c>
      <c r="BT124" s="8"/>
      <c r="BU124" s="8">
        <f t="shared" si="50"/>
        <v>0</v>
      </c>
      <c r="BV124" s="8"/>
      <c r="BW124" s="8">
        <f t="shared" si="51"/>
        <v>0</v>
      </c>
      <c r="BX124" s="8"/>
      <c r="BY124" s="8">
        <f t="shared" si="60"/>
        <v>0</v>
      </c>
      <c r="BZ124" s="8"/>
      <c r="CA124" s="8">
        <f t="shared" si="61"/>
        <v>0</v>
      </c>
      <c r="CB124" s="8"/>
      <c r="CC124" s="8">
        <f t="shared" si="52"/>
        <v>0</v>
      </c>
      <c r="CD124" s="8"/>
      <c r="CE124" s="8">
        <f t="shared" si="53"/>
        <v>0</v>
      </c>
      <c r="CF124" s="8"/>
      <c r="CG124" s="8">
        <f t="shared" si="62"/>
        <v>0</v>
      </c>
      <c r="CH124" s="8"/>
      <c r="CI124" s="8">
        <f t="shared" si="54"/>
        <v>0</v>
      </c>
      <c r="CJ124" s="8"/>
      <c r="CK124" s="8">
        <f t="shared" si="55"/>
        <v>0</v>
      </c>
      <c r="CL124" s="8"/>
      <c r="CM124" s="8">
        <f t="shared" si="56"/>
        <v>0</v>
      </c>
      <c r="CN124" s="8"/>
      <c r="CO124" s="8">
        <f t="shared" si="57"/>
        <v>0</v>
      </c>
      <c r="CP124" s="8"/>
      <c r="CQ124" s="8">
        <f t="shared" si="58"/>
        <v>0</v>
      </c>
      <c r="CR124" s="8"/>
      <c r="CS124" s="8">
        <f t="shared" si="59"/>
        <v>0</v>
      </c>
      <c r="CT124" s="18"/>
    </row>
    <row r="125" spans="2:98" customFormat="1">
      <c r="B125" s="19">
        <v>42626</v>
      </c>
      <c r="C125" s="3">
        <v>23</v>
      </c>
      <c r="D125" s="3" t="s">
        <v>425</v>
      </c>
      <c r="E125" s="4">
        <v>42627.260416666664</v>
      </c>
      <c r="F125" s="3" t="s">
        <v>745</v>
      </c>
      <c r="G125" s="3" t="s">
        <v>746</v>
      </c>
      <c r="H125" s="3" t="s">
        <v>747</v>
      </c>
      <c r="I125" s="3" t="s">
        <v>746</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39"/>
        <v/>
      </c>
      <c r="BD125" s="10">
        <f t="shared" si="40"/>
        <v>40</v>
      </c>
      <c r="BE125" s="10">
        <f t="shared" si="41"/>
        <v>40</v>
      </c>
      <c r="BF125" s="10">
        <f t="shared" si="42"/>
        <v>40</v>
      </c>
      <c r="BG125" s="10">
        <f t="shared" si="43"/>
        <v>40</v>
      </c>
      <c r="BH125" s="10">
        <f t="shared" si="44"/>
        <v>40</v>
      </c>
      <c r="BI125" s="10">
        <f t="shared" si="45"/>
        <v>40</v>
      </c>
      <c r="BJ125" s="10"/>
      <c r="BK125" s="10">
        <v>3</v>
      </c>
      <c r="BL125" s="8"/>
      <c r="BM125" s="8">
        <f t="shared" si="46"/>
        <v>0</v>
      </c>
      <c r="BN125" s="8"/>
      <c r="BO125" s="8">
        <f t="shared" si="47"/>
        <v>0</v>
      </c>
      <c r="BP125" s="8"/>
      <c r="BQ125" s="8">
        <f t="shared" si="48"/>
        <v>0</v>
      </c>
      <c r="BR125" s="8"/>
      <c r="BS125" s="8">
        <f t="shared" si="49"/>
        <v>0</v>
      </c>
      <c r="BT125" s="8"/>
      <c r="BU125" s="8">
        <f t="shared" si="50"/>
        <v>0</v>
      </c>
      <c r="BV125" s="8"/>
      <c r="BW125" s="8">
        <f t="shared" si="51"/>
        <v>0</v>
      </c>
      <c r="BX125" s="8"/>
      <c r="BY125" s="8">
        <f t="shared" si="60"/>
        <v>0</v>
      </c>
      <c r="BZ125" s="8"/>
      <c r="CA125" s="8">
        <f t="shared" si="61"/>
        <v>0</v>
      </c>
      <c r="CB125" s="8"/>
      <c r="CC125" s="8">
        <f t="shared" si="52"/>
        <v>0</v>
      </c>
      <c r="CD125" s="8"/>
      <c r="CE125" s="8">
        <f t="shared" si="53"/>
        <v>0</v>
      </c>
      <c r="CF125" s="8"/>
      <c r="CG125" s="8">
        <f t="shared" si="62"/>
        <v>0</v>
      </c>
      <c r="CH125" s="8"/>
      <c r="CI125" s="8">
        <f t="shared" si="54"/>
        <v>0</v>
      </c>
      <c r="CJ125" s="8"/>
      <c r="CK125" s="8">
        <f t="shared" si="55"/>
        <v>0</v>
      </c>
      <c r="CL125" s="8"/>
      <c r="CM125" s="8">
        <f t="shared" si="56"/>
        <v>0</v>
      </c>
      <c r="CN125" s="8"/>
      <c r="CO125" s="8">
        <f t="shared" si="57"/>
        <v>0</v>
      </c>
      <c r="CP125" s="8"/>
      <c r="CQ125" s="8">
        <f t="shared" si="58"/>
        <v>0</v>
      </c>
      <c r="CR125" s="8"/>
      <c r="CS125" s="8">
        <f t="shared" si="59"/>
        <v>0</v>
      </c>
      <c r="CT125" s="18"/>
    </row>
    <row r="126" spans="2:98" customFormat="1">
      <c r="B126" s="19">
        <v>42626</v>
      </c>
      <c r="C126" s="3">
        <v>24</v>
      </c>
      <c r="D126" s="3" t="s">
        <v>28</v>
      </c>
      <c r="E126" s="4">
        <v>42627.333333333336</v>
      </c>
      <c r="F126" s="3" t="s">
        <v>748</v>
      </c>
      <c r="G126" s="3" t="s">
        <v>749</v>
      </c>
      <c r="H126" s="3" t="s">
        <v>748</v>
      </c>
      <c r="I126" s="3" t="s">
        <v>749</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39"/>
        <v>3</v>
      </c>
      <c r="BD126" s="10">
        <f t="shared" si="40"/>
        <v>3</v>
      </c>
      <c r="BE126" s="10">
        <f t="shared" si="41"/>
        <v>3</v>
      </c>
      <c r="BF126" s="10">
        <f t="shared" si="42"/>
        <v>3</v>
      </c>
      <c r="BG126" s="10">
        <f t="shared" si="43"/>
        <v>3</v>
      </c>
      <c r="BH126" s="10">
        <f t="shared" si="44"/>
        <v>3</v>
      </c>
      <c r="BI126" s="10">
        <f t="shared" si="45"/>
        <v>3</v>
      </c>
      <c r="BJ126" s="10"/>
      <c r="BK126" s="10">
        <v>3</v>
      </c>
      <c r="BL126" s="8"/>
      <c r="BM126" s="8">
        <f t="shared" si="46"/>
        <v>0</v>
      </c>
      <c r="BN126" s="8"/>
      <c r="BO126" s="8">
        <f t="shared" si="47"/>
        <v>0</v>
      </c>
      <c r="BP126" s="8"/>
      <c r="BQ126" s="8">
        <f t="shared" si="48"/>
        <v>0</v>
      </c>
      <c r="BR126" s="8"/>
      <c r="BS126" s="8">
        <f t="shared" si="49"/>
        <v>0</v>
      </c>
      <c r="BT126" s="8"/>
      <c r="BU126" s="8">
        <f t="shared" si="50"/>
        <v>0</v>
      </c>
      <c r="BV126" s="8"/>
      <c r="BW126" s="8">
        <f t="shared" si="51"/>
        <v>0</v>
      </c>
      <c r="BX126" s="8"/>
      <c r="BY126" s="8">
        <f t="shared" si="60"/>
        <v>0</v>
      </c>
      <c r="BZ126" s="8"/>
      <c r="CA126" s="8">
        <f t="shared" si="61"/>
        <v>0</v>
      </c>
      <c r="CB126" s="8"/>
      <c r="CC126" s="8">
        <f t="shared" si="52"/>
        <v>0</v>
      </c>
      <c r="CD126" s="8"/>
      <c r="CE126" s="8">
        <f t="shared" si="53"/>
        <v>0</v>
      </c>
      <c r="CF126" s="8"/>
      <c r="CG126" s="8">
        <f t="shared" si="62"/>
        <v>0</v>
      </c>
      <c r="CH126" s="8"/>
      <c r="CI126" s="8">
        <f t="shared" si="54"/>
        <v>0</v>
      </c>
      <c r="CJ126" s="8"/>
      <c r="CK126" s="8">
        <f t="shared" si="55"/>
        <v>0</v>
      </c>
      <c r="CL126" s="8"/>
      <c r="CM126" s="8">
        <f t="shared" si="56"/>
        <v>0</v>
      </c>
      <c r="CN126" s="8"/>
      <c r="CO126" s="8">
        <f t="shared" si="57"/>
        <v>0</v>
      </c>
      <c r="CP126" s="8"/>
      <c r="CQ126" s="8">
        <f t="shared" si="58"/>
        <v>0</v>
      </c>
      <c r="CR126" s="8"/>
      <c r="CS126" s="8">
        <f t="shared" si="59"/>
        <v>0</v>
      </c>
      <c r="CT126" s="18"/>
    </row>
    <row r="127" spans="2:98" customFormat="1">
      <c r="B127" s="19">
        <v>42626</v>
      </c>
      <c r="C127" s="3">
        <v>25</v>
      </c>
      <c r="D127" s="3" t="s">
        <v>30</v>
      </c>
      <c r="E127" s="4">
        <v>42627.333333333336</v>
      </c>
      <c r="F127" s="3" t="s">
        <v>198</v>
      </c>
      <c r="G127" s="3" t="s">
        <v>750</v>
      </c>
      <c r="H127" s="3" t="s">
        <v>198</v>
      </c>
      <c r="I127" s="3" t="s">
        <v>751</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39"/>
        <v/>
      </c>
      <c r="BD127" s="10">
        <f t="shared" si="40"/>
        <v>40</v>
      </c>
      <c r="BE127" s="10">
        <f t="shared" si="41"/>
        <v>3</v>
      </c>
      <c r="BF127" s="10">
        <f t="shared" si="42"/>
        <v>40</v>
      </c>
      <c r="BG127" s="10">
        <f t="shared" si="43"/>
        <v>40</v>
      </c>
      <c r="BH127" s="10" t="str">
        <f t="shared" si="44"/>
        <v/>
      </c>
      <c r="BI127" s="10" t="str">
        <f t="shared" si="45"/>
        <v/>
      </c>
      <c r="BJ127" s="10"/>
      <c r="BK127" s="10">
        <v>3</v>
      </c>
      <c r="BL127" s="8"/>
      <c r="BM127" s="8">
        <f t="shared" si="46"/>
        <v>0</v>
      </c>
      <c r="BN127" s="8"/>
      <c r="BO127" s="8">
        <f t="shared" si="47"/>
        <v>0</v>
      </c>
      <c r="BP127" s="8"/>
      <c r="BQ127" s="8">
        <f t="shared" si="48"/>
        <v>0</v>
      </c>
      <c r="BR127" s="8"/>
      <c r="BS127" s="8">
        <f t="shared" si="49"/>
        <v>0</v>
      </c>
      <c r="BT127" s="8"/>
      <c r="BU127" s="8">
        <f t="shared" si="50"/>
        <v>0</v>
      </c>
      <c r="BV127" s="8"/>
      <c r="BW127" s="8">
        <f t="shared" si="51"/>
        <v>0</v>
      </c>
      <c r="BX127" s="8"/>
      <c r="BY127" s="8">
        <f t="shared" si="60"/>
        <v>0</v>
      </c>
      <c r="BZ127" s="8"/>
      <c r="CA127" s="8">
        <f t="shared" si="61"/>
        <v>0</v>
      </c>
      <c r="CB127" s="8"/>
      <c r="CC127" s="8">
        <f t="shared" si="52"/>
        <v>0</v>
      </c>
      <c r="CD127" s="8"/>
      <c r="CE127" s="8">
        <f t="shared" si="53"/>
        <v>0</v>
      </c>
      <c r="CF127" s="8"/>
      <c r="CG127" s="8">
        <f t="shared" si="62"/>
        <v>0</v>
      </c>
      <c r="CH127" s="8"/>
      <c r="CI127" s="8">
        <f t="shared" si="54"/>
        <v>0</v>
      </c>
      <c r="CJ127" s="8"/>
      <c r="CK127" s="8">
        <f t="shared" si="55"/>
        <v>0</v>
      </c>
      <c r="CL127" s="8"/>
      <c r="CM127" s="8">
        <f t="shared" si="56"/>
        <v>0</v>
      </c>
      <c r="CN127" s="8"/>
      <c r="CO127" s="8">
        <f t="shared" si="57"/>
        <v>0</v>
      </c>
      <c r="CP127" s="8"/>
      <c r="CQ127" s="8">
        <f t="shared" si="58"/>
        <v>0</v>
      </c>
      <c r="CR127" s="8"/>
      <c r="CS127" s="8">
        <f t="shared" si="59"/>
        <v>0</v>
      </c>
      <c r="CT127" s="18"/>
    </row>
    <row r="128" spans="2:98" customFormat="1">
      <c r="B128" s="19">
        <v>42626</v>
      </c>
      <c r="C128" s="3">
        <v>26</v>
      </c>
      <c r="D128" s="3" t="s">
        <v>425</v>
      </c>
      <c r="E128" s="4">
        <v>42627.364583333336</v>
      </c>
      <c r="F128" s="3" t="s">
        <v>752</v>
      </c>
      <c r="G128" s="3" t="s">
        <v>753</v>
      </c>
      <c r="H128" s="3" t="s">
        <v>754</v>
      </c>
      <c r="I128" s="3" t="s">
        <v>753</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39"/>
        <v/>
      </c>
      <c r="BD128" s="10">
        <f t="shared" si="40"/>
        <v>3</v>
      </c>
      <c r="BE128" s="10">
        <f t="shared" si="41"/>
        <v>3</v>
      </c>
      <c r="BF128" s="10">
        <f t="shared" si="42"/>
        <v>40</v>
      </c>
      <c r="BG128" s="10" t="str">
        <f t="shared" si="43"/>
        <v/>
      </c>
      <c r="BH128" s="10" t="str">
        <f t="shared" si="44"/>
        <v/>
      </c>
      <c r="BI128" s="10" t="str">
        <f t="shared" si="45"/>
        <v/>
      </c>
      <c r="BJ128" s="10"/>
      <c r="BK128" s="10">
        <v>40</v>
      </c>
      <c r="BL128" s="8"/>
      <c r="BM128" s="8">
        <f t="shared" si="46"/>
        <v>0</v>
      </c>
      <c r="BN128" s="8"/>
      <c r="BO128" s="8">
        <f t="shared" si="47"/>
        <v>0</v>
      </c>
      <c r="BP128" s="8"/>
      <c r="BQ128" s="8">
        <f t="shared" si="48"/>
        <v>0</v>
      </c>
      <c r="BR128" s="8"/>
      <c r="BS128" s="8">
        <f t="shared" si="49"/>
        <v>0</v>
      </c>
      <c r="BT128" s="8"/>
      <c r="BU128" s="8">
        <f t="shared" si="50"/>
        <v>0</v>
      </c>
      <c r="BV128" s="8"/>
      <c r="BW128" s="8">
        <f t="shared" si="51"/>
        <v>0</v>
      </c>
      <c r="BX128" s="8"/>
      <c r="BY128" s="8">
        <f t="shared" si="60"/>
        <v>0</v>
      </c>
      <c r="BZ128" s="8"/>
      <c r="CA128" s="8">
        <f t="shared" si="61"/>
        <v>0</v>
      </c>
      <c r="CB128" s="8"/>
      <c r="CC128" s="8">
        <f t="shared" si="52"/>
        <v>0</v>
      </c>
      <c r="CD128" s="8"/>
      <c r="CE128" s="8">
        <f t="shared" si="53"/>
        <v>0</v>
      </c>
      <c r="CF128" s="8"/>
      <c r="CG128" s="8">
        <f t="shared" si="62"/>
        <v>0</v>
      </c>
      <c r="CH128" s="8"/>
      <c r="CI128" s="8">
        <f t="shared" si="54"/>
        <v>0</v>
      </c>
      <c r="CJ128" s="8"/>
      <c r="CK128" s="8">
        <f t="shared" si="55"/>
        <v>0</v>
      </c>
      <c r="CL128" s="8"/>
      <c r="CM128" s="8">
        <f t="shared" si="56"/>
        <v>0</v>
      </c>
      <c r="CN128" s="8"/>
      <c r="CO128" s="8">
        <f t="shared" si="57"/>
        <v>0</v>
      </c>
      <c r="CP128" s="8"/>
      <c r="CQ128" s="8">
        <f t="shared" si="58"/>
        <v>0</v>
      </c>
      <c r="CR128" s="8"/>
      <c r="CS128" s="8">
        <f t="shared" si="59"/>
        <v>0</v>
      </c>
      <c r="CT128" s="18"/>
    </row>
    <row r="129" spans="2:98" customFormat="1">
      <c r="B129" s="19">
        <v>42626</v>
      </c>
      <c r="C129" s="3">
        <v>27</v>
      </c>
      <c r="D129" s="3" t="s">
        <v>28</v>
      </c>
      <c r="E129" s="4">
        <v>42627.416666666664</v>
      </c>
      <c r="F129" s="3" t="s">
        <v>120</v>
      </c>
      <c r="G129" s="3" t="s">
        <v>755</v>
      </c>
      <c r="H129" s="3" t="s">
        <v>122</v>
      </c>
      <c r="I129" s="3" t="s">
        <v>756</v>
      </c>
      <c r="J129" s="6">
        <v>1.9</v>
      </c>
      <c r="K129" s="6">
        <v>3.2</v>
      </c>
      <c r="L129" s="6">
        <v>3.45</v>
      </c>
      <c r="M129" s="10">
        <v>3.95</v>
      </c>
      <c r="N129" s="10">
        <v>3.6</v>
      </c>
      <c r="O129" s="10">
        <v>1.67</v>
      </c>
      <c r="P129" s="15">
        <v>-1</v>
      </c>
      <c r="Q129" s="13">
        <v>-3</v>
      </c>
      <c r="R129" s="13">
        <v>3</v>
      </c>
      <c r="S129" s="13">
        <v>-1</v>
      </c>
      <c r="T129" s="13">
        <v>2</v>
      </c>
      <c r="U129" s="13">
        <v>-1</v>
      </c>
      <c r="V129" s="13">
        <v>0</v>
      </c>
      <c r="W129" s="9">
        <v>-7.3684210526315912</v>
      </c>
      <c r="X129" s="9">
        <v>10.130434782608683</v>
      </c>
      <c r="Y129" s="9">
        <v>-3.9655172413793069</v>
      </c>
      <c r="Z129" s="9">
        <v>5.225806451612903</v>
      </c>
      <c r="AA129" s="9">
        <v>-1.9447513812154777</v>
      </c>
      <c r="AB129" s="9">
        <v>-0.6666666666666643</v>
      </c>
      <c r="AC129" s="13"/>
      <c r="AD129" s="13"/>
      <c r="AE129" s="13"/>
      <c r="AF129" s="13"/>
      <c r="AG129" s="13"/>
      <c r="AH129" s="13"/>
      <c r="AI129" s="9"/>
      <c r="AJ129" s="9"/>
      <c r="AK129" s="9"/>
      <c r="AL129" s="9"/>
      <c r="AM129" s="9"/>
      <c r="AN129" s="9"/>
      <c r="AO129" s="16">
        <f>Q129*参数!$D$3+W129</f>
        <v>-7.3684210526315912</v>
      </c>
      <c r="AP129" s="16">
        <f>R129*参数!$D$3+X129</f>
        <v>10.130434782608683</v>
      </c>
      <c r="AQ129" s="16">
        <f>S129*参数!$D$3+Y129</f>
        <v>-3.9655172413793069</v>
      </c>
      <c r="AR129" s="16">
        <f>T129*参数!$D$3+Z129</f>
        <v>5.225806451612903</v>
      </c>
      <c r="AS129" s="16">
        <f>U129*参数!$D$3+AA129</f>
        <v>-1.9447513812154777</v>
      </c>
      <c r="AT129" s="16">
        <f>V129*参数!$D$3+AB129</f>
        <v>-0.6666666666666643</v>
      </c>
      <c r="AU129" s="16">
        <f>AC129*参数!$D$3+AI129</f>
        <v>0</v>
      </c>
      <c r="AV129" s="16">
        <f>AD129*参数!$D$3+AJ129</f>
        <v>0</v>
      </c>
      <c r="AW129" s="16">
        <f>AE129*参数!$D$3+AK129</f>
        <v>0</v>
      </c>
      <c r="AX129" s="16">
        <f>AF129*参数!$D$3+AL129</f>
        <v>0</v>
      </c>
      <c r="AY129" s="16">
        <f>AG129*参数!$D$3+AM129</f>
        <v>0</v>
      </c>
      <c r="AZ129" s="16">
        <f>AH129*参数!$D$3+AN129</f>
        <v>0</v>
      </c>
      <c r="BA129" s="10">
        <v>40</v>
      </c>
      <c r="BB129" s="10">
        <v>40</v>
      </c>
      <c r="BC129" s="10" t="str">
        <f t="shared" si="39"/>
        <v/>
      </c>
      <c r="BD129" s="10">
        <f t="shared" si="40"/>
        <v>40</v>
      </c>
      <c r="BE129" s="10">
        <f t="shared" si="41"/>
        <v>40</v>
      </c>
      <c r="BF129" s="10">
        <f t="shared" si="42"/>
        <v>40</v>
      </c>
      <c r="BG129" s="10">
        <f t="shared" si="43"/>
        <v>40</v>
      </c>
      <c r="BH129" s="10">
        <f t="shared" si="44"/>
        <v>40</v>
      </c>
      <c r="BI129" s="10">
        <f t="shared" si="45"/>
        <v>40</v>
      </c>
      <c r="BJ129" s="10"/>
      <c r="BK129" s="10">
        <v>40</v>
      </c>
      <c r="BL129" s="8"/>
      <c r="BM129" s="8">
        <f t="shared" si="46"/>
        <v>0</v>
      </c>
      <c r="BN129" s="8"/>
      <c r="BO129" s="8">
        <f t="shared" si="47"/>
        <v>0</v>
      </c>
      <c r="BP129" s="8"/>
      <c r="BQ129" s="8">
        <f t="shared" si="48"/>
        <v>0</v>
      </c>
      <c r="BR129" s="8"/>
      <c r="BS129" s="8">
        <f t="shared" si="49"/>
        <v>0</v>
      </c>
      <c r="BT129" s="8"/>
      <c r="BU129" s="8">
        <f t="shared" si="50"/>
        <v>0</v>
      </c>
      <c r="BV129" s="8"/>
      <c r="BW129" s="8">
        <f t="shared" si="51"/>
        <v>0</v>
      </c>
      <c r="BX129" s="8"/>
      <c r="BY129" s="8">
        <f t="shared" si="60"/>
        <v>0</v>
      </c>
      <c r="BZ129" s="8"/>
      <c r="CA129" s="8">
        <f t="shared" si="61"/>
        <v>0</v>
      </c>
      <c r="CB129" s="8"/>
      <c r="CC129" s="8">
        <f t="shared" si="52"/>
        <v>0</v>
      </c>
      <c r="CD129" s="8"/>
      <c r="CE129" s="8">
        <f t="shared" si="53"/>
        <v>0</v>
      </c>
      <c r="CF129" s="8"/>
      <c r="CG129" s="8">
        <f t="shared" si="62"/>
        <v>0</v>
      </c>
      <c r="CH129" s="8"/>
      <c r="CI129" s="8">
        <f t="shared" si="54"/>
        <v>0</v>
      </c>
      <c r="CJ129" s="8"/>
      <c r="CK129" s="8">
        <f t="shared" si="55"/>
        <v>0</v>
      </c>
      <c r="CL129" s="8"/>
      <c r="CM129" s="8">
        <f t="shared" si="56"/>
        <v>0</v>
      </c>
      <c r="CN129" s="8"/>
      <c r="CO129" s="8">
        <f t="shared" si="57"/>
        <v>0</v>
      </c>
      <c r="CP129" s="8"/>
      <c r="CQ129" s="8">
        <f t="shared" si="58"/>
        <v>0</v>
      </c>
      <c r="CR129" s="8"/>
      <c r="CS129" s="8">
        <f t="shared" si="59"/>
        <v>0</v>
      </c>
      <c r="CT129" s="18"/>
    </row>
    <row r="130" spans="2:98" customFormat="1">
      <c r="B130" s="19">
        <v>42626</v>
      </c>
      <c r="C130" s="3">
        <v>28</v>
      </c>
      <c r="D130" s="3" t="s">
        <v>757</v>
      </c>
      <c r="E130" s="4">
        <v>42627.416666666664</v>
      </c>
      <c r="F130" s="3" t="s">
        <v>121</v>
      </c>
      <c r="G130" s="3" t="s">
        <v>283</v>
      </c>
      <c r="H130" s="3" t="s">
        <v>123</v>
      </c>
      <c r="I130" s="3" t="s">
        <v>283</v>
      </c>
      <c r="J130" s="6">
        <v>1.47</v>
      </c>
      <c r="K130" s="6">
        <v>3.85</v>
      </c>
      <c r="L130" s="6">
        <v>5.3</v>
      </c>
      <c r="M130" s="10">
        <v>2.52</v>
      </c>
      <c r="N130" s="10">
        <v>3.5</v>
      </c>
      <c r="O130" s="10">
        <v>2.2400000000000002</v>
      </c>
      <c r="P130" s="15">
        <v>-1</v>
      </c>
      <c r="Q130" s="13">
        <v>-4</v>
      </c>
      <c r="R130" s="13">
        <v>7</v>
      </c>
      <c r="S130" s="13">
        <v>9</v>
      </c>
      <c r="T130" s="13">
        <v>-13</v>
      </c>
      <c r="U130" s="13">
        <v>3</v>
      </c>
      <c r="V130" s="13">
        <v>2</v>
      </c>
      <c r="W130" s="9">
        <v>-9.1632653061224421</v>
      </c>
      <c r="X130" s="9">
        <v>15.500000000000011</v>
      </c>
      <c r="Y130" s="9">
        <v>23.736842105263154</v>
      </c>
      <c r="Z130" s="9">
        <v>-35.225806451612918</v>
      </c>
      <c r="AA130" s="9">
        <v>12.978142076502726</v>
      </c>
      <c r="AB130" s="9">
        <v>4.9016393442622928</v>
      </c>
      <c r="AC130" s="13"/>
      <c r="AD130" s="13"/>
      <c r="AE130" s="13"/>
      <c r="AF130" s="13"/>
      <c r="AG130" s="13"/>
      <c r="AH130" s="13"/>
      <c r="AI130" s="9"/>
      <c r="AJ130" s="9"/>
      <c r="AK130" s="9"/>
      <c r="AL130" s="9"/>
      <c r="AM130" s="9"/>
      <c r="AN130" s="9"/>
      <c r="AO130" s="16">
        <f>Q130*参数!$D$3+W130</f>
        <v>-9.1632653061224421</v>
      </c>
      <c r="AP130" s="16">
        <f>R130*参数!$D$3+X130</f>
        <v>15.500000000000011</v>
      </c>
      <c r="AQ130" s="16">
        <f>S130*参数!$D$3+Y130</f>
        <v>23.736842105263154</v>
      </c>
      <c r="AR130" s="16">
        <f>T130*参数!$D$3+Z130</f>
        <v>-35.225806451612918</v>
      </c>
      <c r="AS130" s="16">
        <f>U130*参数!$D$3+AA130</f>
        <v>12.978142076502726</v>
      </c>
      <c r="AT130" s="16">
        <f>V130*参数!$D$3+AB130</f>
        <v>4.9016393442622928</v>
      </c>
      <c r="AU130" s="16">
        <f>AC130*参数!$D$3+AI130</f>
        <v>0</v>
      </c>
      <c r="AV130" s="16">
        <f>AD130*参数!$D$3+AJ130</f>
        <v>0</v>
      </c>
      <c r="AW130" s="16">
        <f>AE130*参数!$D$3+AK130</f>
        <v>0</v>
      </c>
      <c r="AX130" s="16">
        <f>AF130*参数!$D$3+AL130</f>
        <v>0</v>
      </c>
      <c r="AY130" s="16">
        <f>AG130*参数!$D$3+AM130</f>
        <v>0</v>
      </c>
      <c r="AZ130" s="16">
        <f>AH130*参数!$D$3+AN130</f>
        <v>0</v>
      </c>
      <c r="BA130" s="10">
        <v>0</v>
      </c>
      <c r="BB130" s="10">
        <v>40</v>
      </c>
      <c r="BC130" s="10" t="str">
        <f t="shared" si="39"/>
        <v/>
      </c>
      <c r="BD130" s="10">
        <f t="shared" si="40"/>
        <v>40</v>
      </c>
      <c r="BE130" s="10">
        <f t="shared" si="41"/>
        <v>40</v>
      </c>
      <c r="BF130" s="10">
        <f t="shared" si="42"/>
        <v>40</v>
      </c>
      <c r="BG130" s="10" t="str">
        <f t="shared" si="43"/>
        <v/>
      </c>
      <c r="BH130" s="10">
        <f t="shared" si="44"/>
        <v>40</v>
      </c>
      <c r="BI130" s="10" t="str">
        <f t="shared" si="45"/>
        <v/>
      </c>
      <c r="BJ130" s="10"/>
      <c r="BK130" s="10">
        <v>3</v>
      </c>
      <c r="BL130" s="8"/>
      <c r="BM130" s="8">
        <f t="shared" si="46"/>
        <v>0</v>
      </c>
      <c r="BN130" s="8"/>
      <c r="BO130" s="8">
        <f t="shared" si="47"/>
        <v>0</v>
      </c>
      <c r="BP130" s="8"/>
      <c r="BQ130" s="8">
        <f t="shared" si="48"/>
        <v>0</v>
      </c>
      <c r="BR130" s="8"/>
      <c r="BS130" s="8">
        <f t="shared" si="49"/>
        <v>0</v>
      </c>
      <c r="BT130" s="8"/>
      <c r="BU130" s="8">
        <f t="shared" si="50"/>
        <v>0</v>
      </c>
      <c r="BV130" s="8"/>
      <c r="BW130" s="8">
        <f t="shared" si="51"/>
        <v>0</v>
      </c>
      <c r="BX130" s="8"/>
      <c r="BY130" s="8">
        <f t="shared" si="60"/>
        <v>0</v>
      </c>
      <c r="BZ130" s="8"/>
      <c r="CA130" s="8">
        <f t="shared" si="61"/>
        <v>0</v>
      </c>
      <c r="CB130" s="8"/>
      <c r="CC130" s="8">
        <f t="shared" si="52"/>
        <v>0</v>
      </c>
      <c r="CD130" s="8"/>
      <c r="CE130" s="8">
        <f t="shared" si="53"/>
        <v>0</v>
      </c>
      <c r="CF130" s="8"/>
      <c r="CG130" s="8">
        <f t="shared" si="62"/>
        <v>0</v>
      </c>
      <c r="CH130" s="8"/>
      <c r="CI130" s="8">
        <f t="shared" si="54"/>
        <v>0</v>
      </c>
      <c r="CJ130" s="8"/>
      <c r="CK130" s="8">
        <f t="shared" si="55"/>
        <v>0</v>
      </c>
      <c r="CL130" s="8"/>
      <c r="CM130" s="8">
        <f t="shared" si="56"/>
        <v>0</v>
      </c>
      <c r="CN130" s="8"/>
      <c r="CO130" s="8">
        <f t="shared" si="57"/>
        <v>0</v>
      </c>
      <c r="CP130" s="8"/>
      <c r="CQ130" s="8">
        <f t="shared" si="58"/>
        <v>0</v>
      </c>
      <c r="CR130" s="8"/>
      <c r="CS130" s="8">
        <f t="shared" si="59"/>
        <v>0</v>
      </c>
      <c r="CT130" s="18"/>
    </row>
    <row r="131" spans="2:98" customFormat="1">
      <c r="B131" s="19">
        <v>42626</v>
      </c>
      <c r="C131" s="3">
        <v>29</v>
      </c>
      <c r="D131" s="3" t="s">
        <v>30</v>
      </c>
      <c r="E131" s="4">
        <v>42627.4375</v>
      </c>
      <c r="F131" s="3" t="s">
        <v>197</v>
      </c>
      <c r="G131" s="3" t="s">
        <v>758</v>
      </c>
      <c r="H131" s="3" t="s">
        <v>197</v>
      </c>
      <c r="I131" s="3" t="s">
        <v>759</v>
      </c>
      <c r="J131" s="6">
        <v>1.66</v>
      </c>
      <c r="K131" s="6">
        <v>3.55</v>
      </c>
      <c r="L131" s="6">
        <v>4.0999999999999996</v>
      </c>
      <c r="M131" s="10">
        <v>3.12</v>
      </c>
      <c r="N131" s="10">
        <v>3.5</v>
      </c>
      <c r="O131" s="10">
        <v>1.91</v>
      </c>
      <c r="P131" s="15">
        <v>-1</v>
      </c>
      <c r="Q131" s="13">
        <v>6</v>
      </c>
      <c r="R131" s="13">
        <v>-5</v>
      </c>
      <c r="S131" s="13">
        <v>-3</v>
      </c>
      <c r="T131" s="13">
        <v>-12</v>
      </c>
      <c r="U131" s="13">
        <v>3</v>
      </c>
      <c r="V131" s="13">
        <v>-7</v>
      </c>
      <c r="W131" s="9">
        <v>15.824999999999989</v>
      </c>
      <c r="X131" s="9">
        <v>-18.319999999999993</v>
      </c>
      <c r="Y131" s="9">
        <v>-6.0000000000000018</v>
      </c>
      <c r="Z131" s="9">
        <v>-32.749999999999993</v>
      </c>
      <c r="AA131" s="9">
        <v>12.978142076502726</v>
      </c>
      <c r="AB131" s="9">
        <v>-23.116504854368941</v>
      </c>
      <c r="AC131" s="13"/>
      <c r="AD131" s="13"/>
      <c r="AE131" s="13"/>
      <c r="AF131" s="13"/>
      <c r="AG131" s="13"/>
      <c r="AH131" s="13"/>
      <c r="AI131" s="9"/>
      <c r="AJ131" s="9"/>
      <c r="AK131" s="9"/>
      <c r="AL131" s="9"/>
      <c r="AM131" s="9"/>
      <c r="AN131" s="9"/>
      <c r="AO131" s="16">
        <f>Q131*参数!$D$3+W131</f>
        <v>15.824999999999989</v>
      </c>
      <c r="AP131" s="16">
        <f>R131*参数!$D$3+X131</f>
        <v>-18.319999999999993</v>
      </c>
      <c r="AQ131" s="16">
        <f>S131*参数!$D$3+Y131</f>
        <v>-6.0000000000000018</v>
      </c>
      <c r="AR131" s="16">
        <f>T131*参数!$D$3+Z131</f>
        <v>-32.749999999999993</v>
      </c>
      <c r="AS131" s="16">
        <f>U131*参数!$D$3+AA131</f>
        <v>12.978142076502726</v>
      </c>
      <c r="AT131" s="16">
        <f>V131*参数!$D$3+AB131</f>
        <v>-23.116504854368941</v>
      </c>
      <c r="AU131" s="16">
        <f>AC131*参数!$D$3+AI131</f>
        <v>0</v>
      </c>
      <c r="AV131" s="16">
        <f>AD131*参数!$D$3+AJ131</f>
        <v>0</v>
      </c>
      <c r="AW131" s="16">
        <f>AE131*参数!$D$3+AK131</f>
        <v>0</v>
      </c>
      <c r="AX131" s="16">
        <f>AF131*参数!$D$3+AL131</f>
        <v>0</v>
      </c>
      <c r="AY131" s="16">
        <f>AG131*参数!$D$3+AM131</f>
        <v>0</v>
      </c>
      <c r="AZ131" s="16">
        <f>AH131*参数!$D$3+AN131</f>
        <v>0</v>
      </c>
      <c r="BA131" s="10">
        <v>3</v>
      </c>
      <c r="BB131" s="10">
        <v>3</v>
      </c>
      <c r="BC131" s="10" t="str">
        <f t="shared" si="39"/>
        <v/>
      </c>
      <c r="BD131" s="10">
        <f t="shared" si="40"/>
        <v>3</v>
      </c>
      <c r="BE131" s="10">
        <f t="shared" si="41"/>
        <v>3</v>
      </c>
      <c r="BF131" s="10">
        <f t="shared" si="42"/>
        <v>40</v>
      </c>
      <c r="BG131" s="10" t="str">
        <f t="shared" si="43"/>
        <v/>
      </c>
      <c r="BH131" s="10" t="str">
        <f t="shared" si="44"/>
        <v/>
      </c>
      <c r="BI131" s="10" t="str">
        <f t="shared" si="45"/>
        <v/>
      </c>
      <c r="BJ131" s="10"/>
      <c r="BK131" s="10">
        <v>40</v>
      </c>
      <c r="BL131" s="8"/>
      <c r="BM131" s="8">
        <f t="shared" si="46"/>
        <v>0</v>
      </c>
      <c r="BN131" s="8"/>
      <c r="BO131" s="8">
        <f t="shared" si="47"/>
        <v>0</v>
      </c>
      <c r="BP131" s="8"/>
      <c r="BQ131" s="8">
        <f t="shared" si="48"/>
        <v>0</v>
      </c>
      <c r="BR131" s="8"/>
      <c r="BS131" s="8">
        <f t="shared" si="49"/>
        <v>0</v>
      </c>
      <c r="BT131" s="8"/>
      <c r="BU131" s="8">
        <f t="shared" si="50"/>
        <v>0</v>
      </c>
      <c r="BV131" s="8"/>
      <c r="BW131" s="8">
        <f t="shared" si="51"/>
        <v>0</v>
      </c>
      <c r="BX131" s="8"/>
      <c r="BY131" s="8">
        <f t="shared" si="60"/>
        <v>0</v>
      </c>
      <c r="BZ131" s="8"/>
      <c r="CA131" s="8">
        <f t="shared" si="61"/>
        <v>0</v>
      </c>
      <c r="CB131" s="8"/>
      <c r="CC131" s="8">
        <f t="shared" si="52"/>
        <v>0</v>
      </c>
      <c r="CD131" s="8"/>
      <c r="CE131" s="8">
        <f t="shared" si="53"/>
        <v>0</v>
      </c>
      <c r="CF131" s="8"/>
      <c r="CG131" s="8">
        <f t="shared" si="62"/>
        <v>0</v>
      </c>
      <c r="CH131" s="8"/>
      <c r="CI131" s="8">
        <f t="shared" si="54"/>
        <v>0</v>
      </c>
      <c r="CJ131" s="8"/>
      <c r="CK131" s="8">
        <f t="shared" si="55"/>
        <v>0</v>
      </c>
      <c r="CL131" s="8"/>
      <c r="CM131" s="8">
        <f t="shared" si="56"/>
        <v>0</v>
      </c>
      <c r="CN131" s="8"/>
      <c r="CO131" s="8">
        <f t="shared" si="57"/>
        <v>0</v>
      </c>
      <c r="CP131" s="8"/>
      <c r="CQ131" s="8">
        <f t="shared" si="58"/>
        <v>0</v>
      </c>
      <c r="CR131" s="8"/>
      <c r="CS131" s="8">
        <f t="shared" si="59"/>
        <v>0</v>
      </c>
      <c r="CT131" s="18"/>
    </row>
    <row r="132" spans="2:98" customFormat="1">
      <c r="B132" s="19">
        <v>42627</v>
      </c>
      <c r="C132" s="3">
        <v>1</v>
      </c>
      <c r="D132" s="3" t="s">
        <v>7</v>
      </c>
      <c r="E132" s="4"/>
      <c r="F132" s="3" t="s">
        <v>761</v>
      </c>
      <c r="G132" s="3" t="s">
        <v>293</v>
      </c>
      <c r="H132" s="3"/>
      <c r="I132" s="3"/>
      <c r="J132" s="6">
        <v>2.56</v>
      </c>
      <c r="K132" s="6">
        <v>3.3</v>
      </c>
      <c r="L132" s="6">
        <v>2.2999999999999998</v>
      </c>
      <c r="M132" s="10">
        <v>1.44</v>
      </c>
      <c r="N132" s="10">
        <v>4.3499999999999996</v>
      </c>
      <c r="O132" s="10">
        <v>4.88</v>
      </c>
      <c r="P132" s="15">
        <v>1</v>
      </c>
      <c r="Q132" s="13">
        <v>-2</v>
      </c>
      <c r="R132" s="13">
        <v>-1</v>
      </c>
      <c r="S132" s="13">
        <v>-3</v>
      </c>
      <c r="T132" s="13">
        <v>10</v>
      </c>
      <c r="U132" s="13">
        <v>-4</v>
      </c>
      <c r="V132" s="13">
        <v>1</v>
      </c>
      <c r="W132" s="9">
        <v>-6.3529411764705861</v>
      </c>
      <c r="X132" s="9">
        <v>-1.7019867549668961</v>
      </c>
      <c r="Y132" s="9">
        <v>-7.8524590163934418</v>
      </c>
      <c r="Z132" s="9">
        <v>21.428571428571427</v>
      </c>
      <c r="AA132" s="9">
        <v>-14.433734939759033</v>
      </c>
      <c r="AB132" s="9">
        <v>1.7368421052631549</v>
      </c>
      <c r="AC132" s="13"/>
      <c r="AD132" s="13"/>
      <c r="AE132" s="13"/>
      <c r="AF132" s="13"/>
      <c r="AG132" s="13"/>
      <c r="AH132" s="13"/>
      <c r="AI132" s="9"/>
      <c r="AJ132" s="9"/>
      <c r="AK132" s="9"/>
      <c r="AL132" s="9"/>
      <c r="AM132" s="9"/>
      <c r="AN132" s="9"/>
      <c r="AO132" s="16">
        <f>Q132*参数!$D$3+W132</f>
        <v>-6.3529411764705861</v>
      </c>
      <c r="AP132" s="16">
        <f>R132*参数!$D$3+X132</f>
        <v>-1.7019867549668961</v>
      </c>
      <c r="AQ132" s="16">
        <f>S132*参数!$D$3+Y132</f>
        <v>-7.8524590163934418</v>
      </c>
      <c r="AR132" s="16">
        <f>T132*参数!$D$3+Z132</f>
        <v>21.428571428571427</v>
      </c>
      <c r="AS132" s="16">
        <f>U132*参数!$D$3+AA132</f>
        <v>-14.433734939759033</v>
      </c>
      <c r="AT132" s="16">
        <f>V132*参数!$D$3+AB132</f>
        <v>1.7368421052631549</v>
      </c>
      <c r="AU132" s="16">
        <f>AC132*参数!$D$3+AI132</f>
        <v>0</v>
      </c>
      <c r="AV132" s="16">
        <f>AD132*参数!$D$3+AJ132</f>
        <v>0</v>
      </c>
      <c r="AW132" s="16">
        <f>AE132*参数!$D$3+AK132</f>
        <v>0</v>
      </c>
      <c r="AX132" s="16">
        <f>AF132*参数!$D$3+AL132</f>
        <v>0</v>
      </c>
      <c r="AY132" s="16">
        <f>AG132*参数!$D$3+AM132</f>
        <v>0</v>
      </c>
      <c r="AZ132" s="16">
        <f>AH132*参数!$D$3+AN132</f>
        <v>0</v>
      </c>
      <c r="BA132" s="10">
        <v>43</v>
      </c>
      <c r="BB132" s="10">
        <v>43</v>
      </c>
      <c r="BC132" s="10">
        <f t="shared" si="39"/>
        <v>43</v>
      </c>
      <c r="BD132" s="10">
        <f t="shared" si="40"/>
        <v>43</v>
      </c>
      <c r="BE132" s="10">
        <f t="shared" si="41"/>
        <v>43</v>
      </c>
      <c r="BF132" s="10">
        <f t="shared" si="42"/>
        <v>43</v>
      </c>
      <c r="BG132" s="10" t="str">
        <f t="shared" si="43"/>
        <v/>
      </c>
      <c r="BH132" s="10">
        <f t="shared" si="44"/>
        <v>43</v>
      </c>
      <c r="BI132" s="10" t="str">
        <f t="shared" si="45"/>
        <v/>
      </c>
      <c r="BJ132" s="10"/>
      <c r="BK132" s="10">
        <v>43</v>
      </c>
      <c r="BL132" s="8"/>
      <c r="BM132" s="8">
        <f t="shared" si="46"/>
        <v>0</v>
      </c>
      <c r="BN132" s="8"/>
      <c r="BO132" s="8">
        <f t="shared" si="47"/>
        <v>0</v>
      </c>
      <c r="BP132" s="8"/>
      <c r="BQ132" s="8">
        <f t="shared" si="48"/>
        <v>0</v>
      </c>
      <c r="BR132" s="8"/>
      <c r="BS132" s="8">
        <f t="shared" si="49"/>
        <v>0</v>
      </c>
      <c r="BT132" s="8"/>
      <c r="BU132" s="8">
        <f t="shared" si="50"/>
        <v>0</v>
      </c>
      <c r="BV132" s="8"/>
      <c r="BW132" s="8">
        <f t="shared" si="51"/>
        <v>0</v>
      </c>
      <c r="BX132" s="8"/>
      <c r="BY132" s="8">
        <f t="shared" si="60"/>
        <v>0</v>
      </c>
      <c r="BZ132" s="8"/>
      <c r="CA132" s="8">
        <f t="shared" si="61"/>
        <v>0</v>
      </c>
      <c r="CB132" s="8"/>
      <c r="CC132" s="8">
        <f t="shared" si="52"/>
        <v>0</v>
      </c>
      <c r="CD132" s="8"/>
      <c r="CE132" s="8">
        <f t="shared" si="53"/>
        <v>0</v>
      </c>
      <c r="CF132" s="8"/>
      <c r="CG132" s="8">
        <f t="shared" si="62"/>
        <v>0</v>
      </c>
      <c r="CH132" s="8"/>
      <c r="CI132" s="8">
        <f t="shared" si="54"/>
        <v>0</v>
      </c>
      <c r="CJ132" s="8"/>
      <c r="CK132" s="8">
        <f t="shared" si="55"/>
        <v>0</v>
      </c>
      <c r="CL132" s="8"/>
      <c r="CM132" s="8">
        <f t="shared" si="56"/>
        <v>0</v>
      </c>
      <c r="CN132" s="8"/>
      <c r="CO132" s="8">
        <f t="shared" si="57"/>
        <v>0</v>
      </c>
      <c r="CP132" s="8"/>
      <c r="CQ132" s="8">
        <f t="shared" si="58"/>
        <v>0</v>
      </c>
      <c r="CR132" s="8"/>
      <c r="CS132" s="8">
        <f t="shared" si="59"/>
        <v>0</v>
      </c>
      <c r="CT132" s="18"/>
    </row>
    <row r="133" spans="2:98" customFormat="1">
      <c r="B133" s="19">
        <v>42627</v>
      </c>
      <c r="C133" s="3">
        <v>2</v>
      </c>
      <c r="D133" s="3" t="s">
        <v>7</v>
      </c>
      <c r="E133" s="4">
        <v>42628.03125</v>
      </c>
      <c r="F133" s="3" t="s">
        <v>110</v>
      </c>
      <c r="G133" s="3" t="s">
        <v>109</v>
      </c>
      <c r="H133" s="3" t="s">
        <v>110</v>
      </c>
      <c r="I133" s="3" t="s">
        <v>109</v>
      </c>
      <c r="J133" s="6">
        <v>1.7</v>
      </c>
      <c r="K133" s="6">
        <v>3.5</v>
      </c>
      <c r="L133" s="6">
        <v>3.95</v>
      </c>
      <c r="M133" s="10">
        <v>3.12</v>
      </c>
      <c r="N133" s="10">
        <v>3.7</v>
      </c>
      <c r="O133" s="10">
        <v>1.86</v>
      </c>
      <c r="P133" s="15">
        <v>-1</v>
      </c>
      <c r="Q133" s="13">
        <v>1</v>
      </c>
      <c r="R133" s="13">
        <v>-1</v>
      </c>
      <c r="S133" s="13">
        <v>3</v>
      </c>
      <c r="T133" s="13">
        <v>-12</v>
      </c>
      <c r="U133" s="13">
        <v>0</v>
      </c>
      <c r="V133" s="13">
        <v>-4</v>
      </c>
      <c r="W133" s="9">
        <v>3.0652173913043432</v>
      </c>
      <c r="X133" s="9">
        <v>-3.8000000000000034</v>
      </c>
      <c r="Y133" s="9">
        <v>6.6000000000000032</v>
      </c>
      <c r="Z133" s="9">
        <v>-32.749999999999993</v>
      </c>
      <c r="AA133" s="9">
        <v>-0.77464788732393908</v>
      </c>
      <c r="AB133" s="9">
        <v>-11.235294117647062</v>
      </c>
      <c r="AC133" s="13"/>
      <c r="AD133" s="13"/>
      <c r="AE133" s="13"/>
      <c r="AF133" s="13"/>
      <c r="AG133" s="13"/>
      <c r="AH133" s="13"/>
      <c r="AI133" s="9"/>
      <c r="AJ133" s="9"/>
      <c r="AK133" s="9"/>
      <c r="AL133" s="9"/>
      <c r="AM133" s="9"/>
      <c r="AN133" s="9"/>
      <c r="AO133" s="16">
        <f>Q133*参数!$D$3+W133</f>
        <v>3.0652173913043432</v>
      </c>
      <c r="AP133" s="16">
        <f>R133*参数!$D$3+X133</f>
        <v>-3.8000000000000034</v>
      </c>
      <c r="AQ133" s="16">
        <f>S133*参数!$D$3+Y133</f>
        <v>6.6000000000000032</v>
      </c>
      <c r="AR133" s="16">
        <f>T133*参数!$D$3+Z133</f>
        <v>-32.749999999999993</v>
      </c>
      <c r="AS133" s="16">
        <f>U133*参数!$D$3+AA133</f>
        <v>-0.77464788732393908</v>
      </c>
      <c r="AT133" s="16">
        <f>V133*参数!$D$3+AB133</f>
        <v>-11.235294117647062</v>
      </c>
      <c r="AU133" s="16">
        <f>AC133*参数!$D$3+AI133</f>
        <v>0</v>
      </c>
      <c r="AV133" s="16">
        <f>AD133*参数!$D$3+AJ133</f>
        <v>0</v>
      </c>
      <c r="AW133" s="16">
        <f>AE133*参数!$D$3+AK133</f>
        <v>0</v>
      </c>
      <c r="AX133" s="16">
        <f>AF133*参数!$D$3+AL133</f>
        <v>0</v>
      </c>
      <c r="AY133" s="16">
        <f>AG133*参数!$D$3+AM133</f>
        <v>0</v>
      </c>
      <c r="AZ133" s="16">
        <f>AH133*参数!$D$3+AN133</f>
        <v>0</v>
      </c>
      <c r="BA133" s="10">
        <v>0</v>
      </c>
      <c r="BB133" s="10">
        <v>40</v>
      </c>
      <c r="BC133" s="10" t="str">
        <f t="shared" si="39"/>
        <v/>
      </c>
      <c r="BD133" s="10">
        <f t="shared" si="40"/>
        <v>3</v>
      </c>
      <c r="BE133" s="10">
        <f t="shared" si="41"/>
        <v>40</v>
      </c>
      <c r="BF133" s="10">
        <f t="shared" si="42"/>
        <v>40</v>
      </c>
      <c r="BG133" s="10" t="str">
        <f t="shared" si="43"/>
        <v/>
      </c>
      <c r="BH133" s="10" t="str">
        <f t="shared" si="44"/>
        <v/>
      </c>
      <c r="BI133" s="10" t="str">
        <f t="shared" si="45"/>
        <v/>
      </c>
      <c r="BJ133" s="10"/>
      <c r="BK133" s="10">
        <v>3</v>
      </c>
      <c r="BL133" s="8"/>
      <c r="BM133" s="8">
        <f t="shared" si="46"/>
        <v>0</v>
      </c>
      <c r="BN133" s="8"/>
      <c r="BO133" s="8">
        <f t="shared" si="47"/>
        <v>0</v>
      </c>
      <c r="BP133" s="8"/>
      <c r="BQ133" s="8">
        <f t="shared" si="48"/>
        <v>0</v>
      </c>
      <c r="BR133" s="8"/>
      <c r="BS133" s="8">
        <f t="shared" si="49"/>
        <v>0</v>
      </c>
      <c r="BT133" s="8"/>
      <c r="BU133" s="8">
        <f t="shared" si="50"/>
        <v>0</v>
      </c>
      <c r="BV133" s="8"/>
      <c r="BW133" s="8">
        <f t="shared" si="51"/>
        <v>0</v>
      </c>
      <c r="BX133" s="8"/>
      <c r="BY133" s="8">
        <f t="shared" si="60"/>
        <v>0</v>
      </c>
      <c r="BZ133" s="8"/>
      <c r="CA133" s="8">
        <f t="shared" si="61"/>
        <v>0</v>
      </c>
      <c r="CB133" s="8"/>
      <c r="CC133" s="8">
        <f t="shared" si="52"/>
        <v>0</v>
      </c>
      <c r="CD133" s="8"/>
      <c r="CE133" s="8">
        <f t="shared" si="53"/>
        <v>0</v>
      </c>
      <c r="CF133" s="8"/>
      <c r="CG133" s="8">
        <f t="shared" si="62"/>
        <v>0</v>
      </c>
      <c r="CH133" s="8"/>
      <c r="CI133" s="8">
        <f t="shared" si="54"/>
        <v>0</v>
      </c>
      <c r="CJ133" s="8"/>
      <c r="CK133" s="8">
        <f t="shared" si="55"/>
        <v>0</v>
      </c>
      <c r="CL133" s="8"/>
      <c r="CM133" s="8">
        <f t="shared" si="56"/>
        <v>0</v>
      </c>
      <c r="CN133" s="8"/>
      <c r="CO133" s="8">
        <f t="shared" si="57"/>
        <v>0</v>
      </c>
      <c r="CP133" s="8"/>
      <c r="CQ133" s="8">
        <f t="shared" si="58"/>
        <v>0</v>
      </c>
      <c r="CR133" s="8"/>
      <c r="CS133" s="8">
        <f t="shared" si="59"/>
        <v>0</v>
      </c>
      <c r="CT133" s="18"/>
    </row>
    <row r="134" spans="2:98" customFormat="1">
      <c r="B134" s="19">
        <v>42627</v>
      </c>
      <c r="C134" s="3">
        <v>3</v>
      </c>
      <c r="D134" s="3" t="s">
        <v>111</v>
      </c>
      <c r="E134" s="4">
        <v>42628.114583333336</v>
      </c>
      <c r="F134" s="3" t="s">
        <v>762</v>
      </c>
      <c r="G134" s="3" t="s">
        <v>763</v>
      </c>
      <c r="H134" s="3" t="s">
        <v>762</v>
      </c>
      <c r="I134" s="3" t="s">
        <v>764</v>
      </c>
      <c r="J134" s="6">
        <v>1.51</v>
      </c>
      <c r="K134" s="6">
        <v>3.7</v>
      </c>
      <c r="L134" s="6">
        <v>5.0999999999999996</v>
      </c>
      <c r="M134" s="10">
        <v>2.65</v>
      </c>
      <c r="N134" s="10">
        <v>3.5</v>
      </c>
      <c r="O134" s="10">
        <v>2.15</v>
      </c>
      <c r="P134" s="15">
        <v>-1</v>
      </c>
      <c r="Q134" s="13">
        <v>-10</v>
      </c>
      <c r="R134" s="13">
        <v>0</v>
      </c>
      <c r="S134" s="13">
        <v>4</v>
      </c>
      <c r="T134" s="13">
        <v>0</v>
      </c>
      <c r="U134" s="13">
        <v>3</v>
      </c>
      <c r="V134" s="13">
        <v>7</v>
      </c>
      <c r="W134" s="9">
        <v>-20.770491803278681</v>
      </c>
      <c r="X134" s="9">
        <v>-0.71641791044775238</v>
      </c>
      <c r="Y134" s="9">
        <v>11.175675675675681</v>
      </c>
      <c r="Z134" s="9">
        <v>-1.3932584269662984</v>
      </c>
      <c r="AA134" s="9">
        <v>12.978142076502726</v>
      </c>
      <c r="AB134" s="9">
        <v>22.022727272727273</v>
      </c>
      <c r="AC134" s="13"/>
      <c r="AD134" s="13"/>
      <c r="AE134" s="13"/>
      <c r="AF134" s="13"/>
      <c r="AG134" s="13"/>
      <c r="AH134" s="13"/>
      <c r="AI134" s="9"/>
      <c r="AJ134" s="9"/>
      <c r="AK134" s="9"/>
      <c r="AL134" s="9"/>
      <c r="AM134" s="9"/>
      <c r="AN134" s="9"/>
      <c r="AO134" s="16">
        <f>Q134*参数!$D$3+W134</f>
        <v>-20.770491803278681</v>
      </c>
      <c r="AP134" s="16">
        <f>R134*参数!$D$3+X134</f>
        <v>-0.71641791044775238</v>
      </c>
      <c r="AQ134" s="16">
        <f>S134*参数!$D$3+Y134</f>
        <v>11.175675675675681</v>
      </c>
      <c r="AR134" s="16">
        <f>T134*参数!$D$3+Z134</f>
        <v>-1.3932584269662984</v>
      </c>
      <c r="AS134" s="16">
        <f>U134*参数!$D$3+AA134</f>
        <v>12.978142076502726</v>
      </c>
      <c r="AT134" s="16">
        <f>V134*参数!$D$3+AB134</f>
        <v>22.022727272727273</v>
      </c>
      <c r="AU134" s="16">
        <f>AC134*参数!$D$3+AI134</f>
        <v>0</v>
      </c>
      <c r="AV134" s="16">
        <f>AD134*参数!$D$3+AJ134</f>
        <v>0</v>
      </c>
      <c r="AW134" s="16">
        <f>AE134*参数!$D$3+AK134</f>
        <v>0</v>
      </c>
      <c r="AX134" s="16">
        <f>AF134*参数!$D$3+AL134</f>
        <v>0</v>
      </c>
      <c r="AY134" s="16">
        <f>AG134*参数!$D$3+AM134</f>
        <v>0</v>
      </c>
      <c r="AZ134" s="16">
        <f>AH134*参数!$D$3+AN134</f>
        <v>0</v>
      </c>
      <c r="BA134" s="10">
        <v>40</v>
      </c>
      <c r="BB134" s="10">
        <v>40</v>
      </c>
      <c r="BC134" s="10">
        <f t="shared" si="39"/>
        <v>40</v>
      </c>
      <c r="BD134" s="10">
        <f t="shared" si="40"/>
        <v>40</v>
      </c>
      <c r="BE134" s="10">
        <f t="shared" si="41"/>
        <v>40</v>
      </c>
      <c r="BF134" s="10">
        <f t="shared" si="42"/>
        <v>40</v>
      </c>
      <c r="BG134" s="10">
        <f t="shared" si="43"/>
        <v>40</v>
      </c>
      <c r="BH134" s="10">
        <f t="shared" si="44"/>
        <v>40</v>
      </c>
      <c r="BI134" s="10">
        <f t="shared" si="45"/>
        <v>40</v>
      </c>
      <c r="BJ134" s="10">
        <v>40</v>
      </c>
      <c r="BK134" s="10">
        <v>3</v>
      </c>
      <c r="BL134" s="8"/>
      <c r="BM134" s="8">
        <f t="shared" si="46"/>
        <v>1</v>
      </c>
      <c r="BN134" s="8"/>
      <c r="BO134" s="8">
        <f t="shared" si="47"/>
        <v>1</v>
      </c>
      <c r="BP134" s="8"/>
      <c r="BQ134" s="8">
        <f t="shared" si="48"/>
        <v>1</v>
      </c>
      <c r="BR134" s="8"/>
      <c r="BS134" s="8">
        <f t="shared" si="49"/>
        <v>1</v>
      </c>
      <c r="BT134" s="8"/>
      <c r="BU134" s="8">
        <f t="shared" si="50"/>
        <v>1</v>
      </c>
      <c r="BV134" s="8"/>
      <c r="BW134" s="8">
        <f t="shared" si="51"/>
        <v>1</v>
      </c>
      <c r="BX134" s="8"/>
      <c r="BY134" s="8">
        <f t="shared" si="60"/>
        <v>1</v>
      </c>
      <c r="BZ134" s="8"/>
      <c r="CA134" s="8">
        <f t="shared" si="61"/>
        <v>1</v>
      </c>
      <c r="CB134" s="8"/>
      <c r="CC134" s="8">
        <f t="shared" si="52"/>
        <v>1</v>
      </c>
      <c r="CD134" s="8"/>
      <c r="CE134" s="8">
        <f t="shared" si="53"/>
        <v>1</v>
      </c>
      <c r="CF134" s="8"/>
      <c r="CG134" s="8">
        <f t="shared" si="62"/>
        <v>1</v>
      </c>
      <c r="CH134" s="8"/>
      <c r="CI134" s="8">
        <f t="shared" si="54"/>
        <v>1</v>
      </c>
      <c r="CJ134" s="8"/>
      <c r="CK134" s="8">
        <f t="shared" si="55"/>
        <v>1</v>
      </c>
      <c r="CL134" s="8"/>
      <c r="CM134" s="8">
        <f t="shared" si="56"/>
        <v>1</v>
      </c>
      <c r="CN134" s="8"/>
      <c r="CO134" s="8">
        <f t="shared" si="57"/>
        <v>1</v>
      </c>
      <c r="CP134" s="8"/>
      <c r="CQ134" s="8">
        <f t="shared" si="58"/>
        <v>1</v>
      </c>
      <c r="CR134" s="8"/>
      <c r="CS134" s="8">
        <f t="shared" si="59"/>
        <v>1</v>
      </c>
      <c r="CT134" s="18"/>
    </row>
    <row r="135" spans="2:98" customFormat="1">
      <c r="B135" s="19">
        <v>42627</v>
      </c>
      <c r="C135" s="3">
        <v>4</v>
      </c>
      <c r="D135" s="3" t="s">
        <v>111</v>
      </c>
      <c r="E135" s="4">
        <v>42628.114583333336</v>
      </c>
      <c r="F135" s="3" t="s">
        <v>766</v>
      </c>
      <c r="G135" s="3" t="s">
        <v>194</v>
      </c>
      <c r="H135" s="3" t="s">
        <v>767</v>
      </c>
      <c r="I135" s="3" t="s">
        <v>194</v>
      </c>
      <c r="J135" s="6">
        <v>1.62</v>
      </c>
      <c r="K135" s="6">
        <v>3.35</v>
      </c>
      <c r="L135" s="6">
        <v>4.7</v>
      </c>
      <c r="M135" s="10">
        <v>3.05</v>
      </c>
      <c r="N135" s="10">
        <v>3.45</v>
      </c>
      <c r="O135" s="10">
        <v>1.96</v>
      </c>
      <c r="P135" s="15">
        <v>-1</v>
      </c>
      <c r="Q135" s="13">
        <v>-5</v>
      </c>
      <c r="R135" s="13">
        <v>7</v>
      </c>
      <c r="S135" s="13">
        <v>4</v>
      </c>
      <c r="T135" s="13">
        <v>-4</v>
      </c>
      <c r="U135" s="13">
        <v>3</v>
      </c>
      <c r="V135" s="13">
        <v>-5</v>
      </c>
      <c r="W135" s="9">
        <v>-16.235294117647076</v>
      </c>
      <c r="X135" s="9">
        <v>25.565517241379304</v>
      </c>
      <c r="Y135" s="9">
        <v>12.90909090909091</v>
      </c>
      <c r="Z135" s="9">
        <v>-8.6521739130434767</v>
      </c>
      <c r="AA135" s="9">
        <v>12.571428571428566</v>
      </c>
      <c r="AB135" s="9">
        <v>-14.439024390243908</v>
      </c>
      <c r="AC135" s="13"/>
      <c r="AD135" s="13"/>
      <c r="AE135" s="13"/>
      <c r="AF135" s="13"/>
      <c r="AG135" s="13"/>
      <c r="AH135" s="13"/>
      <c r="AI135" s="9"/>
      <c r="AJ135" s="9"/>
      <c r="AK135" s="9"/>
      <c r="AL135" s="9"/>
      <c r="AM135" s="9"/>
      <c r="AN135" s="9"/>
      <c r="AO135" s="16">
        <f>Q135*参数!$D$3+W135</f>
        <v>-16.235294117647076</v>
      </c>
      <c r="AP135" s="16">
        <f>R135*参数!$D$3+X135</f>
        <v>25.565517241379304</v>
      </c>
      <c r="AQ135" s="16">
        <f>S135*参数!$D$3+Y135</f>
        <v>12.90909090909091</v>
      </c>
      <c r="AR135" s="16">
        <f>T135*参数!$D$3+Z135</f>
        <v>-8.6521739130434767</v>
      </c>
      <c r="AS135" s="16">
        <f>U135*参数!$D$3+AA135</f>
        <v>12.571428571428566</v>
      </c>
      <c r="AT135" s="16">
        <f>V135*参数!$D$3+AB135</f>
        <v>-14.439024390243908</v>
      </c>
      <c r="AU135" s="16">
        <f>AC135*参数!$D$3+AI135</f>
        <v>0</v>
      </c>
      <c r="AV135" s="16">
        <f>AD135*参数!$D$3+AJ135</f>
        <v>0</v>
      </c>
      <c r="AW135" s="16">
        <f>AE135*参数!$D$3+AK135</f>
        <v>0</v>
      </c>
      <c r="AX135" s="16">
        <f>AF135*参数!$D$3+AL135</f>
        <v>0</v>
      </c>
      <c r="AY135" s="16">
        <f>AG135*参数!$D$3+AM135</f>
        <v>0</v>
      </c>
      <c r="AZ135" s="16">
        <f>AH135*参数!$D$3+AN135</f>
        <v>0</v>
      </c>
      <c r="BA135" s="10">
        <v>0</v>
      </c>
      <c r="BB135" s="10">
        <v>40</v>
      </c>
      <c r="BC135" s="10" t="str">
        <f t="shared" si="39"/>
        <v/>
      </c>
      <c r="BD135" s="10">
        <f t="shared" si="40"/>
        <v>40</v>
      </c>
      <c r="BE135" s="10">
        <f t="shared" si="41"/>
        <v>40</v>
      </c>
      <c r="BF135" s="10">
        <f t="shared" si="42"/>
        <v>40</v>
      </c>
      <c r="BG135" s="10">
        <f t="shared" si="43"/>
        <v>40</v>
      </c>
      <c r="BH135" s="10">
        <f t="shared" si="44"/>
        <v>40</v>
      </c>
      <c r="BI135" s="10">
        <f t="shared" si="45"/>
        <v>40</v>
      </c>
      <c r="BJ135" s="10"/>
      <c r="BK135" s="10">
        <v>40</v>
      </c>
      <c r="BL135" s="8"/>
      <c r="BM135" s="8">
        <f t="shared" si="46"/>
        <v>0</v>
      </c>
      <c r="BN135" s="8"/>
      <c r="BO135" s="8">
        <f t="shared" si="47"/>
        <v>0</v>
      </c>
      <c r="BP135" s="8"/>
      <c r="BQ135" s="8">
        <f t="shared" si="48"/>
        <v>0</v>
      </c>
      <c r="BR135" s="8"/>
      <c r="BS135" s="8">
        <f t="shared" si="49"/>
        <v>0</v>
      </c>
      <c r="BT135" s="8"/>
      <c r="BU135" s="8">
        <f t="shared" si="50"/>
        <v>0</v>
      </c>
      <c r="BV135" s="8"/>
      <c r="BW135" s="8">
        <f t="shared" si="51"/>
        <v>0</v>
      </c>
      <c r="BX135" s="8"/>
      <c r="BY135" s="8">
        <f t="shared" si="60"/>
        <v>0</v>
      </c>
      <c r="BZ135" s="8"/>
      <c r="CA135" s="8">
        <f t="shared" si="61"/>
        <v>0</v>
      </c>
      <c r="CB135" s="8"/>
      <c r="CC135" s="8">
        <f t="shared" si="52"/>
        <v>0</v>
      </c>
      <c r="CD135" s="8"/>
      <c r="CE135" s="8">
        <f t="shared" si="53"/>
        <v>0</v>
      </c>
      <c r="CF135" s="8"/>
      <c r="CG135" s="8">
        <f t="shared" si="62"/>
        <v>0</v>
      </c>
      <c r="CH135" s="8"/>
      <c r="CI135" s="8">
        <f t="shared" si="54"/>
        <v>0</v>
      </c>
      <c r="CJ135" s="8"/>
      <c r="CK135" s="8">
        <f t="shared" si="55"/>
        <v>0</v>
      </c>
      <c r="CL135" s="8"/>
      <c r="CM135" s="8">
        <f t="shared" si="56"/>
        <v>0</v>
      </c>
      <c r="CN135" s="8"/>
      <c r="CO135" s="8">
        <f t="shared" si="57"/>
        <v>0</v>
      </c>
      <c r="CP135" s="8"/>
      <c r="CQ135" s="8">
        <f t="shared" si="58"/>
        <v>0</v>
      </c>
      <c r="CR135" s="8"/>
      <c r="CS135" s="8">
        <f t="shared" si="59"/>
        <v>0</v>
      </c>
      <c r="CT135" s="18"/>
    </row>
    <row r="136" spans="2:98" customFormat="1">
      <c r="B136" s="19">
        <v>42627</v>
      </c>
      <c r="C136" s="3">
        <v>5</v>
      </c>
      <c r="D136" s="3" t="s">
        <v>111</v>
      </c>
      <c r="E136" s="4">
        <v>42628.114583333336</v>
      </c>
      <c r="F136" s="3" t="s">
        <v>769</v>
      </c>
      <c r="G136" s="3" t="s">
        <v>770</v>
      </c>
      <c r="H136" s="3" t="s">
        <v>771</v>
      </c>
      <c r="I136" s="3" t="s">
        <v>770</v>
      </c>
      <c r="J136" s="6">
        <v>10.85</v>
      </c>
      <c r="K136" s="6">
        <v>5.7</v>
      </c>
      <c r="L136" s="6">
        <v>1.1599999999999999</v>
      </c>
      <c r="M136" s="10">
        <v>3.8</v>
      </c>
      <c r="N136" s="10">
        <v>3.8</v>
      </c>
      <c r="O136" s="10">
        <v>1.66</v>
      </c>
      <c r="P136" s="15">
        <v>1</v>
      </c>
      <c r="Q136" s="13">
        <v>1</v>
      </c>
      <c r="R136" s="13">
        <v>-4</v>
      </c>
      <c r="S136" s="13">
        <v>-1</v>
      </c>
      <c r="T136" s="13">
        <v>5</v>
      </c>
      <c r="U136" s="13">
        <v>-2</v>
      </c>
      <c r="V136" s="13">
        <v>-2</v>
      </c>
      <c r="W136" s="9">
        <v>3.4999999999999991</v>
      </c>
      <c r="X136" s="9">
        <v>-10.624999999999996</v>
      </c>
      <c r="Y136" s="9">
        <v>-2.2343749999999916</v>
      </c>
      <c r="Z136" s="9">
        <v>14.354838709677427</v>
      </c>
      <c r="AA136" s="9">
        <v>-6.5096774193548343</v>
      </c>
      <c r="AB136" s="9">
        <v>-5.638655462184869</v>
      </c>
      <c r="AC136" s="13"/>
      <c r="AD136" s="13"/>
      <c r="AE136" s="13"/>
      <c r="AF136" s="13"/>
      <c r="AG136" s="13"/>
      <c r="AH136" s="13"/>
      <c r="AI136" s="9"/>
      <c r="AJ136" s="9"/>
      <c r="AK136" s="9"/>
      <c r="AL136" s="9"/>
      <c r="AM136" s="9"/>
      <c r="AN136" s="9"/>
      <c r="AO136" s="16">
        <f>Q136*参数!$D$3+W136</f>
        <v>3.4999999999999991</v>
      </c>
      <c r="AP136" s="16">
        <f>R136*参数!$D$3+X136</f>
        <v>-10.624999999999996</v>
      </c>
      <c r="AQ136" s="16">
        <f>S136*参数!$D$3+Y136</f>
        <v>-2.2343749999999916</v>
      </c>
      <c r="AR136" s="16">
        <f>T136*参数!$D$3+Z136</f>
        <v>14.354838709677427</v>
      </c>
      <c r="AS136" s="16">
        <f>U136*参数!$D$3+AA136</f>
        <v>-6.5096774193548343</v>
      </c>
      <c r="AT136" s="16">
        <f>V136*参数!$D$3+AB136</f>
        <v>-5.638655462184869</v>
      </c>
      <c r="AU136" s="16">
        <f>AC136*参数!$D$3+AI136</f>
        <v>0</v>
      </c>
      <c r="AV136" s="16">
        <f>AD136*参数!$D$3+AJ136</f>
        <v>0</v>
      </c>
      <c r="AW136" s="16">
        <f>AE136*参数!$D$3+AK136</f>
        <v>0</v>
      </c>
      <c r="AX136" s="16">
        <f>AF136*参数!$D$3+AL136</f>
        <v>0</v>
      </c>
      <c r="AY136" s="16">
        <f>AG136*参数!$D$3+AM136</f>
        <v>0</v>
      </c>
      <c r="AZ136" s="16">
        <f>AH136*参数!$D$3+AN136</f>
        <v>0</v>
      </c>
      <c r="BA136" s="10">
        <v>43</v>
      </c>
      <c r="BB136" s="10">
        <v>43</v>
      </c>
      <c r="BC136" s="10">
        <f t="shared" si="39"/>
        <v>43</v>
      </c>
      <c r="BD136" s="10">
        <f t="shared" si="40"/>
        <v>43</v>
      </c>
      <c r="BE136" s="10">
        <f t="shared" si="41"/>
        <v>43</v>
      </c>
      <c r="BF136" s="10">
        <f t="shared" si="42"/>
        <v>0</v>
      </c>
      <c r="BG136" s="10" t="str">
        <f t="shared" si="43"/>
        <v/>
      </c>
      <c r="BH136" s="10" t="str">
        <f t="shared" si="44"/>
        <v/>
      </c>
      <c r="BI136" s="10" t="str">
        <f t="shared" si="45"/>
        <v/>
      </c>
      <c r="BJ136" s="10">
        <v>43</v>
      </c>
      <c r="BK136" s="10">
        <v>0</v>
      </c>
      <c r="BL136" s="8"/>
      <c r="BM136" s="8">
        <f t="shared" si="46"/>
        <v>0</v>
      </c>
      <c r="BN136" s="8"/>
      <c r="BO136" s="8">
        <f t="shared" si="47"/>
        <v>0</v>
      </c>
      <c r="BP136" s="8"/>
      <c r="BQ136" s="8">
        <f t="shared" si="48"/>
        <v>0</v>
      </c>
      <c r="BR136" s="8"/>
      <c r="BS136" s="8">
        <f t="shared" si="49"/>
        <v>0</v>
      </c>
      <c r="BT136" s="8"/>
      <c r="BU136" s="8">
        <f t="shared" si="50"/>
        <v>0</v>
      </c>
      <c r="BV136" s="8"/>
      <c r="BW136" s="8">
        <f t="shared" si="51"/>
        <v>0</v>
      </c>
      <c r="BX136" s="8"/>
      <c r="BY136" s="8">
        <f t="shared" si="60"/>
        <v>0</v>
      </c>
      <c r="BZ136" s="8"/>
      <c r="CA136" s="8">
        <f t="shared" si="61"/>
        <v>0</v>
      </c>
      <c r="CB136" s="8"/>
      <c r="CC136" s="8">
        <f t="shared" si="52"/>
        <v>0</v>
      </c>
      <c r="CD136" s="8"/>
      <c r="CE136" s="8">
        <f t="shared" si="53"/>
        <v>0</v>
      </c>
      <c r="CF136" s="8"/>
      <c r="CG136" s="8">
        <f t="shared" si="62"/>
        <v>0</v>
      </c>
      <c r="CH136" s="8"/>
      <c r="CI136" s="8">
        <f t="shared" si="54"/>
        <v>0</v>
      </c>
      <c r="CJ136" s="8"/>
      <c r="CK136" s="8">
        <f t="shared" si="55"/>
        <v>0</v>
      </c>
      <c r="CL136" s="8"/>
      <c r="CM136" s="8">
        <f t="shared" si="56"/>
        <v>0</v>
      </c>
      <c r="CN136" s="8"/>
      <c r="CO136" s="8">
        <f t="shared" si="57"/>
        <v>0</v>
      </c>
      <c r="CP136" s="8"/>
      <c r="CQ136" s="8">
        <f t="shared" si="58"/>
        <v>0</v>
      </c>
      <c r="CR136" s="8"/>
      <c r="CS136" s="8">
        <f t="shared" si="59"/>
        <v>0</v>
      </c>
      <c r="CT136" s="18"/>
    </row>
    <row r="137" spans="2:98" customFormat="1">
      <c r="B137" s="19">
        <v>42627</v>
      </c>
      <c r="C137" s="3">
        <v>6</v>
      </c>
      <c r="D137" s="3" t="s">
        <v>111</v>
      </c>
      <c r="E137" s="4">
        <v>42628.114583333336</v>
      </c>
      <c r="F137" s="3" t="s">
        <v>772</v>
      </c>
      <c r="G137" s="3" t="s">
        <v>162</v>
      </c>
      <c r="H137" s="3" t="s">
        <v>772</v>
      </c>
      <c r="I137" s="3" t="s">
        <v>162</v>
      </c>
      <c r="J137" s="6">
        <v>1.08</v>
      </c>
      <c r="K137" s="6">
        <v>7.25</v>
      </c>
      <c r="L137" s="6">
        <v>15.25</v>
      </c>
      <c r="M137" s="10">
        <v>1.41</v>
      </c>
      <c r="N137" s="10">
        <v>4.55</v>
      </c>
      <c r="O137" s="10">
        <v>5</v>
      </c>
      <c r="P137" s="15">
        <v>-1</v>
      </c>
      <c r="Q137" s="13">
        <v>1</v>
      </c>
      <c r="R137" s="13">
        <v>-9</v>
      </c>
      <c r="S137" s="13">
        <v>-1</v>
      </c>
      <c r="T137" s="13">
        <v>-5</v>
      </c>
      <c r="U137" s="13">
        <v>-10</v>
      </c>
      <c r="V137" s="13">
        <v>-3</v>
      </c>
      <c r="W137" s="9">
        <v>3.3281250000000182</v>
      </c>
      <c r="X137" s="9">
        <v>-25.075000000000003</v>
      </c>
      <c r="Y137" s="9">
        <v>-2.6019900497512456</v>
      </c>
      <c r="Z137" s="9">
        <v>-12.80597014925373</v>
      </c>
      <c r="AA137" s="9">
        <v>-22.09090909090909</v>
      </c>
      <c r="AB137" s="9">
        <v>-10.164383561643842</v>
      </c>
      <c r="AC137" s="13"/>
      <c r="AD137" s="13"/>
      <c r="AE137" s="13"/>
      <c r="AF137" s="13"/>
      <c r="AG137" s="13"/>
      <c r="AH137" s="13"/>
      <c r="AI137" s="9"/>
      <c r="AJ137" s="9"/>
      <c r="AK137" s="9"/>
      <c r="AL137" s="9"/>
      <c r="AM137" s="9"/>
      <c r="AN137" s="9"/>
      <c r="AO137" s="16">
        <f>Q137*参数!$D$3+W137</f>
        <v>3.3281250000000182</v>
      </c>
      <c r="AP137" s="16">
        <f>R137*参数!$D$3+X137</f>
        <v>-25.075000000000003</v>
      </c>
      <c r="AQ137" s="16">
        <f>S137*参数!$D$3+Y137</f>
        <v>-2.6019900497512456</v>
      </c>
      <c r="AR137" s="16">
        <f>T137*参数!$D$3+Z137</f>
        <v>-12.80597014925373</v>
      </c>
      <c r="AS137" s="16">
        <f>U137*参数!$D$3+AA137</f>
        <v>-22.09090909090909</v>
      </c>
      <c r="AT137" s="16">
        <f>V137*参数!$D$3+AB137</f>
        <v>-10.164383561643842</v>
      </c>
      <c r="AU137" s="16">
        <f>AC137*参数!$D$3+AI137</f>
        <v>0</v>
      </c>
      <c r="AV137" s="16">
        <f>AD137*参数!$D$3+AJ137</f>
        <v>0</v>
      </c>
      <c r="AW137" s="16">
        <f>AE137*参数!$D$3+AK137</f>
        <v>0</v>
      </c>
      <c r="AX137" s="16">
        <f>AF137*参数!$D$3+AL137</f>
        <v>0</v>
      </c>
      <c r="AY137" s="16">
        <f>AG137*参数!$D$3+AM137</f>
        <v>0</v>
      </c>
      <c r="AZ137" s="16">
        <f>AH137*参数!$D$3+AN137</f>
        <v>0</v>
      </c>
      <c r="BA137" s="10">
        <v>3</v>
      </c>
      <c r="BB137" s="10">
        <v>3</v>
      </c>
      <c r="BC137" s="10" t="str">
        <f t="shared" si="39"/>
        <v/>
      </c>
      <c r="BD137" s="10">
        <f t="shared" si="40"/>
        <v>3</v>
      </c>
      <c r="BE137" s="10">
        <f t="shared" si="41"/>
        <v>3</v>
      </c>
      <c r="BF137" s="10">
        <f t="shared" si="42"/>
        <v>3</v>
      </c>
      <c r="BG137" s="10" t="str">
        <f t="shared" si="43"/>
        <v/>
      </c>
      <c r="BH137" s="10">
        <f t="shared" si="44"/>
        <v>3</v>
      </c>
      <c r="BI137" s="10" t="str">
        <f t="shared" si="45"/>
        <v/>
      </c>
      <c r="BJ137" s="10"/>
      <c r="BK137" s="10">
        <v>3</v>
      </c>
      <c r="BL137" s="8"/>
      <c r="BM137" s="8">
        <f t="shared" si="46"/>
        <v>0</v>
      </c>
      <c r="BN137" s="8"/>
      <c r="BO137" s="8">
        <f t="shared" si="47"/>
        <v>0</v>
      </c>
      <c r="BP137" s="8"/>
      <c r="BQ137" s="8">
        <f t="shared" si="48"/>
        <v>0</v>
      </c>
      <c r="BR137" s="8"/>
      <c r="BS137" s="8">
        <f t="shared" si="49"/>
        <v>0</v>
      </c>
      <c r="BT137" s="8"/>
      <c r="BU137" s="8">
        <f t="shared" si="50"/>
        <v>0</v>
      </c>
      <c r="BV137" s="8"/>
      <c r="BW137" s="8">
        <f t="shared" si="51"/>
        <v>0</v>
      </c>
      <c r="BX137" s="8"/>
      <c r="BY137" s="8">
        <f t="shared" si="60"/>
        <v>0</v>
      </c>
      <c r="BZ137" s="8"/>
      <c r="CA137" s="8">
        <f t="shared" si="61"/>
        <v>0</v>
      </c>
      <c r="CB137" s="8"/>
      <c r="CC137" s="8">
        <f t="shared" si="52"/>
        <v>0</v>
      </c>
      <c r="CD137" s="8"/>
      <c r="CE137" s="8">
        <f t="shared" si="53"/>
        <v>0</v>
      </c>
      <c r="CF137" s="8"/>
      <c r="CG137" s="8">
        <f t="shared" si="62"/>
        <v>0</v>
      </c>
      <c r="CH137" s="8"/>
      <c r="CI137" s="8">
        <f t="shared" si="54"/>
        <v>0</v>
      </c>
      <c r="CJ137" s="8"/>
      <c r="CK137" s="8">
        <f t="shared" si="55"/>
        <v>0</v>
      </c>
      <c r="CL137" s="8"/>
      <c r="CM137" s="8">
        <f t="shared" si="56"/>
        <v>0</v>
      </c>
      <c r="CN137" s="8"/>
      <c r="CO137" s="8">
        <f t="shared" si="57"/>
        <v>0</v>
      </c>
      <c r="CP137" s="8"/>
      <c r="CQ137" s="8">
        <f t="shared" si="58"/>
        <v>0</v>
      </c>
      <c r="CR137" s="8"/>
      <c r="CS137" s="8">
        <f t="shared" si="59"/>
        <v>0</v>
      </c>
      <c r="CT137" s="18"/>
    </row>
    <row r="138" spans="2:98" customFormat="1">
      <c r="B138" s="19">
        <v>42627</v>
      </c>
      <c r="C138" s="3">
        <v>7</v>
      </c>
      <c r="D138" s="3" t="s">
        <v>111</v>
      </c>
      <c r="E138" s="4">
        <v>42628.114583333336</v>
      </c>
      <c r="F138" s="3" t="s">
        <v>330</v>
      </c>
      <c r="G138" s="3" t="s">
        <v>774</v>
      </c>
      <c r="H138" s="3" t="s">
        <v>330</v>
      </c>
      <c r="I138" s="3" t="s">
        <v>774</v>
      </c>
      <c r="J138" s="6">
        <v>2.82</v>
      </c>
      <c r="K138" s="6">
        <v>3.05</v>
      </c>
      <c r="L138" s="6">
        <v>2.2400000000000002</v>
      </c>
      <c r="M138" s="10">
        <v>1.47</v>
      </c>
      <c r="N138" s="10">
        <v>3.95</v>
      </c>
      <c r="O138" s="10">
        <v>5.0999999999999996</v>
      </c>
      <c r="P138" s="15">
        <v>1</v>
      </c>
      <c r="Q138" s="13">
        <v>4</v>
      </c>
      <c r="R138" s="13">
        <v>1</v>
      </c>
      <c r="S138" s="13">
        <v>-5</v>
      </c>
      <c r="T138" s="13">
        <v>4</v>
      </c>
      <c r="U138" s="13">
        <v>-1</v>
      </c>
      <c r="V138" s="13">
        <v>-2</v>
      </c>
      <c r="W138" s="9">
        <v>10.425925925925931</v>
      </c>
      <c r="X138" s="9">
        <v>2.625954198473273</v>
      </c>
      <c r="Y138" s="9">
        <v>-12.525423728813564</v>
      </c>
      <c r="Z138" s="9">
        <v>7.3050847457627199</v>
      </c>
      <c r="AA138" s="9">
        <v>-2.2574257425742563</v>
      </c>
      <c r="AB138" s="9">
        <v>-4.5862068965517198</v>
      </c>
      <c r="AC138" s="13"/>
      <c r="AD138" s="13"/>
      <c r="AE138" s="13"/>
      <c r="AF138" s="13"/>
      <c r="AG138" s="13"/>
      <c r="AH138" s="13"/>
      <c r="AI138" s="9"/>
      <c r="AJ138" s="9"/>
      <c r="AK138" s="9"/>
      <c r="AL138" s="9"/>
      <c r="AM138" s="9"/>
      <c r="AN138" s="9"/>
      <c r="AO138" s="16">
        <f>Q138*参数!$D$3+W138</f>
        <v>10.425925925925931</v>
      </c>
      <c r="AP138" s="16">
        <f>R138*参数!$D$3+X138</f>
        <v>2.625954198473273</v>
      </c>
      <c r="AQ138" s="16">
        <f>S138*参数!$D$3+Y138</f>
        <v>-12.525423728813564</v>
      </c>
      <c r="AR138" s="16">
        <f>T138*参数!$D$3+Z138</f>
        <v>7.3050847457627199</v>
      </c>
      <c r="AS138" s="16">
        <f>U138*参数!$D$3+AA138</f>
        <v>-2.2574257425742563</v>
      </c>
      <c r="AT138" s="16">
        <f>V138*参数!$D$3+AB138</f>
        <v>-4.5862068965517198</v>
      </c>
      <c r="AU138" s="16">
        <f>AC138*参数!$D$3+AI138</f>
        <v>0</v>
      </c>
      <c r="AV138" s="16">
        <f>AD138*参数!$D$3+AJ138</f>
        <v>0</v>
      </c>
      <c r="AW138" s="16">
        <f>AE138*参数!$D$3+AK138</f>
        <v>0</v>
      </c>
      <c r="AX138" s="16">
        <f>AF138*参数!$D$3+AL138</f>
        <v>0</v>
      </c>
      <c r="AY138" s="16">
        <f>AG138*参数!$D$3+AM138</f>
        <v>0</v>
      </c>
      <c r="AZ138" s="16">
        <f>AH138*参数!$D$3+AN138</f>
        <v>0</v>
      </c>
      <c r="BA138" s="10">
        <v>3</v>
      </c>
      <c r="BB138" s="10">
        <v>43</v>
      </c>
      <c r="BC138" s="10">
        <f t="shared" si="39"/>
        <v>43</v>
      </c>
      <c r="BD138" s="10">
        <f t="shared" si="40"/>
        <v>43</v>
      </c>
      <c r="BE138" s="10">
        <f t="shared" si="41"/>
        <v>43</v>
      </c>
      <c r="BF138" s="10">
        <f t="shared" si="42"/>
        <v>43</v>
      </c>
      <c r="BG138" s="10">
        <f t="shared" si="43"/>
        <v>43</v>
      </c>
      <c r="BH138" s="10">
        <f t="shared" si="44"/>
        <v>43</v>
      </c>
      <c r="BI138" s="10">
        <f t="shared" si="45"/>
        <v>43</v>
      </c>
      <c r="BJ138" s="10"/>
      <c r="BK138" s="10">
        <v>0</v>
      </c>
      <c r="BL138" s="8"/>
      <c r="BM138" s="8">
        <f t="shared" ref="BM138:BM155" si="63">IF(BL138&lt;10,IF(BL138=$T138,1,0),IF(MOD(BL138,10)=$U138,1,0))</f>
        <v>0</v>
      </c>
      <c r="BN138" s="8"/>
      <c r="BO138" s="8">
        <f t="shared" ref="BO138:BO155" si="64">IF(BN138&lt;10,IF(BN138=$T138,1,0),IF(MOD(BN138,10)=$U138,1,0))</f>
        <v>0</v>
      </c>
      <c r="BP138" s="8"/>
      <c r="BQ138" s="8">
        <f t="shared" ref="BQ138:BQ155" si="65">IF(BP138&lt;10,IF(BP138=$T138,1,0),IF(MOD(BP138,10)=$U138,1,0))</f>
        <v>0</v>
      </c>
      <c r="BR138" s="8"/>
      <c r="BS138" s="8">
        <f t="shared" ref="BS138:BS155" si="66">IF(BR138&lt;10,IF(BR138=$T138,1,0),IF(MOD(BR138,10)=$U138,1,0))</f>
        <v>0</v>
      </c>
      <c r="BT138" s="8"/>
      <c r="BU138" s="8">
        <f t="shared" ref="BU138:BU155" si="67">IF(BT138&lt;10,IF(BT138=$T138,1,0),IF(MOD(BT138,10)=$U138,1,0))</f>
        <v>0</v>
      </c>
      <c r="BV138" s="8"/>
      <c r="BW138" s="8">
        <f t="shared" ref="BW138:BW155" si="68">IF(BV138&lt;10,IF(BV138=$T138,1,0),IF(MOD(BV138,10)=$U138,1,0))</f>
        <v>0</v>
      </c>
      <c r="BX138" s="8"/>
      <c r="BY138" s="8">
        <f t="shared" si="60"/>
        <v>0</v>
      </c>
      <c r="BZ138" s="8"/>
      <c r="CA138" s="8">
        <f t="shared" si="61"/>
        <v>0</v>
      </c>
      <c r="CB138" s="8"/>
      <c r="CC138" s="8">
        <f t="shared" ref="CC138:CC155" si="69">IF(CB138&lt;10,IF(CB138=$T138,1,0),IF(MOD(CB138,10)=$U138,1,0))</f>
        <v>0</v>
      </c>
      <c r="CD138" s="8"/>
      <c r="CE138" s="8">
        <f t="shared" ref="CE138:CE155" si="70">IF(CD138&lt;10,IF(CD138=$T138,1,0),IF(MOD(CD138,10)=$U138,1,0))</f>
        <v>0</v>
      </c>
      <c r="CF138" s="8"/>
      <c r="CG138" s="8">
        <f t="shared" si="62"/>
        <v>0</v>
      </c>
      <c r="CH138" s="8"/>
      <c r="CI138" s="8">
        <f t="shared" ref="CI138:CI155" si="71">IF(CH138&lt;10,IF(CH138=$T138,1,0),IF(MOD(CH138,10)=$U138,1,0))</f>
        <v>0</v>
      </c>
      <c r="CJ138" s="8"/>
      <c r="CK138" s="8">
        <f t="shared" ref="CK138:CK155" si="72">IF(CJ138&lt;10,IF(CJ138=$T138,1,0),IF(MOD(CJ138,10)=$U138,1,0))</f>
        <v>0</v>
      </c>
      <c r="CL138" s="8"/>
      <c r="CM138" s="8">
        <f t="shared" ref="CM138:CM155" si="73">IF(CL138&lt;10,IF(CL138=$T138,1,0),IF(MOD(CL138,10)=$U138,1,0))</f>
        <v>0</v>
      </c>
      <c r="CN138" s="8"/>
      <c r="CO138" s="8">
        <f t="shared" ref="CO138:CO155" si="74">IF(CN138&lt;10,IF(CN138=$T138,1,0),IF(MOD(CN138,10)=$U138,1,0))</f>
        <v>0</v>
      </c>
      <c r="CP138" s="8"/>
      <c r="CQ138" s="8">
        <f t="shared" ref="CQ138:CQ155" si="75">IF(CP138&lt;10,IF(CP138=$T138,1,0),IF(MOD(CP138,10)=$U138,1,0))</f>
        <v>0</v>
      </c>
      <c r="CR138" s="8"/>
      <c r="CS138" s="8">
        <f t="shared" ref="CS138:CS155" si="76">IF(CR138&lt;10,IF(CR138=$T138,1,0),IF(MOD(CR138,10)=$U138,1,0))</f>
        <v>0</v>
      </c>
      <c r="CT138" s="18"/>
    </row>
    <row r="139" spans="2:98" customFormat="1">
      <c r="B139" s="19">
        <v>42627</v>
      </c>
      <c r="C139" s="3">
        <v>8</v>
      </c>
      <c r="D139" s="3" t="s">
        <v>111</v>
      </c>
      <c r="E139" s="4">
        <v>42628.114583333336</v>
      </c>
      <c r="F139" s="3" t="s">
        <v>163</v>
      </c>
      <c r="G139" s="3" t="s">
        <v>113</v>
      </c>
      <c r="H139" s="3" t="s">
        <v>163</v>
      </c>
      <c r="I139" s="3" t="s">
        <v>113</v>
      </c>
      <c r="J139" s="6">
        <v>1.41</v>
      </c>
      <c r="K139" s="6">
        <v>3.8</v>
      </c>
      <c r="L139" s="6">
        <v>6.4</v>
      </c>
      <c r="M139" s="10">
        <v>2.44</v>
      </c>
      <c r="N139" s="10">
        <v>3.3</v>
      </c>
      <c r="O139" s="10">
        <v>2.4</v>
      </c>
      <c r="P139" s="15">
        <v>-1</v>
      </c>
      <c r="Q139" s="13">
        <v>6</v>
      </c>
      <c r="R139" s="13">
        <v>9</v>
      </c>
      <c r="S139" s="13">
        <v>-2</v>
      </c>
      <c r="T139" s="13">
        <v>0</v>
      </c>
      <c r="U139" s="13">
        <v>0</v>
      </c>
      <c r="V139" s="13">
        <v>-9</v>
      </c>
      <c r="W139" s="9">
        <v>15.454545454545464</v>
      </c>
      <c r="X139" s="9">
        <v>26.999999999999996</v>
      </c>
      <c r="Y139" s="9">
        <v>-5.0438596491228056</v>
      </c>
      <c r="Z139" s="9">
        <v>1.2884615384615397</v>
      </c>
      <c r="AA139" s="9">
        <v>-1.1200000000000012</v>
      </c>
      <c r="AB139" s="9">
        <v>-21.545454545454554</v>
      </c>
      <c r="AC139" s="13"/>
      <c r="AD139" s="13"/>
      <c r="AE139" s="13"/>
      <c r="AF139" s="13"/>
      <c r="AG139" s="13"/>
      <c r="AH139" s="13"/>
      <c r="AI139" s="9"/>
      <c r="AJ139" s="9"/>
      <c r="AK139" s="9"/>
      <c r="AL139" s="9"/>
      <c r="AM139" s="9"/>
      <c r="AN139" s="9"/>
      <c r="AO139" s="16">
        <f>Q139*参数!$D$3+W139</f>
        <v>15.454545454545464</v>
      </c>
      <c r="AP139" s="16">
        <f>R139*参数!$D$3+X139</f>
        <v>26.999999999999996</v>
      </c>
      <c r="AQ139" s="16">
        <f>S139*参数!$D$3+Y139</f>
        <v>-5.0438596491228056</v>
      </c>
      <c r="AR139" s="16">
        <f>T139*参数!$D$3+Z139</f>
        <v>1.2884615384615397</v>
      </c>
      <c r="AS139" s="16">
        <f>U139*参数!$D$3+AA139</f>
        <v>-1.1200000000000012</v>
      </c>
      <c r="AT139" s="16">
        <f>V139*参数!$D$3+AB139</f>
        <v>-21.545454545454554</v>
      </c>
      <c r="AU139" s="16">
        <f>AC139*参数!$D$3+AI139</f>
        <v>0</v>
      </c>
      <c r="AV139" s="16">
        <f>AD139*参数!$D$3+AJ139</f>
        <v>0</v>
      </c>
      <c r="AW139" s="16">
        <f>AE139*参数!$D$3+AK139</f>
        <v>0</v>
      </c>
      <c r="AX139" s="16">
        <f>AF139*参数!$D$3+AL139</f>
        <v>0</v>
      </c>
      <c r="AY139" s="16">
        <f>AG139*参数!$D$3+AM139</f>
        <v>0</v>
      </c>
      <c r="AZ139" s="16">
        <f>AH139*参数!$D$3+AN139</f>
        <v>0</v>
      </c>
      <c r="BA139" s="10">
        <v>43</v>
      </c>
      <c r="BB139" s="10">
        <v>3</v>
      </c>
      <c r="BC139" s="10" t="str">
        <f t="shared" si="39"/>
        <v/>
      </c>
      <c r="BD139" s="10">
        <f t="shared" si="40"/>
        <v>3</v>
      </c>
      <c r="BE139" s="10">
        <f t="shared" si="41"/>
        <v>40</v>
      </c>
      <c r="BF139" s="10">
        <f t="shared" si="42"/>
        <v>3</v>
      </c>
      <c r="BG139" s="10">
        <f t="shared" si="43"/>
        <v>3</v>
      </c>
      <c r="BH139" s="10" t="str">
        <f t="shared" si="44"/>
        <v/>
      </c>
      <c r="BI139" s="10" t="str">
        <f t="shared" si="45"/>
        <v/>
      </c>
      <c r="BJ139" s="10">
        <v>3</v>
      </c>
      <c r="BK139" s="10">
        <v>3</v>
      </c>
      <c r="BL139" s="8"/>
      <c r="BM139" s="8">
        <f t="shared" si="63"/>
        <v>1</v>
      </c>
      <c r="BN139" s="8"/>
      <c r="BO139" s="8">
        <f t="shared" si="64"/>
        <v>1</v>
      </c>
      <c r="BP139" s="8"/>
      <c r="BQ139" s="8">
        <f t="shared" si="65"/>
        <v>1</v>
      </c>
      <c r="BR139" s="8"/>
      <c r="BS139" s="8">
        <f t="shared" si="66"/>
        <v>1</v>
      </c>
      <c r="BT139" s="8"/>
      <c r="BU139" s="8">
        <f t="shared" si="67"/>
        <v>1</v>
      </c>
      <c r="BV139" s="8"/>
      <c r="BW139" s="8">
        <f t="shared" si="68"/>
        <v>1</v>
      </c>
      <c r="BX139" s="8"/>
      <c r="BY139" s="8">
        <f t="shared" si="60"/>
        <v>1</v>
      </c>
      <c r="BZ139" s="8"/>
      <c r="CA139" s="8">
        <f t="shared" si="61"/>
        <v>1</v>
      </c>
      <c r="CB139" s="8"/>
      <c r="CC139" s="8">
        <f t="shared" si="69"/>
        <v>1</v>
      </c>
      <c r="CD139" s="8"/>
      <c r="CE139" s="8">
        <f t="shared" si="70"/>
        <v>1</v>
      </c>
      <c r="CF139" s="8"/>
      <c r="CG139" s="8">
        <f t="shared" si="62"/>
        <v>1</v>
      </c>
      <c r="CH139" s="8"/>
      <c r="CI139" s="8">
        <f t="shared" si="71"/>
        <v>1</v>
      </c>
      <c r="CJ139" s="8"/>
      <c r="CK139" s="8">
        <f t="shared" si="72"/>
        <v>1</v>
      </c>
      <c r="CL139" s="8"/>
      <c r="CM139" s="8">
        <f t="shared" si="73"/>
        <v>1</v>
      </c>
      <c r="CN139" s="8"/>
      <c r="CO139" s="8">
        <f t="shared" si="74"/>
        <v>1</v>
      </c>
      <c r="CP139" s="8"/>
      <c r="CQ139" s="8">
        <f t="shared" si="75"/>
        <v>1</v>
      </c>
      <c r="CR139" s="8"/>
      <c r="CS139" s="8">
        <f t="shared" si="76"/>
        <v>1</v>
      </c>
      <c r="CT139" s="18"/>
    </row>
    <row r="140" spans="2:98" customFormat="1">
      <c r="B140" s="19">
        <v>42627</v>
      </c>
      <c r="C140" s="3">
        <v>9</v>
      </c>
      <c r="D140" s="3" t="s">
        <v>111</v>
      </c>
      <c r="E140" s="4">
        <v>42628.114583333336</v>
      </c>
      <c r="F140" s="3" t="s">
        <v>775</v>
      </c>
      <c r="G140" s="3" t="s">
        <v>166</v>
      </c>
      <c r="H140" s="3" t="s">
        <v>775</v>
      </c>
      <c r="I140" s="3" t="s">
        <v>166</v>
      </c>
      <c r="J140" s="6">
        <v>1.33</v>
      </c>
      <c r="K140" s="6">
        <v>4.05</v>
      </c>
      <c r="L140" s="6">
        <v>7.65</v>
      </c>
      <c r="M140" s="10">
        <v>2.2400000000000002</v>
      </c>
      <c r="N140" s="10">
        <v>3.25</v>
      </c>
      <c r="O140" s="10">
        <v>2.67</v>
      </c>
      <c r="P140" s="15">
        <v>-1</v>
      </c>
      <c r="Q140" s="13">
        <v>-4</v>
      </c>
      <c r="R140" s="13">
        <v>2</v>
      </c>
      <c r="S140" s="13">
        <v>1</v>
      </c>
      <c r="T140" s="13">
        <v>11</v>
      </c>
      <c r="U140" s="13">
        <v>-1</v>
      </c>
      <c r="V140" s="13">
        <v>-1</v>
      </c>
      <c r="W140" s="9">
        <v>-10.954545454545469</v>
      </c>
      <c r="X140" s="9">
        <v>2.272727272727272</v>
      </c>
      <c r="Y140" s="9">
        <v>3.1446540880503147</v>
      </c>
      <c r="Z140" s="9">
        <v>26.911111111111097</v>
      </c>
      <c r="AA140" s="9">
        <v>-2.6493506493506462</v>
      </c>
      <c r="AB140" s="9">
        <v>-2.9285714285714293</v>
      </c>
      <c r="AC140" s="13"/>
      <c r="AD140" s="13"/>
      <c r="AE140" s="13"/>
      <c r="AF140" s="13"/>
      <c r="AG140" s="13"/>
      <c r="AH140" s="13"/>
      <c r="AI140" s="9"/>
      <c r="AJ140" s="9"/>
      <c r="AK140" s="9"/>
      <c r="AL140" s="9"/>
      <c r="AM140" s="9"/>
      <c r="AN140" s="9"/>
      <c r="AO140" s="16">
        <f>Q140*参数!$D$3+W140</f>
        <v>-10.954545454545469</v>
      </c>
      <c r="AP140" s="16">
        <f>R140*参数!$D$3+X140</f>
        <v>2.272727272727272</v>
      </c>
      <c r="AQ140" s="16">
        <f>S140*参数!$D$3+Y140</f>
        <v>3.1446540880503147</v>
      </c>
      <c r="AR140" s="16">
        <f>T140*参数!$D$3+Z140</f>
        <v>26.911111111111097</v>
      </c>
      <c r="AS140" s="16">
        <f>U140*参数!$D$3+AA140</f>
        <v>-2.6493506493506462</v>
      </c>
      <c r="AT140" s="16">
        <f>V140*参数!$D$3+AB140</f>
        <v>-2.9285714285714293</v>
      </c>
      <c r="AU140" s="16">
        <f>AC140*参数!$D$3+AI140</f>
        <v>0</v>
      </c>
      <c r="AV140" s="16">
        <f>AD140*参数!$D$3+AJ140</f>
        <v>0</v>
      </c>
      <c r="AW140" s="16">
        <f>AE140*参数!$D$3+AK140</f>
        <v>0</v>
      </c>
      <c r="AX140" s="16">
        <f>AF140*参数!$D$3+AL140</f>
        <v>0</v>
      </c>
      <c r="AY140" s="16">
        <f>AG140*参数!$D$3+AM140</f>
        <v>0</v>
      </c>
      <c r="AZ140" s="16">
        <f>AH140*参数!$D$3+AN140</f>
        <v>0</v>
      </c>
      <c r="BA140" s="10">
        <v>43</v>
      </c>
      <c r="BB140" s="10">
        <v>3</v>
      </c>
      <c r="BC140" s="10" t="str">
        <f t="shared" si="39"/>
        <v/>
      </c>
      <c r="BD140" s="10">
        <f t="shared" si="40"/>
        <v>40</v>
      </c>
      <c r="BE140" s="10">
        <f t="shared" si="41"/>
        <v>3</v>
      </c>
      <c r="BF140" s="10">
        <f t="shared" si="42"/>
        <v>40</v>
      </c>
      <c r="BG140" s="10">
        <f t="shared" si="43"/>
        <v>40</v>
      </c>
      <c r="BH140" s="10" t="str">
        <f t="shared" si="44"/>
        <v/>
      </c>
      <c r="BI140" s="10" t="str">
        <f t="shared" si="45"/>
        <v/>
      </c>
      <c r="BJ140" s="10"/>
      <c r="BK140" s="10">
        <v>3</v>
      </c>
      <c r="BL140" s="8"/>
      <c r="BM140" s="8">
        <f t="shared" si="63"/>
        <v>0</v>
      </c>
      <c r="BN140" s="8"/>
      <c r="BO140" s="8">
        <f t="shared" si="64"/>
        <v>0</v>
      </c>
      <c r="BP140" s="8"/>
      <c r="BQ140" s="8">
        <f t="shared" si="65"/>
        <v>0</v>
      </c>
      <c r="BR140" s="8"/>
      <c r="BS140" s="8">
        <f t="shared" si="66"/>
        <v>0</v>
      </c>
      <c r="BT140" s="8"/>
      <c r="BU140" s="8">
        <f t="shared" si="67"/>
        <v>0</v>
      </c>
      <c r="BV140" s="8"/>
      <c r="BW140" s="8">
        <f t="shared" si="68"/>
        <v>0</v>
      </c>
      <c r="BX140" s="8"/>
      <c r="BY140" s="8">
        <f t="shared" si="60"/>
        <v>0</v>
      </c>
      <c r="BZ140" s="8"/>
      <c r="CA140" s="8">
        <f t="shared" si="61"/>
        <v>0</v>
      </c>
      <c r="CB140" s="8"/>
      <c r="CC140" s="8">
        <f t="shared" si="69"/>
        <v>0</v>
      </c>
      <c r="CD140" s="8"/>
      <c r="CE140" s="8">
        <f t="shared" si="70"/>
        <v>0</v>
      </c>
      <c r="CF140" s="8"/>
      <c r="CG140" s="8">
        <f t="shared" si="62"/>
        <v>0</v>
      </c>
      <c r="CH140" s="8"/>
      <c r="CI140" s="8">
        <f t="shared" si="71"/>
        <v>0</v>
      </c>
      <c r="CJ140" s="8"/>
      <c r="CK140" s="8">
        <f t="shared" si="72"/>
        <v>0</v>
      </c>
      <c r="CL140" s="8"/>
      <c r="CM140" s="8">
        <f t="shared" si="73"/>
        <v>0</v>
      </c>
      <c r="CN140" s="8"/>
      <c r="CO140" s="8">
        <f t="shared" si="74"/>
        <v>0</v>
      </c>
      <c r="CP140" s="8"/>
      <c r="CQ140" s="8">
        <f t="shared" si="75"/>
        <v>0</v>
      </c>
      <c r="CR140" s="8"/>
      <c r="CS140" s="8">
        <f t="shared" si="76"/>
        <v>0</v>
      </c>
      <c r="CT140" s="18"/>
    </row>
    <row r="141" spans="2:98" customFormat="1">
      <c r="B141" s="19">
        <v>42627</v>
      </c>
      <c r="C141" s="3">
        <v>10</v>
      </c>
      <c r="D141" s="3" t="s">
        <v>111</v>
      </c>
      <c r="E141" s="4">
        <v>42628.114583333336</v>
      </c>
      <c r="F141" s="3" t="s">
        <v>776</v>
      </c>
      <c r="G141" s="3" t="s">
        <v>777</v>
      </c>
      <c r="H141" s="3" t="s">
        <v>776</v>
      </c>
      <c r="I141" s="3" t="s">
        <v>777</v>
      </c>
      <c r="J141" s="6">
        <v>1.46</v>
      </c>
      <c r="K141" s="6">
        <v>3.7</v>
      </c>
      <c r="L141" s="6">
        <v>5.75</v>
      </c>
      <c r="M141" s="10">
        <v>2.5499999999999998</v>
      </c>
      <c r="N141" s="10">
        <v>3.4</v>
      </c>
      <c r="O141" s="10">
        <v>2.2599999999999998</v>
      </c>
      <c r="P141" s="15">
        <v>-1</v>
      </c>
      <c r="Q141" s="13">
        <v>-5</v>
      </c>
      <c r="R141" s="13">
        <v>0</v>
      </c>
      <c r="S141" s="13">
        <v>-6</v>
      </c>
      <c r="T141" s="13">
        <v>-11</v>
      </c>
      <c r="U141" s="13">
        <v>1</v>
      </c>
      <c r="V141" s="13">
        <v>4</v>
      </c>
      <c r="W141" s="9">
        <v>-11.3921568627451</v>
      </c>
      <c r="X141" s="9">
        <v>-0.71641791044775238</v>
      </c>
      <c r="Y141" s="9">
        <v>-19.342857142857142</v>
      </c>
      <c r="Z141" s="9">
        <v>-26.339622641509436</v>
      </c>
      <c r="AA141" s="9">
        <v>2.3421052631578956</v>
      </c>
      <c r="AB141" s="9">
        <v>10.901639344262293</v>
      </c>
      <c r="AC141" s="13"/>
      <c r="AD141" s="13"/>
      <c r="AE141" s="13"/>
      <c r="AF141" s="13"/>
      <c r="AG141" s="13"/>
      <c r="AH141" s="13"/>
      <c r="AI141" s="9"/>
      <c r="AJ141" s="9"/>
      <c r="AK141" s="9"/>
      <c r="AL141" s="9"/>
      <c r="AM141" s="9"/>
      <c r="AN141" s="9"/>
      <c r="AO141" s="16">
        <f>Q141*参数!$D$3+W141</f>
        <v>-11.3921568627451</v>
      </c>
      <c r="AP141" s="16">
        <f>R141*参数!$D$3+X141</f>
        <v>-0.71641791044775238</v>
      </c>
      <c r="AQ141" s="16">
        <f>S141*参数!$D$3+Y141</f>
        <v>-19.342857142857142</v>
      </c>
      <c r="AR141" s="16">
        <f>T141*参数!$D$3+Z141</f>
        <v>-26.339622641509436</v>
      </c>
      <c r="AS141" s="16">
        <f>U141*参数!$D$3+AA141</f>
        <v>2.3421052631578956</v>
      </c>
      <c r="AT141" s="16">
        <f>V141*参数!$D$3+AB141</f>
        <v>10.901639344262293</v>
      </c>
      <c r="AU141" s="16">
        <f>AC141*参数!$D$3+AI141</f>
        <v>0</v>
      </c>
      <c r="AV141" s="16">
        <f>AD141*参数!$D$3+AJ141</f>
        <v>0</v>
      </c>
      <c r="AW141" s="16">
        <f>AE141*参数!$D$3+AK141</f>
        <v>0</v>
      </c>
      <c r="AX141" s="16">
        <f>AF141*参数!$D$3+AL141</f>
        <v>0</v>
      </c>
      <c r="AY141" s="16">
        <f>AG141*参数!$D$3+AM141</f>
        <v>0</v>
      </c>
      <c r="AZ141" s="16">
        <f>AH141*参数!$D$3+AN141</f>
        <v>0</v>
      </c>
      <c r="BA141" s="10">
        <v>40</v>
      </c>
      <c r="BB141" s="10">
        <v>40</v>
      </c>
      <c r="BC141" s="10" t="str">
        <f t="shared" si="39"/>
        <v/>
      </c>
      <c r="BD141" s="10">
        <f t="shared" si="40"/>
        <v>40</v>
      </c>
      <c r="BE141" s="10">
        <f t="shared" si="41"/>
        <v>40</v>
      </c>
      <c r="BF141" s="10">
        <f t="shared" si="42"/>
        <v>40</v>
      </c>
      <c r="BG141" s="10" t="str">
        <f t="shared" si="43"/>
        <v/>
      </c>
      <c r="BH141" s="10">
        <f t="shared" si="44"/>
        <v>40</v>
      </c>
      <c r="BI141" s="10" t="str">
        <f t="shared" si="45"/>
        <v/>
      </c>
      <c r="BJ141" s="10">
        <v>40</v>
      </c>
      <c r="BK141" s="10">
        <v>40</v>
      </c>
      <c r="BL141" s="8"/>
      <c r="BM141" s="8">
        <f t="shared" si="63"/>
        <v>0</v>
      </c>
      <c r="BN141" s="8"/>
      <c r="BO141" s="8">
        <f t="shared" si="64"/>
        <v>0</v>
      </c>
      <c r="BP141" s="8"/>
      <c r="BQ141" s="8">
        <f t="shared" si="65"/>
        <v>0</v>
      </c>
      <c r="BR141" s="8"/>
      <c r="BS141" s="8">
        <f t="shared" si="66"/>
        <v>0</v>
      </c>
      <c r="BT141" s="8"/>
      <c r="BU141" s="8">
        <f t="shared" si="67"/>
        <v>0</v>
      </c>
      <c r="BV141" s="8"/>
      <c r="BW141" s="8">
        <f t="shared" si="68"/>
        <v>0</v>
      </c>
      <c r="BX141" s="8"/>
      <c r="BY141" s="8">
        <f t="shared" si="60"/>
        <v>0</v>
      </c>
      <c r="BZ141" s="8"/>
      <c r="CA141" s="8">
        <f t="shared" si="61"/>
        <v>0</v>
      </c>
      <c r="CB141" s="8"/>
      <c r="CC141" s="8">
        <f t="shared" si="69"/>
        <v>0</v>
      </c>
      <c r="CD141" s="8"/>
      <c r="CE141" s="8">
        <f t="shared" si="70"/>
        <v>0</v>
      </c>
      <c r="CF141" s="8"/>
      <c r="CG141" s="8">
        <f t="shared" si="62"/>
        <v>0</v>
      </c>
      <c r="CH141" s="8"/>
      <c r="CI141" s="8">
        <f t="shared" si="71"/>
        <v>0</v>
      </c>
      <c r="CJ141" s="8"/>
      <c r="CK141" s="8">
        <f t="shared" si="72"/>
        <v>0</v>
      </c>
      <c r="CL141" s="8"/>
      <c r="CM141" s="8">
        <f t="shared" si="73"/>
        <v>0</v>
      </c>
      <c r="CN141" s="8"/>
      <c r="CO141" s="8">
        <f t="shared" si="74"/>
        <v>0</v>
      </c>
      <c r="CP141" s="8"/>
      <c r="CQ141" s="8">
        <f t="shared" si="75"/>
        <v>0</v>
      </c>
      <c r="CR141" s="8"/>
      <c r="CS141" s="8">
        <f t="shared" si="76"/>
        <v>0</v>
      </c>
      <c r="CT141" s="18"/>
    </row>
    <row r="142" spans="2:98" customFormat="1">
      <c r="B142" s="19">
        <v>42627</v>
      </c>
      <c r="C142" s="3">
        <v>11</v>
      </c>
      <c r="D142" s="3" t="s">
        <v>717</v>
      </c>
      <c r="E142" s="4">
        <v>42628.114583333336</v>
      </c>
      <c r="F142" s="3" t="s">
        <v>778</v>
      </c>
      <c r="G142" s="3" t="s">
        <v>779</v>
      </c>
      <c r="H142" s="3" t="s">
        <v>778</v>
      </c>
      <c r="I142" s="3" t="s">
        <v>779</v>
      </c>
      <c r="J142" s="6">
        <v>2.5299999999999998</v>
      </c>
      <c r="K142" s="6">
        <v>3.3</v>
      </c>
      <c r="L142" s="6">
        <v>2.3199999999999998</v>
      </c>
      <c r="M142" s="10">
        <v>1.44</v>
      </c>
      <c r="N142" s="10">
        <v>4.3</v>
      </c>
      <c r="O142" s="10">
        <v>4.95</v>
      </c>
      <c r="P142" s="15">
        <v>1</v>
      </c>
      <c r="Q142" s="13">
        <v>5</v>
      </c>
      <c r="R142" s="13">
        <v>-1</v>
      </c>
      <c r="S142" s="13">
        <v>-6</v>
      </c>
      <c r="T142" s="13">
        <v>10</v>
      </c>
      <c r="U142" s="13">
        <v>2</v>
      </c>
      <c r="V142" s="13">
        <v>-3</v>
      </c>
      <c r="W142" s="9">
        <v>11.22077922077923</v>
      </c>
      <c r="X142" s="9">
        <v>-1.7019867549668961</v>
      </c>
      <c r="Y142" s="9">
        <v>-15.792207792207792</v>
      </c>
      <c r="Z142" s="9">
        <v>21.428571428571427</v>
      </c>
      <c r="AA142" s="9">
        <v>6.7876106194690342</v>
      </c>
      <c r="AB142" s="9">
        <v>-8.3709677419354858</v>
      </c>
      <c r="AC142" s="13"/>
      <c r="AD142" s="13"/>
      <c r="AE142" s="13"/>
      <c r="AF142" s="13"/>
      <c r="AG142" s="13"/>
      <c r="AH142" s="13"/>
      <c r="AI142" s="9"/>
      <c r="AJ142" s="9"/>
      <c r="AK142" s="9"/>
      <c r="AL142" s="9"/>
      <c r="AM142" s="9"/>
      <c r="AN142" s="9"/>
      <c r="AO142" s="16">
        <f>Q142*参数!$D$3+W142</f>
        <v>11.22077922077923</v>
      </c>
      <c r="AP142" s="16">
        <f>R142*参数!$D$3+X142</f>
        <v>-1.7019867549668961</v>
      </c>
      <c r="AQ142" s="16">
        <f>S142*参数!$D$3+Y142</f>
        <v>-15.792207792207792</v>
      </c>
      <c r="AR142" s="16">
        <f>T142*参数!$D$3+Z142</f>
        <v>21.428571428571427</v>
      </c>
      <c r="AS142" s="16">
        <f>U142*参数!$D$3+AA142</f>
        <v>6.7876106194690342</v>
      </c>
      <c r="AT142" s="16">
        <f>V142*参数!$D$3+AB142</f>
        <v>-8.3709677419354858</v>
      </c>
      <c r="AU142" s="16">
        <f>AC142*参数!$D$3+AI142</f>
        <v>0</v>
      </c>
      <c r="AV142" s="16">
        <f>AD142*参数!$D$3+AJ142</f>
        <v>0</v>
      </c>
      <c r="AW142" s="16">
        <f>AE142*参数!$D$3+AK142</f>
        <v>0</v>
      </c>
      <c r="AX142" s="16">
        <f>AF142*参数!$D$3+AL142</f>
        <v>0</v>
      </c>
      <c r="AY142" s="16">
        <f>AG142*参数!$D$3+AM142</f>
        <v>0</v>
      </c>
      <c r="AZ142" s="16">
        <f>AH142*参数!$D$3+AN142</f>
        <v>0</v>
      </c>
      <c r="BA142" s="10">
        <v>43</v>
      </c>
      <c r="BB142" s="10">
        <v>43</v>
      </c>
      <c r="BC142" s="10">
        <f t="shared" si="39"/>
        <v>43</v>
      </c>
      <c r="BD142" s="10">
        <f t="shared" si="40"/>
        <v>43</v>
      </c>
      <c r="BE142" s="10">
        <f t="shared" si="41"/>
        <v>43</v>
      </c>
      <c r="BF142" s="10">
        <f t="shared" si="42"/>
        <v>43</v>
      </c>
      <c r="BG142" s="10">
        <f t="shared" si="43"/>
        <v>43</v>
      </c>
      <c r="BH142" s="10">
        <f t="shared" si="44"/>
        <v>43</v>
      </c>
      <c r="BI142" s="10">
        <f t="shared" si="45"/>
        <v>43</v>
      </c>
      <c r="BJ142" s="10">
        <v>43</v>
      </c>
      <c r="BK142" s="10">
        <v>0</v>
      </c>
      <c r="BL142" s="8"/>
      <c r="BM142" s="8">
        <f t="shared" si="63"/>
        <v>0</v>
      </c>
      <c r="BN142" s="8"/>
      <c r="BO142" s="8">
        <f t="shared" si="64"/>
        <v>0</v>
      </c>
      <c r="BP142" s="8"/>
      <c r="BQ142" s="8">
        <f t="shared" si="65"/>
        <v>0</v>
      </c>
      <c r="BR142" s="8"/>
      <c r="BS142" s="8">
        <f t="shared" si="66"/>
        <v>0</v>
      </c>
      <c r="BT142" s="8"/>
      <c r="BU142" s="8">
        <f t="shared" si="67"/>
        <v>0</v>
      </c>
      <c r="BV142" s="8"/>
      <c r="BW142" s="8">
        <f t="shared" si="68"/>
        <v>0</v>
      </c>
      <c r="BX142" s="8"/>
      <c r="BY142" s="8">
        <f t="shared" si="60"/>
        <v>0</v>
      </c>
      <c r="BZ142" s="8"/>
      <c r="CA142" s="8">
        <f t="shared" si="61"/>
        <v>0</v>
      </c>
      <c r="CB142" s="8"/>
      <c r="CC142" s="8">
        <f t="shared" si="69"/>
        <v>0</v>
      </c>
      <c r="CD142" s="8"/>
      <c r="CE142" s="8">
        <f t="shared" si="70"/>
        <v>0</v>
      </c>
      <c r="CF142" s="8"/>
      <c r="CG142" s="8">
        <f t="shared" si="62"/>
        <v>0</v>
      </c>
      <c r="CH142" s="8"/>
      <c r="CI142" s="8">
        <f t="shared" si="71"/>
        <v>0</v>
      </c>
      <c r="CJ142" s="8"/>
      <c r="CK142" s="8">
        <f t="shared" si="72"/>
        <v>0</v>
      </c>
      <c r="CL142" s="8"/>
      <c r="CM142" s="8">
        <f t="shared" si="73"/>
        <v>0</v>
      </c>
      <c r="CN142" s="8"/>
      <c r="CO142" s="8">
        <f t="shared" si="74"/>
        <v>0</v>
      </c>
      <c r="CP142" s="8"/>
      <c r="CQ142" s="8">
        <f t="shared" si="75"/>
        <v>0</v>
      </c>
      <c r="CR142" s="8"/>
      <c r="CS142" s="8">
        <f t="shared" si="76"/>
        <v>0</v>
      </c>
      <c r="CT142" s="18"/>
    </row>
    <row r="143" spans="2:98" customFormat="1">
      <c r="B143" s="19">
        <v>42627</v>
      </c>
      <c r="C143" s="3">
        <v>12</v>
      </c>
      <c r="D143" s="3" t="s">
        <v>717</v>
      </c>
      <c r="E143" s="4">
        <v>42628.114583333336</v>
      </c>
      <c r="F143" s="3" t="s">
        <v>780</v>
      </c>
      <c r="G143" s="3" t="s">
        <v>781</v>
      </c>
      <c r="H143" s="3" t="s">
        <v>780</v>
      </c>
      <c r="I143" s="3" t="s">
        <v>781</v>
      </c>
      <c r="J143" s="6">
        <v>1.57</v>
      </c>
      <c r="K143" s="6">
        <v>3.65</v>
      </c>
      <c r="L143" s="6">
        <v>4.5999999999999996</v>
      </c>
      <c r="M143" s="10">
        <v>2.8</v>
      </c>
      <c r="N143" s="10">
        <v>3.55</v>
      </c>
      <c r="O143" s="10">
        <v>2.04</v>
      </c>
      <c r="P143" s="15">
        <v>-1</v>
      </c>
      <c r="Q143" s="13">
        <v>-4</v>
      </c>
      <c r="R143" s="13">
        <v>1</v>
      </c>
      <c r="S143" s="13">
        <v>8</v>
      </c>
      <c r="T143" s="13">
        <v>1</v>
      </c>
      <c r="U143" s="13">
        <v>-1</v>
      </c>
      <c r="V143" s="13">
        <v>2</v>
      </c>
      <c r="W143" s="9">
        <v>-12.228915662650607</v>
      </c>
      <c r="X143" s="9">
        <v>1.8918918918918992</v>
      </c>
      <c r="Y143" s="9">
        <v>27.892307692307696</v>
      </c>
      <c r="Z143" s="9">
        <v>1.7073170731707372</v>
      </c>
      <c r="AA143" s="9">
        <v>-2.7513812154696096</v>
      </c>
      <c r="AB143" s="9">
        <v>6.8507462686567164</v>
      </c>
      <c r="AC143" s="13"/>
      <c r="AD143" s="13"/>
      <c r="AE143" s="13"/>
      <c r="AF143" s="13"/>
      <c r="AG143" s="13"/>
      <c r="AH143" s="13"/>
      <c r="AI143" s="9"/>
      <c r="AJ143" s="9"/>
      <c r="AK143" s="9"/>
      <c r="AL143" s="9"/>
      <c r="AM143" s="9"/>
      <c r="AN143" s="9"/>
      <c r="AO143" s="16">
        <f>Q143*参数!$D$3+W143</f>
        <v>-12.228915662650607</v>
      </c>
      <c r="AP143" s="16">
        <f>R143*参数!$D$3+X143</f>
        <v>1.8918918918918992</v>
      </c>
      <c r="AQ143" s="16">
        <f>S143*参数!$D$3+Y143</f>
        <v>27.892307692307696</v>
      </c>
      <c r="AR143" s="16">
        <f>T143*参数!$D$3+Z143</f>
        <v>1.7073170731707372</v>
      </c>
      <c r="AS143" s="16">
        <f>U143*参数!$D$3+AA143</f>
        <v>-2.7513812154696096</v>
      </c>
      <c r="AT143" s="16">
        <f>V143*参数!$D$3+AB143</f>
        <v>6.8507462686567164</v>
      </c>
      <c r="AU143" s="16">
        <f>AC143*参数!$D$3+AI143</f>
        <v>0</v>
      </c>
      <c r="AV143" s="16">
        <f>AD143*参数!$D$3+AJ143</f>
        <v>0</v>
      </c>
      <c r="AW143" s="16">
        <f>AE143*参数!$D$3+AK143</f>
        <v>0</v>
      </c>
      <c r="AX143" s="16">
        <f>AF143*参数!$D$3+AL143</f>
        <v>0</v>
      </c>
      <c r="AY143" s="16">
        <f>AG143*参数!$D$3+AM143</f>
        <v>0</v>
      </c>
      <c r="AZ143" s="16">
        <f>AH143*参数!$D$3+AN143</f>
        <v>0</v>
      </c>
      <c r="BA143" s="10">
        <v>0</v>
      </c>
      <c r="BB143" s="10">
        <v>40</v>
      </c>
      <c r="BC143" s="10" t="str">
        <f t="shared" si="39"/>
        <v/>
      </c>
      <c r="BD143" s="10">
        <f t="shared" si="40"/>
        <v>40</v>
      </c>
      <c r="BE143" s="10">
        <f t="shared" si="41"/>
        <v>40</v>
      </c>
      <c r="BF143" s="10">
        <f t="shared" si="42"/>
        <v>40</v>
      </c>
      <c r="BG143" s="10">
        <f t="shared" si="43"/>
        <v>40</v>
      </c>
      <c r="BH143" s="10">
        <f t="shared" si="44"/>
        <v>40</v>
      </c>
      <c r="BI143" s="10">
        <f t="shared" si="45"/>
        <v>40</v>
      </c>
      <c r="BJ143" s="10"/>
      <c r="BK143" s="10">
        <v>3</v>
      </c>
      <c r="BL143" s="8"/>
      <c r="BM143" s="8">
        <f t="shared" si="63"/>
        <v>0</v>
      </c>
      <c r="BN143" s="8"/>
      <c r="BO143" s="8">
        <f t="shared" si="64"/>
        <v>0</v>
      </c>
      <c r="BP143" s="8"/>
      <c r="BQ143" s="8">
        <f t="shared" si="65"/>
        <v>0</v>
      </c>
      <c r="BR143" s="8"/>
      <c r="BS143" s="8">
        <f t="shared" si="66"/>
        <v>0</v>
      </c>
      <c r="BT143" s="8"/>
      <c r="BU143" s="8">
        <f t="shared" si="67"/>
        <v>0</v>
      </c>
      <c r="BV143" s="8"/>
      <c r="BW143" s="8">
        <f t="shared" si="68"/>
        <v>0</v>
      </c>
      <c r="BX143" s="8"/>
      <c r="BY143" s="8">
        <f t="shared" ref="BY143:BY155" si="77">IF(BX143&lt;10,IF(BX143=$T143,1,0),IF(MOD(BX143,10)=$U143,1,0))</f>
        <v>0</v>
      </c>
      <c r="BZ143" s="8"/>
      <c r="CA143" s="8">
        <f t="shared" ref="CA143:CA155" si="78">IF(BZ143&lt;10,IF(BZ143=$T143,1,0),IF(MOD(BZ143,10)=$U143,1,0))</f>
        <v>0</v>
      </c>
      <c r="CB143" s="8"/>
      <c r="CC143" s="8">
        <f t="shared" si="69"/>
        <v>0</v>
      </c>
      <c r="CD143" s="8"/>
      <c r="CE143" s="8">
        <f t="shared" si="70"/>
        <v>0</v>
      </c>
      <c r="CF143" s="8"/>
      <c r="CG143" s="8">
        <f t="shared" ref="CG143:CG155" si="79">IF(CF143&lt;10,IF(CF143=$T143,1,0),IF(MOD(CF143,10)=$U143,1,0))</f>
        <v>0</v>
      </c>
      <c r="CH143" s="8"/>
      <c r="CI143" s="8">
        <f t="shared" si="71"/>
        <v>0</v>
      </c>
      <c r="CJ143" s="8"/>
      <c r="CK143" s="8">
        <f t="shared" si="72"/>
        <v>0</v>
      </c>
      <c r="CL143" s="8"/>
      <c r="CM143" s="8">
        <f t="shared" si="73"/>
        <v>0</v>
      </c>
      <c r="CN143" s="8"/>
      <c r="CO143" s="8">
        <f t="shared" si="74"/>
        <v>0</v>
      </c>
      <c r="CP143" s="8"/>
      <c r="CQ143" s="8">
        <f t="shared" si="75"/>
        <v>0</v>
      </c>
      <c r="CR143" s="8"/>
      <c r="CS143" s="8">
        <f t="shared" si="76"/>
        <v>0</v>
      </c>
      <c r="CT143" s="18"/>
    </row>
    <row r="144" spans="2:98" customFormat="1">
      <c r="B144" s="19">
        <v>42627</v>
      </c>
      <c r="C144" s="3">
        <v>13</v>
      </c>
      <c r="D144" s="3" t="s">
        <v>425</v>
      </c>
      <c r="E144" s="4">
        <v>42628.208333333336</v>
      </c>
      <c r="F144" s="3" t="s">
        <v>782</v>
      </c>
      <c r="G144" s="3" t="s">
        <v>783</v>
      </c>
      <c r="H144" s="3" t="s">
        <v>782</v>
      </c>
      <c r="I144" s="3" t="s">
        <v>784</v>
      </c>
      <c r="J144" s="6">
        <v>1.22</v>
      </c>
      <c r="K144" s="6">
        <v>5.0999999999999996</v>
      </c>
      <c r="L144" s="6">
        <v>8.8000000000000007</v>
      </c>
      <c r="M144" s="10">
        <v>1.83</v>
      </c>
      <c r="N144" s="10">
        <v>3.65</v>
      </c>
      <c r="O144" s="10">
        <v>3.25</v>
      </c>
      <c r="P144" s="15">
        <v>-1</v>
      </c>
      <c r="Q144" s="13">
        <v>0</v>
      </c>
      <c r="R144" s="13">
        <v>-6</v>
      </c>
      <c r="S144" s="13">
        <v>0</v>
      </c>
      <c r="T144" s="13">
        <v>-7</v>
      </c>
      <c r="U144" s="13">
        <v>2</v>
      </c>
      <c r="V144" s="13">
        <v>-10</v>
      </c>
      <c r="W144" s="9">
        <v>-0.32124352331607975</v>
      </c>
      <c r="X144" s="9">
        <v>-16.516129032258064</v>
      </c>
      <c r="Y144" s="9">
        <v>-9.9999999999999575E-2</v>
      </c>
      <c r="Z144" s="9">
        <v>-18.399999999999995</v>
      </c>
      <c r="AA144" s="9">
        <v>5.9024390243902491</v>
      </c>
      <c r="AB144" s="9">
        <v>-29.999999999999996</v>
      </c>
      <c r="AC144" s="13"/>
      <c r="AD144" s="13"/>
      <c r="AE144" s="13"/>
      <c r="AF144" s="13"/>
      <c r="AG144" s="13"/>
      <c r="AH144" s="13"/>
      <c r="AI144" s="9"/>
      <c r="AJ144" s="9"/>
      <c r="AK144" s="9"/>
      <c r="AL144" s="9"/>
      <c r="AM144" s="9"/>
      <c r="AN144" s="9"/>
      <c r="AO144" s="16">
        <f>Q144*参数!$D$3+W144</f>
        <v>-0.32124352331607975</v>
      </c>
      <c r="AP144" s="16">
        <f>R144*参数!$D$3+X144</f>
        <v>-16.516129032258064</v>
      </c>
      <c r="AQ144" s="16">
        <f>S144*参数!$D$3+Y144</f>
        <v>-9.9999999999999575E-2</v>
      </c>
      <c r="AR144" s="16">
        <f>T144*参数!$D$3+Z144</f>
        <v>-18.399999999999995</v>
      </c>
      <c r="AS144" s="16">
        <f>U144*参数!$D$3+AA144</f>
        <v>5.9024390243902491</v>
      </c>
      <c r="AT144" s="16">
        <f>V144*参数!$D$3+AB144</f>
        <v>-29.999999999999996</v>
      </c>
      <c r="AU144" s="16">
        <f>AC144*参数!$D$3+AI144</f>
        <v>0</v>
      </c>
      <c r="AV144" s="16">
        <f>AD144*参数!$D$3+AJ144</f>
        <v>0</v>
      </c>
      <c r="AW144" s="16">
        <f>AE144*参数!$D$3+AK144</f>
        <v>0</v>
      </c>
      <c r="AX144" s="16">
        <f>AF144*参数!$D$3+AL144</f>
        <v>0</v>
      </c>
      <c r="AY144" s="16">
        <f>AG144*参数!$D$3+AM144</f>
        <v>0</v>
      </c>
      <c r="AZ144" s="16">
        <f>AH144*参数!$D$3+AN144</f>
        <v>0</v>
      </c>
      <c r="BA144" s="10">
        <v>3</v>
      </c>
      <c r="BB144" s="10">
        <v>3</v>
      </c>
      <c r="BC144" s="10">
        <f t="shared" si="39"/>
        <v>3</v>
      </c>
      <c r="BD144" s="10">
        <f t="shared" si="40"/>
        <v>3</v>
      </c>
      <c r="BE144" s="10">
        <f t="shared" si="41"/>
        <v>3</v>
      </c>
      <c r="BF144" s="10">
        <f t="shared" si="42"/>
        <v>3</v>
      </c>
      <c r="BG144" s="10">
        <f t="shared" si="43"/>
        <v>3</v>
      </c>
      <c r="BH144" s="10">
        <f t="shared" si="44"/>
        <v>3</v>
      </c>
      <c r="BI144" s="10">
        <f t="shared" si="45"/>
        <v>3</v>
      </c>
      <c r="BJ144" s="10">
        <v>3</v>
      </c>
      <c r="BK144" s="10">
        <v>3</v>
      </c>
      <c r="BL144" s="8"/>
      <c r="BM144" s="8">
        <f t="shared" si="63"/>
        <v>0</v>
      </c>
      <c r="BN144" s="8"/>
      <c r="BO144" s="8">
        <f t="shared" si="64"/>
        <v>0</v>
      </c>
      <c r="BP144" s="8"/>
      <c r="BQ144" s="8">
        <f t="shared" si="65"/>
        <v>0</v>
      </c>
      <c r="BR144" s="8"/>
      <c r="BS144" s="8">
        <f t="shared" si="66"/>
        <v>0</v>
      </c>
      <c r="BT144" s="8"/>
      <c r="BU144" s="8">
        <f t="shared" si="67"/>
        <v>0</v>
      </c>
      <c r="BV144" s="8"/>
      <c r="BW144" s="8">
        <f t="shared" si="68"/>
        <v>0</v>
      </c>
      <c r="BX144" s="8"/>
      <c r="BY144" s="8">
        <f t="shared" si="77"/>
        <v>0</v>
      </c>
      <c r="BZ144" s="8"/>
      <c r="CA144" s="8">
        <f t="shared" si="78"/>
        <v>0</v>
      </c>
      <c r="CB144" s="8"/>
      <c r="CC144" s="8">
        <f t="shared" si="69"/>
        <v>0</v>
      </c>
      <c r="CD144" s="8"/>
      <c r="CE144" s="8">
        <f t="shared" si="70"/>
        <v>0</v>
      </c>
      <c r="CF144" s="8"/>
      <c r="CG144" s="8">
        <f t="shared" si="79"/>
        <v>0</v>
      </c>
      <c r="CH144" s="8"/>
      <c r="CI144" s="8">
        <f t="shared" si="71"/>
        <v>0</v>
      </c>
      <c r="CJ144" s="8"/>
      <c r="CK144" s="8">
        <f t="shared" si="72"/>
        <v>0</v>
      </c>
      <c r="CL144" s="8"/>
      <c r="CM144" s="8">
        <f t="shared" si="73"/>
        <v>0</v>
      </c>
      <c r="CN144" s="8"/>
      <c r="CO144" s="8">
        <f t="shared" si="74"/>
        <v>0</v>
      </c>
      <c r="CP144" s="8"/>
      <c r="CQ144" s="8">
        <f t="shared" si="75"/>
        <v>0</v>
      </c>
      <c r="CR144" s="8"/>
      <c r="CS144" s="8">
        <f t="shared" si="76"/>
        <v>0</v>
      </c>
      <c r="CT144" s="18"/>
    </row>
    <row r="145" spans="2:98" customFormat="1">
      <c r="B145" s="19">
        <v>42627</v>
      </c>
      <c r="C145" s="3">
        <v>14</v>
      </c>
      <c r="D145" s="3" t="s">
        <v>425</v>
      </c>
      <c r="E145" s="4">
        <v>42628.260416666664</v>
      </c>
      <c r="F145" s="3" t="s">
        <v>210</v>
      </c>
      <c r="G145" s="3" t="s">
        <v>278</v>
      </c>
      <c r="H145" s="3" t="s">
        <v>211</v>
      </c>
      <c r="I145" s="3" t="s">
        <v>278</v>
      </c>
      <c r="J145" s="6">
        <v>2.2999999999999998</v>
      </c>
      <c r="K145" s="6">
        <v>2.86</v>
      </c>
      <c r="L145" s="6">
        <v>2.9</v>
      </c>
      <c r="M145" s="10">
        <v>5.5</v>
      </c>
      <c r="N145" s="10">
        <v>3.95</v>
      </c>
      <c r="O145" s="10">
        <v>1.44</v>
      </c>
      <c r="P145" s="15">
        <v>-1</v>
      </c>
      <c r="Q145" s="13">
        <v>0</v>
      </c>
      <c r="R145" s="13">
        <v>8</v>
      </c>
      <c r="S145" s="13">
        <v>3</v>
      </c>
      <c r="T145" s="13">
        <v>1</v>
      </c>
      <c r="U145" s="13">
        <v>-1</v>
      </c>
      <c r="V145" s="13">
        <v>-3</v>
      </c>
      <c r="W145" s="9">
        <v>0.59550561797752755</v>
      </c>
      <c r="X145" s="9">
        <v>26.287356321839084</v>
      </c>
      <c r="Y145" s="9">
        <v>6.602739726027397</v>
      </c>
      <c r="Z145" s="9">
        <v>1.6666666666666674</v>
      </c>
      <c r="AA145" s="9">
        <v>-2.2574257425742563</v>
      </c>
      <c r="AB145" s="9">
        <v>-7.6224489795918462</v>
      </c>
      <c r="AC145" s="13"/>
      <c r="AD145" s="13"/>
      <c r="AE145" s="13"/>
      <c r="AF145" s="13"/>
      <c r="AG145" s="13"/>
      <c r="AH145" s="13"/>
      <c r="AI145" s="9"/>
      <c r="AJ145" s="9"/>
      <c r="AK145" s="9"/>
      <c r="AL145" s="9"/>
      <c r="AM145" s="9"/>
      <c r="AN145" s="9"/>
      <c r="AO145" s="16">
        <f>Q145*参数!$D$3+W145</f>
        <v>0.59550561797752755</v>
      </c>
      <c r="AP145" s="16">
        <f>R145*参数!$D$3+X145</f>
        <v>26.287356321839084</v>
      </c>
      <c r="AQ145" s="16">
        <f>S145*参数!$D$3+Y145</f>
        <v>6.602739726027397</v>
      </c>
      <c r="AR145" s="16">
        <f>T145*参数!$D$3+Z145</f>
        <v>1.6666666666666674</v>
      </c>
      <c r="AS145" s="16">
        <f>U145*参数!$D$3+AA145</f>
        <v>-2.2574257425742563</v>
      </c>
      <c r="AT145" s="16">
        <f>V145*参数!$D$3+AB145</f>
        <v>-7.6224489795918462</v>
      </c>
      <c r="AU145" s="16">
        <f>AC145*参数!$D$3+AI145</f>
        <v>0</v>
      </c>
      <c r="AV145" s="16">
        <f>AD145*参数!$D$3+AJ145</f>
        <v>0</v>
      </c>
      <c r="AW145" s="16">
        <f>AE145*参数!$D$3+AK145</f>
        <v>0</v>
      </c>
      <c r="AX145" s="16">
        <f>AF145*参数!$D$3+AL145</f>
        <v>0</v>
      </c>
      <c r="AY145" s="16">
        <f>AG145*参数!$D$3+AM145</f>
        <v>0</v>
      </c>
      <c r="AZ145" s="16">
        <f>AH145*参数!$D$3+AN145</f>
        <v>0</v>
      </c>
      <c r="BA145" s="10">
        <v>3</v>
      </c>
      <c r="BB145" s="10">
        <v>3</v>
      </c>
      <c r="BC145" s="10" t="str">
        <f t="shared" si="39"/>
        <v/>
      </c>
      <c r="BD145" s="10">
        <f t="shared" si="40"/>
        <v>3</v>
      </c>
      <c r="BE145" s="10">
        <f t="shared" si="41"/>
        <v>40</v>
      </c>
      <c r="BF145" s="10">
        <f t="shared" si="42"/>
        <v>3</v>
      </c>
      <c r="BG145" s="10">
        <f t="shared" si="43"/>
        <v>3</v>
      </c>
      <c r="BH145" s="10" t="str">
        <f t="shared" si="44"/>
        <v/>
      </c>
      <c r="BI145" s="10" t="str">
        <f t="shared" si="45"/>
        <v/>
      </c>
      <c r="BJ145" s="10"/>
      <c r="BK145" s="10">
        <v>3</v>
      </c>
      <c r="BL145" s="8"/>
      <c r="BM145" s="8">
        <f t="shared" si="63"/>
        <v>0</v>
      </c>
      <c r="BN145" s="8"/>
      <c r="BO145" s="8">
        <f t="shared" si="64"/>
        <v>0</v>
      </c>
      <c r="BP145" s="8"/>
      <c r="BQ145" s="8">
        <f t="shared" si="65"/>
        <v>0</v>
      </c>
      <c r="BR145" s="8"/>
      <c r="BS145" s="8">
        <f t="shared" si="66"/>
        <v>0</v>
      </c>
      <c r="BT145" s="8"/>
      <c r="BU145" s="8">
        <f t="shared" si="67"/>
        <v>0</v>
      </c>
      <c r="BV145" s="8"/>
      <c r="BW145" s="8">
        <f t="shared" si="68"/>
        <v>0</v>
      </c>
      <c r="BX145" s="8"/>
      <c r="BY145" s="8">
        <f t="shared" si="77"/>
        <v>0</v>
      </c>
      <c r="BZ145" s="8"/>
      <c r="CA145" s="8">
        <f t="shared" si="78"/>
        <v>0</v>
      </c>
      <c r="CB145" s="8"/>
      <c r="CC145" s="8">
        <f t="shared" si="69"/>
        <v>0</v>
      </c>
      <c r="CD145" s="8"/>
      <c r="CE145" s="8">
        <f t="shared" si="70"/>
        <v>0</v>
      </c>
      <c r="CF145" s="8"/>
      <c r="CG145" s="8">
        <f t="shared" si="79"/>
        <v>0</v>
      </c>
      <c r="CH145" s="8"/>
      <c r="CI145" s="8">
        <f t="shared" si="71"/>
        <v>0</v>
      </c>
      <c r="CJ145" s="8"/>
      <c r="CK145" s="8">
        <f t="shared" si="72"/>
        <v>0</v>
      </c>
      <c r="CL145" s="8"/>
      <c r="CM145" s="8">
        <f t="shared" si="73"/>
        <v>0</v>
      </c>
      <c r="CN145" s="8"/>
      <c r="CO145" s="8">
        <f t="shared" si="74"/>
        <v>0</v>
      </c>
      <c r="CP145" s="8"/>
      <c r="CQ145" s="8">
        <f t="shared" si="75"/>
        <v>0</v>
      </c>
      <c r="CR145" s="8"/>
      <c r="CS145" s="8">
        <f t="shared" si="76"/>
        <v>0</v>
      </c>
      <c r="CT145" s="18"/>
    </row>
    <row r="146" spans="2:98" customFormat="1">
      <c r="B146" s="19">
        <v>42627</v>
      </c>
      <c r="C146" s="3">
        <v>15</v>
      </c>
      <c r="D146" s="3" t="s">
        <v>335</v>
      </c>
      <c r="E146" s="4">
        <v>42628.270833333336</v>
      </c>
      <c r="F146" s="3" t="s">
        <v>560</v>
      </c>
      <c r="G146" s="3" t="s">
        <v>250</v>
      </c>
      <c r="H146" s="3" t="s">
        <v>560</v>
      </c>
      <c r="I146" s="3" t="s">
        <v>250</v>
      </c>
      <c r="J146" s="6">
        <v>2.46</v>
      </c>
      <c r="K146" s="6">
        <v>3.16</v>
      </c>
      <c r="L146" s="6">
        <v>2.46</v>
      </c>
      <c r="M146" s="10">
        <v>5.55</v>
      </c>
      <c r="N146" s="10">
        <v>4.3499999999999996</v>
      </c>
      <c r="O146" s="10">
        <v>1.39</v>
      </c>
      <c r="P146" s="15">
        <v>-1</v>
      </c>
      <c r="Q146" s="13">
        <v>2</v>
      </c>
      <c r="R146" s="13">
        <v>1</v>
      </c>
      <c r="S146" s="13">
        <v>8</v>
      </c>
      <c r="T146" s="13">
        <v>0</v>
      </c>
      <c r="U146" s="13">
        <v>-4</v>
      </c>
      <c r="V146" s="13">
        <v>3</v>
      </c>
      <c r="W146" s="9">
        <v>4.4204545454545441</v>
      </c>
      <c r="X146" s="9">
        <v>2.9342105263157769</v>
      </c>
      <c r="Y146" s="9">
        <v>21.819444444444436</v>
      </c>
      <c r="Z146" s="9">
        <v>0.69230769230769362</v>
      </c>
      <c r="AA146" s="9">
        <v>-14.433734939759033</v>
      </c>
      <c r="AB146" s="9">
        <v>9.1523809523809589</v>
      </c>
      <c r="AC146" s="13"/>
      <c r="AD146" s="13"/>
      <c r="AE146" s="13"/>
      <c r="AF146" s="13"/>
      <c r="AG146" s="13"/>
      <c r="AH146" s="13"/>
      <c r="AI146" s="9"/>
      <c r="AJ146" s="9"/>
      <c r="AK146" s="9"/>
      <c r="AL146" s="9"/>
      <c r="AM146" s="9"/>
      <c r="AN146" s="9"/>
      <c r="AO146" s="16">
        <f>Q146*参数!$D$3+W146</f>
        <v>4.4204545454545441</v>
      </c>
      <c r="AP146" s="16">
        <f>R146*参数!$D$3+X146</f>
        <v>2.9342105263157769</v>
      </c>
      <c r="AQ146" s="16">
        <f>S146*参数!$D$3+Y146</f>
        <v>21.819444444444436</v>
      </c>
      <c r="AR146" s="16">
        <f>T146*参数!$D$3+Z146</f>
        <v>0.69230769230769362</v>
      </c>
      <c r="AS146" s="16">
        <f>U146*参数!$D$3+AA146</f>
        <v>-14.433734939759033</v>
      </c>
      <c r="AT146" s="16">
        <f>V146*参数!$D$3+AB146</f>
        <v>9.1523809523809589</v>
      </c>
      <c r="AU146" s="16">
        <f>AC146*参数!$D$3+AI146</f>
        <v>0</v>
      </c>
      <c r="AV146" s="16">
        <f>AD146*参数!$D$3+AJ146</f>
        <v>0</v>
      </c>
      <c r="AW146" s="16">
        <f>AE146*参数!$D$3+AK146</f>
        <v>0</v>
      </c>
      <c r="AX146" s="16">
        <f>AF146*参数!$D$3+AL146</f>
        <v>0</v>
      </c>
      <c r="AY146" s="16">
        <f>AG146*参数!$D$3+AM146</f>
        <v>0</v>
      </c>
      <c r="AZ146" s="16">
        <f>AH146*参数!$D$3+AN146</f>
        <v>0</v>
      </c>
      <c r="BA146" s="10">
        <v>0</v>
      </c>
      <c r="BB146" s="10">
        <v>40</v>
      </c>
      <c r="BC146" s="10" t="str">
        <f t="shared" si="39"/>
        <v/>
      </c>
      <c r="BD146" s="10">
        <f t="shared" si="40"/>
        <v>40</v>
      </c>
      <c r="BE146" s="10">
        <f t="shared" si="41"/>
        <v>40</v>
      </c>
      <c r="BF146" s="10">
        <f t="shared" si="42"/>
        <v>40</v>
      </c>
      <c r="BG146" s="10" t="str">
        <f t="shared" si="43"/>
        <v/>
      </c>
      <c r="BH146" s="10">
        <f t="shared" si="44"/>
        <v>40</v>
      </c>
      <c r="BI146" s="10" t="str">
        <f t="shared" si="45"/>
        <v/>
      </c>
      <c r="BJ146" s="10">
        <v>40</v>
      </c>
      <c r="BK146" s="10">
        <v>3</v>
      </c>
      <c r="BL146" s="8"/>
      <c r="BM146" s="8">
        <f t="shared" si="63"/>
        <v>1</v>
      </c>
      <c r="BN146" s="8"/>
      <c r="BO146" s="8">
        <f t="shared" si="64"/>
        <v>1</v>
      </c>
      <c r="BP146" s="8"/>
      <c r="BQ146" s="8">
        <f t="shared" si="65"/>
        <v>1</v>
      </c>
      <c r="BR146" s="8"/>
      <c r="BS146" s="8">
        <f t="shared" si="66"/>
        <v>1</v>
      </c>
      <c r="BT146" s="8"/>
      <c r="BU146" s="8">
        <f t="shared" si="67"/>
        <v>1</v>
      </c>
      <c r="BV146" s="8"/>
      <c r="BW146" s="8">
        <f t="shared" si="68"/>
        <v>1</v>
      </c>
      <c r="BX146" s="8"/>
      <c r="BY146" s="8">
        <f t="shared" si="77"/>
        <v>1</v>
      </c>
      <c r="BZ146" s="8"/>
      <c r="CA146" s="8">
        <f t="shared" si="78"/>
        <v>1</v>
      </c>
      <c r="CB146" s="8"/>
      <c r="CC146" s="8">
        <f t="shared" si="69"/>
        <v>1</v>
      </c>
      <c r="CD146" s="8"/>
      <c r="CE146" s="8">
        <f t="shared" si="70"/>
        <v>1</v>
      </c>
      <c r="CF146" s="8"/>
      <c r="CG146" s="8">
        <f t="shared" si="79"/>
        <v>1</v>
      </c>
      <c r="CH146" s="8"/>
      <c r="CI146" s="8">
        <f t="shared" si="71"/>
        <v>1</v>
      </c>
      <c r="CJ146" s="8"/>
      <c r="CK146" s="8">
        <f t="shared" si="72"/>
        <v>1</v>
      </c>
      <c r="CL146" s="8"/>
      <c r="CM146" s="8">
        <f t="shared" si="73"/>
        <v>1</v>
      </c>
      <c r="CN146" s="8"/>
      <c r="CO146" s="8">
        <f t="shared" si="74"/>
        <v>1</v>
      </c>
      <c r="CP146" s="8"/>
      <c r="CQ146" s="8">
        <f t="shared" si="75"/>
        <v>1</v>
      </c>
      <c r="CR146" s="8"/>
      <c r="CS146" s="8">
        <f t="shared" si="76"/>
        <v>1</v>
      </c>
      <c r="CT146" s="18"/>
    </row>
    <row r="147" spans="2:98" customFormat="1">
      <c r="B147" s="19">
        <v>42627</v>
      </c>
      <c r="C147" s="3">
        <v>16</v>
      </c>
      <c r="D147" s="3" t="s">
        <v>335</v>
      </c>
      <c r="E147" s="4">
        <v>42628.270833333336</v>
      </c>
      <c r="F147" s="3" t="s">
        <v>339</v>
      </c>
      <c r="G147" s="3" t="s">
        <v>358</v>
      </c>
      <c r="H147" s="3" t="s">
        <v>339</v>
      </c>
      <c r="I147" s="3" t="s">
        <v>358</v>
      </c>
      <c r="J147" s="6">
        <v>1.92</v>
      </c>
      <c r="K147" s="6">
        <v>3.1</v>
      </c>
      <c r="L147" s="6">
        <v>3.5</v>
      </c>
      <c r="M147" s="10">
        <v>4.08</v>
      </c>
      <c r="N147" s="10">
        <v>3.6</v>
      </c>
      <c r="O147" s="10">
        <v>1.65</v>
      </c>
      <c r="P147" s="15">
        <v>-1</v>
      </c>
      <c r="Q147" s="13">
        <v>2</v>
      </c>
      <c r="R147" s="13">
        <v>2</v>
      </c>
      <c r="S147" s="13">
        <v>-7</v>
      </c>
      <c r="T147" s="13">
        <v>3</v>
      </c>
      <c r="U147" s="13">
        <v>-1</v>
      </c>
      <c r="V147" s="13">
        <v>-3</v>
      </c>
      <c r="W147" s="9">
        <v>5.449999999999994</v>
      </c>
      <c r="X147" s="9">
        <v>4.5241379310344838</v>
      </c>
      <c r="Y147" s="9">
        <v>-27.142857142857142</v>
      </c>
      <c r="Z147" s="9">
        <v>6.7714285714285705</v>
      </c>
      <c r="AA147" s="9">
        <v>-1.9447513812154777</v>
      </c>
      <c r="AB147" s="9">
        <v>-8.1140350877192837</v>
      </c>
      <c r="AC147" s="13"/>
      <c r="AD147" s="13"/>
      <c r="AE147" s="13"/>
      <c r="AF147" s="13"/>
      <c r="AG147" s="13"/>
      <c r="AH147" s="13"/>
      <c r="AI147" s="9"/>
      <c r="AJ147" s="9"/>
      <c r="AK147" s="9"/>
      <c r="AL147" s="9"/>
      <c r="AM147" s="9"/>
      <c r="AN147" s="9"/>
      <c r="AO147" s="16">
        <f>Q147*参数!$D$3+W147</f>
        <v>5.449999999999994</v>
      </c>
      <c r="AP147" s="16">
        <f>R147*参数!$D$3+X147</f>
        <v>4.5241379310344838</v>
      </c>
      <c r="AQ147" s="16">
        <f>S147*参数!$D$3+Y147</f>
        <v>-27.142857142857142</v>
      </c>
      <c r="AR147" s="16">
        <f>T147*参数!$D$3+Z147</f>
        <v>6.7714285714285705</v>
      </c>
      <c r="AS147" s="16">
        <f>U147*参数!$D$3+AA147</f>
        <v>-1.9447513812154777</v>
      </c>
      <c r="AT147" s="16">
        <f>V147*参数!$D$3+AB147</f>
        <v>-8.1140350877192837</v>
      </c>
      <c r="AU147" s="16">
        <f>AC147*参数!$D$3+AI147</f>
        <v>0</v>
      </c>
      <c r="AV147" s="16">
        <f>AD147*参数!$D$3+AJ147</f>
        <v>0</v>
      </c>
      <c r="AW147" s="16">
        <f>AE147*参数!$D$3+AK147</f>
        <v>0</v>
      </c>
      <c r="AX147" s="16">
        <f>AF147*参数!$D$3+AL147</f>
        <v>0</v>
      </c>
      <c r="AY147" s="16">
        <f>AG147*参数!$D$3+AM147</f>
        <v>0</v>
      </c>
      <c r="AZ147" s="16">
        <f>AH147*参数!$D$3+AN147</f>
        <v>0</v>
      </c>
      <c r="BA147" s="10">
        <v>43</v>
      </c>
      <c r="BB147" s="10">
        <v>3</v>
      </c>
      <c r="BC147" s="10" t="str">
        <f t="shared" si="39"/>
        <v/>
      </c>
      <c r="BD147" s="10">
        <f t="shared" si="40"/>
        <v>3</v>
      </c>
      <c r="BE147" s="10">
        <f t="shared" si="41"/>
        <v>3</v>
      </c>
      <c r="BF147" s="10">
        <f t="shared" si="42"/>
        <v>3</v>
      </c>
      <c r="BG147" s="10" t="str">
        <f t="shared" si="43"/>
        <v/>
      </c>
      <c r="BH147" s="10">
        <f t="shared" si="44"/>
        <v>3</v>
      </c>
      <c r="BI147" s="10" t="str">
        <f t="shared" si="45"/>
        <v/>
      </c>
      <c r="BJ147" s="10"/>
      <c r="BK147" s="10">
        <v>40</v>
      </c>
      <c r="BL147" s="8"/>
      <c r="BM147" s="8">
        <f t="shared" si="63"/>
        <v>0</v>
      </c>
      <c r="BN147" s="8"/>
      <c r="BO147" s="8">
        <f t="shared" si="64"/>
        <v>0</v>
      </c>
      <c r="BP147" s="8"/>
      <c r="BQ147" s="8">
        <f t="shared" si="65"/>
        <v>0</v>
      </c>
      <c r="BR147" s="8"/>
      <c r="BS147" s="8">
        <f t="shared" si="66"/>
        <v>0</v>
      </c>
      <c r="BT147" s="8"/>
      <c r="BU147" s="8">
        <f t="shared" si="67"/>
        <v>0</v>
      </c>
      <c r="BV147" s="8"/>
      <c r="BW147" s="8">
        <f t="shared" si="68"/>
        <v>0</v>
      </c>
      <c r="BX147" s="8"/>
      <c r="BY147" s="8">
        <f t="shared" si="77"/>
        <v>0</v>
      </c>
      <c r="BZ147" s="8"/>
      <c r="CA147" s="8">
        <f t="shared" si="78"/>
        <v>0</v>
      </c>
      <c r="CB147" s="8"/>
      <c r="CC147" s="8">
        <f t="shared" si="69"/>
        <v>0</v>
      </c>
      <c r="CD147" s="8"/>
      <c r="CE147" s="8">
        <f t="shared" si="70"/>
        <v>0</v>
      </c>
      <c r="CF147" s="8"/>
      <c r="CG147" s="8">
        <f t="shared" si="79"/>
        <v>0</v>
      </c>
      <c r="CH147" s="8"/>
      <c r="CI147" s="8">
        <f t="shared" si="71"/>
        <v>0</v>
      </c>
      <c r="CJ147" s="8"/>
      <c r="CK147" s="8">
        <f t="shared" si="72"/>
        <v>0</v>
      </c>
      <c r="CL147" s="8"/>
      <c r="CM147" s="8">
        <f t="shared" si="73"/>
        <v>0</v>
      </c>
      <c r="CN147" s="8"/>
      <c r="CO147" s="8">
        <f t="shared" si="74"/>
        <v>0</v>
      </c>
      <c r="CP147" s="8"/>
      <c r="CQ147" s="8">
        <f t="shared" si="75"/>
        <v>0</v>
      </c>
      <c r="CR147" s="8"/>
      <c r="CS147" s="8">
        <f t="shared" si="76"/>
        <v>0</v>
      </c>
      <c r="CT147" s="18"/>
    </row>
    <row r="148" spans="2:98" customFormat="1">
      <c r="B148" s="19">
        <v>42627</v>
      </c>
      <c r="C148" s="3">
        <v>17</v>
      </c>
      <c r="D148" s="3" t="s">
        <v>335</v>
      </c>
      <c r="E148" s="4">
        <v>42628.333333333336</v>
      </c>
      <c r="F148" s="3" t="s">
        <v>642</v>
      </c>
      <c r="G148" s="3" t="s">
        <v>282</v>
      </c>
      <c r="H148" s="3" t="s">
        <v>642</v>
      </c>
      <c r="I148" s="3" t="s">
        <v>282</v>
      </c>
      <c r="J148" s="6">
        <v>2.25</v>
      </c>
      <c r="K148" s="6">
        <v>2.95</v>
      </c>
      <c r="L148" s="6">
        <v>2.9</v>
      </c>
      <c r="M148" s="10">
        <v>5.22</v>
      </c>
      <c r="N148" s="10">
        <v>3.95</v>
      </c>
      <c r="O148" s="10">
        <v>1.46</v>
      </c>
      <c r="P148" s="15">
        <v>-1</v>
      </c>
      <c r="Q148" s="13">
        <v>-3</v>
      </c>
      <c r="R148" s="13">
        <v>4</v>
      </c>
      <c r="S148" s="13">
        <v>3</v>
      </c>
      <c r="T148" s="13">
        <v>0</v>
      </c>
      <c r="U148" s="13">
        <v>-1</v>
      </c>
      <c r="V148" s="13">
        <v>-1</v>
      </c>
      <c r="W148" s="9">
        <v>-7.1978021978022033</v>
      </c>
      <c r="X148" s="9">
        <v>10.399999999999993</v>
      </c>
      <c r="Y148" s="9">
        <v>6.602739726027397</v>
      </c>
      <c r="Z148" s="9">
        <v>-0.56435643564356774</v>
      </c>
      <c r="AA148" s="9">
        <v>-2.2574257425742563</v>
      </c>
      <c r="AB148" s="9">
        <v>-1.5555555555555456</v>
      </c>
      <c r="AC148" s="13"/>
      <c r="AD148" s="13"/>
      <c r="AE148" s="13"/>
      <c r="AF148" s="13"/>
      <c r="AG148" s="13"/>
      <c r="AH148" s="13"/>
      <c r="AI148" s="9"/>
      <c r="AJ148" s="9"/>
      <c r="AK148" s="9"/>
      <c r="AL148" s="9"/>
      <c r="AM148" s="9"/>
      <c r="AN148" s="9"/>
      <c r="AO148" s="16">
        <f>Q148*参数!$D$3+W148</f>
        <v>-7.1978021978022033</v>
      </c>
      <c r="AP148" s="16">
        <f>R148*参数!$D$3+X148</f>
        <v>10.399999999999993</v>
      </c>
      <c r="AQ148" s="16">
        <f>S148*参数!$D$3+Y148</f>
        <v>6.602739726027397</v>
      </c>
      <c r="AR148" s="16">
        <f>T148*参数!$D$3+Z148</f>
        <v>-0.56435643564356774</v>
      </c>
      <c r="AS148" s="16">
        <f>U148*参数!$D$3+AA148</f>
        <v>-2.2574257425742563</v>
      </c>
      <c r="AT148" s="16">
        <f>V148*参数!$D$3+AB148</f>
        <v>-1.5555555555555456</v>
      </c>
      <c r="AU148" s="16">
        <f>AC148*参数!$D$3+AI148</f>
        <v>0</v>
      </c>
      <c r="AV148" s="16">
        <f>AD148*参数!$D$3+AJ148</f>
        <v>0</v>
      </c>
      <c r="AW148" s="16">
        <f>AE148*参数!$D$3+AK148</f>
        <v>0</v>
      </c>
      <c r="AX148" s="16">
        <f>AF148*参数!$D$3+AL148</f>
        <v>0</v>
      </c>
      <c r="AY148" s="16">
        <f>AG148*参数!$D$3+AM148</f>
        <v>0</v>
      </c>
      <c r="AZ148" s="16">
        <f>AH148*参数!$D$3+AN148</f>
        <v>0</v>
      </c>
      <c r="BA148" s="10">
        <v>0</v>
      </c>
      <c r="BB148" s="10">
        <v>40</v>
      </c>
      <c r="BC148" s="10" t="str">
        <f t="shared" si="39"/>
        <v/>
      </c>
      <c r="BD148" s="10">
        <f t="shared" si="40"/>
        <v>40</v>
      </c>
      <c r="BE148" s="10">
        <f t="shared" si="41"/>
        <v>40</v>
      </c>
      <c r="BF148" s="10">
        <f t="shared" si="42"/>
        <v>40</v>
      </c>
      <c r="BG148" s="10">
        <f t="shared" si="43"/>
        <v>40</v>
      </c>
      <c r="BH148" s="10">
        <f t="shared" si="44"/>
        <v>40</v>
      </c>
      <c r="BI148" s="10">
        <f t="shared" si="45"/>
        <v>40</v>
      </c>
      <c r="BJ148" s="10">
        <v>40</v>
      </c>
      <c r="BK148" s="10">
        <v>3</v>
      </c>
      <c r="BL148" s="8"/>
      <c r="BM148" s="8">
        <f t="shared" si="63"/>
        <v>1</v>
      </c>
      <c r="BN148" s="8"/>
      <c r="BO148" s="8">
        <f t="shared" si="64"/>
        <v>1</v>
      </c>
      <c r="BP148" s="8"/>
      <c r="BQ148" s="8">
        <f t="shared" si="65"/>
        <v>1</v>
      </c>
      <c r="BR148" s="8"/>
      <c r="BS148" s="8">
        <f t="shared" si="66"/>
        <v>1</v>
      </c>
      <c r="BT148" s="8"/>
      <c r="BU148" s="8">
        <f t="shared" si="67"/>
        <v>1</v>
      </c>
      <c r="BV148" s="8"/>
      <c r="BW148" s="8">
        <f t="shared" si="68"/>
        <v>1</v>
      </c>
      <c r="BX148" s="8"/>
      <c r="BY148" s="8">
        <f t="shared" si="77"/>
        <v>1</v>
      </c>
      <c r="BZ148" s="8"/>
      <c r="CA148" s="8">
        <f t="shared" si="78"/>
        <v>1</v>
      </c>
      <c r="CB148" s="8"/>
      <c r="CC148" s="8">
        <f t="shared" si="69"/>
        <v>1</v>
      </c>
      <c r="CD148" s="8"/>
      <c r="CE148" s="8">
        <f t="shared" si="70"/>
        <v>1</v>
      </c>
      <c r="CF148" s="8"/>
      <c r="CG148" s="8">
        <f t="shared" si="79"/>
        <v>1</v>
      </c>
      <c r="CH148" s="8"/>
      <c r="CI148" s="8">
        <f t="shared" si="71"/>
        <v>1</v>
      </c>
      <c r="CJ148" s="8"/>
      <c r="CK148" s="8">
        <f t="shared" si="72"/>
        <v>1</v>
      </c>
      <c r="CL148" s="8"/>
      <c r="CM148" s="8">
        <f t="shared" si="73"/>
        <v>1</v>
      </c>
      <c r="CN148" s="8"/>
      <c r="CO148" s="8">
        <f t="shared" si="74"/>
        <v>1</v>
      </c>
      <c r="CP148" s="8"/>
      <c r="CQ148" s="8">
        <f t="shared" si="75"/>
        <v>1</v>
      </c>
      <c r="CR148" s="8"/>
      <c r="CS148" s="8">
        <f t="shared" si="76"/>
        <v>1</v>
      </c>
      <c r="CT148" s="18"/>
    </row>
    <row r="149" spans="2:98" customFormat="1">
      <c r="B149" s="19">
        <v>42627</v>
      </c>
      <c r="C149" s="3">
        <v>18</v>
      </c>
      <c r="D149" s="3" t="s">
        <v>335</v>
      </c>
      <c r="E149" s="4">
        <v>42628.333333333336</v>
      </c>
      <c r="F149" s="3" t="s">
        <v>337</v>
      </c>
      <c r="G149" s="3" t="s">
        <v>635</v>
      </c>
      <c r="H149" s="3" t="s">
        <v>338</v>
      </c>
      <c r="I149" s="3" t="s">
        <v>635</v>
      </c>
      <c r="J149" s="6">
        <v>1.91</v>
      </c>
      <c r="K149" s="6">
        <v>3.12</v>
      </c>
      <c r="L149" s="6">
        <v>3.5</v>
      </c>
      <c r="M149" s="10">
        <v>4.0999999999999996</v>
      </c>
      <c r="N149" s="10">
        <v>3.6</v>
      </c>
      <c r="O149" s="10">
        <v>1.65</v>
      </c>
      <c r="P149" s="15">
        <v>-1</v>
      </c>
      <c r="Q149" s="13">
        <v>-1</v>
      </c>
      <c r="R149" s="13">
        <v>1</v>
      </c>
      <c r="S149" s="13">
        <v>-7</v>
      </c>
      <c r="T149" s="13">
        <v>3</v>
      </c>
      <c r="U149" s="13">
        <v>-1</v>
      </c>
      <c r="V149" s="13">
        <v>-3</v>
      </c>
      <c r="W149" s="9">
        <v>-2.9354838709677518</v>
      </c>
      <c r="X149" s="9">
        <v>2.4689655172413927</v>
      </c>
      <c r="Y149" s="9">
        <v>-27.142857142857142</v>
      </c>
      <c r="Z149" s="9">
        <v>5.6666666666666643</v>
      </c>
      <c r="AA149" s="9">
        <v>-1.9447513812154777</v>
      </c>
      <c r="AB149" s="9">
        <v>-8.1140350877192837</v>
      </c>
      <c r="AC149" s="13"/>
      <c r="AD149" s="13"/>
      <c r="AE149" s="13"/>
      <c r="AF149" s="13"/>
      <c r="AG149" s="13"/>
      <c r="AH149" s="13"/>
      <c r="AI149" s="9"/>
      <c r="AJ149" s="9"/>
      <c r="AK149" s="9"/>
      <c r="AL149" s="9"/>
      <c r="AM149" s="9"/>
      <c r="AN149" s="9"/>
      <c r="AO149" s="16">
        <f>Q149*参数!$D$3+W149</f>
        <v>-2.9354838709677518</v>
      </c>
      <c r="AP149" s="16">
        <f>R149*参数!$D$3+X149</f>
        <v>2.4689655172413927</v>
      </c>
      <c r="AQ149" s="16">
        <f>S149*参数!$D$3+Y149</f>
        <v>-27.142857142857142</v>
      </c>
      <c r="AR149" s="16">
        <f>T149*参数!$D$3+Z149</f>
        <v>5.6666666666666643</v>
      </c>
      <c r="AS149" s="16">
        <f>U149*参数!$D$3+AA149</f>
        <v>-1.9447513812154777</v>
      </c>
      <c r="AT149" s="16">
        <f>V149*参数!$D$3+AB149</f>
        <v>-8.1140350877192837</v>
      </c>
      <c r="AU149" s="16">
        <f>AC149*参数!$D$3+AI149</f>
        <v>0</v>
      </c>
      <c r="AV149" s="16">
        <f>AD149*参数!$D$3+AJ149</f>
        <v>0</v>
      </c>
      <c r="AW149" s="16">
        <f>AE149*参数!$D$3+AK149</f>
        <v>0</v>
      </c>
      <c r="AX149" s="16">
        <f>AF149*参数!$D$3+AL149</f>
        <v>0</v>
      </c>
      <c r="AY149" s="16">
        <f>AG149*参数!$D$3+AM149</f>
        <v>0</v>
      </c>
      <c r="AZ149" s="16">
        <f>AH149*参数!$D$3+AN149</f>
        <v>0</v>
      </c>
      <c r="BA149" s="10">
        <v>43</v>
      </c>
      <c r="BB149" s="10">
        <v>3</v>
      </c>
      <c r="BC149" s="10" t="str">
        <f t="shared" si="39"/>
        <v/>
      </c>
      <c r="BD149" s="10">
        <f t="shared" si="40"/>
        <v>3</v>
      </c>
      <c r="BE149" s="10">
        <f t="shared" si="41"/>
        <v>3</v>
      </c>
      <c r="BF149" s="10">
        <f t="shared" si="42"/>
        <v>3</v>
      </c>
      <c r="BG149" s="10" t="str">
        <f t="shared" si="43"/>
        <v/>
      </c>
      <c r="BH149" s="10">
        <f t="shared" si="44"/>
        <v>3</v>
      </c>
      <c r="BI149" s="10" t="str">
        <f t="shared" si="45"/>
        <v/>
      </c>
      <c r="BJ149" s="10"/>
      <c r="BK149" s="10">
        <v>40</v>
      </c>
      <c r="BL149" s="8"/>
      <c r="BM149" s="8">
        <f t="shared" si="63"/>
        <v>0</v>
      </c>
      <c r="BN149" s="8"/>
      <c r="BO149" s="8">
        <f t="shared" si="64"/>
        <v>0</v>
      </c>
      <c r="BP149" s="8"/>
      <c r="BQ149" s="8">
        <f t="shared" si="65"/>
        <v>0</v>
      </c>
      <c r="BR149" s="8"/>
      <c r="BS149" s="8">
        <f t="shared" si="66"/>
        <v>0</v>
      </c>
      <c r="BT149" s="8"/>
      <c r="BU149" s="8">
        <f t="shared" si="67"/>
        <v>0</v>
      </c>
      <c r="BV149" s="8"/>
      <c r="BW149" s="8">
        <f t="shared" si="68"/>
        <v>0</v>
      </c>
      <c r="BX149" s="8"/>
      <c r="BY149" s="8">
        <f t="shared" si="77"/>
        <v>0</v>
      </c>
      <c r="BZ149" s="8"/>
      <c r="CA149" s="8">
        <f t="shared" si="78"/>
        <v>0</v>
      </c>
      <c r="CB149" s="8"/>
      <c r="CC149" s="8">
        <f t="shared" si="69"/>
        <v>0</v>
      </c>
      <c r="CD149" s="8"/>
      <c r="CE149" s="8">
        <f t="shared" si="70"/>
        <v>0</v>
      </c>
      <c r="CF149" s="8"/>
      <c r="CG149" s="8">
        <f t="shared" si="79"/>
        <v>0</v>
      </c>
      <c r="CH149" s="8"/>
      <c r="CI149" s="8">
        <f t="shared" si="71"/>
        <v>0</v>
      </c>
      <c r="CJ149" s="8"/>
      <c r="CK149" s="8">
        <f t="shared" si="72"/>
        <v>0</v>
      </c>
      <c r="CL149" s="8"/>
      <c r="CM149" s="8">
        <f t="shared" si="73"/>
        <v>0</v>
      </c>
      <c r="CN149" s="8"/>
      <c r="CO149" s="8">
        <f t="shared" si="74"/>
        <v>0</v>
      </c>
      <c r="CP149" s="8"/>
      <c r="CQ149" s="8">
        <f t="shared" si="75"/>
        <v>0</v>
      </c>
      <c r="CR149" s="8"/>
      <c r="CS149" s="8">
        <f t="shared" si="76"/>
        <v>0</v>
      </c>
      <c r="CT149" s="18"/>
    </row>
    <row r="150" spans="2:98" customFormat="1">
      <c r="B150" s="19">
        <v>42627</v>
      </c>
      <c r="C150" s="3">
        <v>19</v>
      </c>
      <c r="D150" s="3" t="s">
        <v>28</v>
      </c>
      <c r="E150" s="4">
        <v>42628.333333333336</v>
      </c>
      <c r="F150" s="3" t="s">
        <v>785</v>
      </c>
      <c r="G150" s="3" t="s">
        <v>786</v>
      </c>
      <c r="H150" s="3" t="s">
        <v>787</v>
      </c>
      <c r="I150" s="3" t="s">
        <v>786</v>
      </c>
      <c r="J150" s="6">
        <v>5.4</v>
      </c>
      <c r="K150" s="6">
        <v>4.2</v>
      </c>
      <c r="L150" s="6">
        <v>1.42</v>
      </c>
      <c r="M150" s="10">
        <v>2.37</v>
      </c>
      <c r="N150" s="10">
        <v>3.6</v>
      </c>
      <c r="O150" s="10">
        <v>2.33</v>
      </c>
      <c r="P150" s="15">
        <v>1</v>
      </c>
      <c r="Q150" s="13">
        <v>5</v>
      </c>
      <c r="R150" s="13">
        <v>6</v>
      </c>
      <c r="S150" s="13">
        <v>-18</v>
      </c>
      <c r="T150" s="13">
        <v>-1</v>
      </c>
      <c r="U150" s="13">
        <v>-1</v>
      </c>
      <c r="V150" s="13">
        <v>7</v>
      </c>
      <c r="W150" s="9">
        <v>15.842105263157892</v>
      </c>
      <c r="X150" s="9">
        <v>8.9999999999999982</v>
      </c>
      <c r="Y150" s="9">
        <v>-48.21052631578948</v>
      </c>
      <c r="Z150" s="9">
        <v>-1.5098039215686305</v>
      </c>
      <c r="AA150" s="9">
        <v>-1.9447513812154777</v>
      </c>
      <c r="AB150" s="9">
        <v>15.340909090909092</v>
      </c>
      <c r="AC150" s="13"/>
      <c r="AD150" s="13"/>
      <c r="AE150" s="13"/>
      <c r="AF150" s="13"/>
      <c r="AG150" s="13"/>
      <c r="AH150" s="13"/>
      <c r="AI150" s="9"/>
      <c r="AJ150" s="9"/>
      <c r="AK150" s="9"/>
      <c r="AL150" s="9"/>
      <c r="AM150" s="9"/>
      <c r="AN150" s="9"/>
      <c r="AO150" s="16">
        <f>Q150*参数!$D$3+W150</f>
        <v>15.842105263157892</v>
      </c>
      <c r="AP150" s="16">
        <f>R150*参数!$D$3+X150</f>
        <v>8.9999999999999982</v>
      </c>
      <c r="AQ150" s="16">
        <f>S150*参数!$D$3+Y150</f>
        <v>-48.21052631578948</v>
      </c>
      <c r="AR150" s="16">
        <f>T150*参数!$D$3+Z150</f>
        <v>-1.5098039215686305</v>
      </c>
      <c r="AS150" s="16">
        <f>U150*参数!$D$3+AA150</f>
        <v>-1.9447513812154777</v>
      </c>
      <c r="AT150" s="16">
        <f>V150*参数!$D$3+AB150</f>
        <v>15.340909090909092</v>
      </c>
      <c r="AU150" s="16">
        <f>AC150*参数!$D$3+AI150</f>
        <v>0</v>
      </c>
      <c r="AV150" s="16">
        <f>AD150*参数!$D$3+AJ150</f>
        <v>0</v>
      </c>
      <c r="AW150" s="16">
        <f>AE150*参数!$D$3+AK150</f>
        <v>0</v>
      </c>
      <c r="AX150" s="16">
        <f>AF150*参数!$D$3+AL150</f>
        <v>0</v>
      </c>
      <c r="AY150" s="16">
        <f>AG150*参数!$D$3+AM150</f>
        <v>0</v>
      </c>
      <c r="AZ150" s="16">
        <f>AH150*参数!$D$3+AN150</f>
        <v>0</v>
      </c>
      <c r="BA150" s="10">
        <v>43</v>
      </c>
      <c r="BB150" s="10">
        <v>43</v>
      </c>
      <c r="BC150" s="10">
        <f t="shared" si="39"/>
        <v>43</v>
      </c>
      <c r="BD150" s="10">
        <f t="shared" si="40"/>
        <v>43</v>
      </c>
      <c r="BE150" s="10">
        <f t="shared" si="41"/>
        <v>43</v>
      </c>
      <c r="BF150" s="10">
        <f t="shared" si="42"/>
        <v>43</v>
      </c>
      <c r="BG150" s="10">
        <f t="shared" si="43"/>
        <v>43</v>
      </c>
      <c r="BH150" s="10">
        <f t="shared" si="44"/>
        <v>43</v>
      </c>
      <c r="BI150" s="10">
        <f t="shared" si="45"/>
        <v>43</v>
      </c>
      <c r="BJ150" s="10"/>
      <c r="BK150" s="10">
        <v>0</v>
      </c>
      <c r="BL150" s="8"/>
      <c r="BM150" s="8">
        <f t="shared" si="63"/>
        <v>0</v>
      </c>
      <c r="BN150" s="8"/>
      <c r="BO150" s="8">
        <f t="shared" si="64"/>
        <v>0</v>
      </c>
      <c r="BP150" s="8"/>
      <c r="BQ150" s="8">
        <f t="shared" si="65"/>
        <v>0</v>
      </c>
      <c r="BR150" s="8"/>
      <c r="BS150" s="8">
        <f t="shared" si="66"/>
        <v>0</v>
      </c>
      <c r="BT150" s="8"/>
      <c r="BU150" s="8">
        <f t="shared" si="67"/>
        <v>0</v>
      </c>
      <c r="BV150" s="8"/>
      <c r="BW150" s="8">
        <f t="shared" si="68"/>
        <v>0</v>
      </c>
      <c r="BX150" s="8"/>
      <c r="BY150" s="8">
        <f t="shared" si="77"/>
        <v>0</v>
      </c>
      <c r="BZ150" s="8"/>
      <c r="CA150" s="8">
        <f t="shared" si="78"/>
        <v>0</v>
      </c>
      <c r="CB150" s="8"/>
      <c r="CC150" s="8">
        <f t="shared" si="69"/>
        <v>0</v>
      </c>
      <c r="CD150" s="8"/>
      <c r="CE150" s="8">
        <f t="shared" si="70"/>
        <v>0</v>
      </c>
      <c r="CF150" s="8"/>
      <c r="CG150" s="8">
        <f t="shared" si="79"/>
        <v>0</v>
      </c>
      <c r="CH150" s="8"/>
      <c r="CI150" s="8">
        <f t="shared" si="71"/>
        <v>0</v>
      </c>
      <c r="CJ150" s="8"/>
      <c r="CK150" s="8">
        <f t="shared" si="72"/>
        <v>0</v>
      </c>
      <c r="CL150" s="8"/>
      <c r="CM150" s="8">
        <f t="shared" si="73"/>
        <v>0</v>
      </c>
      <c r="CN150" s="8"/>
      <c r="CO150" s="8">
        <f t="shared" si="74"/>
        <v>0</v>
      </c>
      <c r="CP150" s="8"/>
      <c r="CQ150" s="8">
        <f t="shared" si="75"/>
        <v>0</v>
      </c>
      <c r="CR150" s="8"/>
      <c r="CS150" s="8">
        <f t="shared" si="76"/>
        <v>0</v>
      </c>
      <c r="CT150" s="18"/>
    </row>
    <row r="151" spans="2:98" customFormat="1">
      <c r="B151" s="19">
        <v>42627</v>
      </c>
      <c r="C151" s="3">
        <v>20</v>
      </c>
      <c r="D151" s="3" t="s">
        <v>425</v>
      </c>
      <c r="E151" s="4">
        <v>42628.364583333336</v>
      </c>
      <c r="F151" s="3" t="s">
        <v>788</v>
      </c>
      <c r="G151" s="3" t="s">
        <v>789</v>
      </c>
      <c r="H151" s="3" t="s">
        <v>790</v>
      </c>
      <c r="I151" s="3" t="s">
        <v>789</v>
      </c>
      <c r="J151" s="6">
        <v>1.24</v>
      </c>
      <c r="K151" s="6">
        <v>4.9000000000000004</v>
      </c>
      <c r="L151" s="6">
        <v>8.5</v>
      </c>
      <c r="M151" s="10">
        <v>1.91</v>
      </c>
      <c r="N151" s="10">
        <v>3.5</v>
      </c>
      <c r="O151" s="10">
        <v>3.12</v>
      </c>
      <c r="P151" s="15">
        <v>-1</v>
      </c>
      <c r="Q151" s="13">
        <v>0</v>
      </c>
      <c r="R151" s="13">
        <v>3</v>
      </c>
      <c r="S151" s="13">
        <v>0</v>
      </c>
      <c r="T151" s="13">
        <v>15</v>
      </c>
      <c r="U151" s="13">
        <v>3</v>
      </c>
      <c r="V151" s="13">
        <v>5</v>
      </c>
      <c r="W151" s="9">
        <v>-0.82178217821783506</v>
      </c>
      <c r="X151" s="9">
        <v>9.2682926829268339</v>
      </c>
      <c r="Y151" s="9">
        <v>-0.55367231638418268</v>
      </c>
      <c r="Z151" s="9">
        <v>47.173913043478265</v>
      </c>
      <c r="AA151" s="9">
        <v>12.978142076502726</v>
      </c>
      <c r="AB151" s="9">
        <v>14.000000000000002</v>
      </c>
      <c r="AC151" s="13"/>
      <c r="AD151" s="13"/>
      <c r="AE151" s="13"/>
      <c r="AF151" s="13"/>
      <c r="AG151" s="13"/>
      <c r="AH151" s="13"/>
      <c r="AI151" s="9"/>
      <c r="AJ151" s="9"/>
      <c r="AK151" s="9"/>
      <c r="AL151" s="9"/>
      <c r="AM151" s="9"/>
      <c r="AN151" s="9"/>
      <c r="AO151" s="16">
        <f>Q151*参数!$D$3+W151</f>
        <v>-0.82178217821783506</v>
      </c>
      <c r="AP151" s="16">
        <f>R151*参数!$D$3+X151</f>
        <v>9.2682926829268339</v>
      </c>
      <c r="AQ151" s="16">
        <f>S151*参数!$D$3+Y151</f>
        <v>-0.55367231638418268</v>
      </c>
      <c r="AR151" s="16">
        <f>T151*参数!$D$3+Z151</f>
        <v>47.173913043478265</v>
      </c>
      <c r="AS151" s="16">
        <f>U151*参数!$D$3+AA151</f>
        <v>12.978142076502726</v>
      </c>
      <c r="AT151" s="16">
        <f>V151*参数!$D$3+AB151</f>
        <v>14.000000000000002</v>
      </c>
      <c r="AU151" s="16">
        <f>AC151*参数!$D$3+AI151</f>
        <v>0</v>
      </c>
      <c r="AV151" s="16">
        <f>AD151*参数!$D$3+AJ151</f>
        <v>0</v>
      </c>
      <c r="AW151" s="16">
        <f>AE151*参数!$D$3+AK151</f>
        <v>0</v>
      </c>
      <c r="AX151" s="16">
        <f>AF151*参数!$D$3+AL151</f>
        <v>0</v>
      </c>
      <c r="AY151" s="16">
        <f>AG151*参数!$D$3+AM151</f>
        <v>0</v>
      </c>
      <c r="AZ151" s="16">
        <f>AH151*参数!$D$3+AN151</f>
        <v>0</v>
      </c>
      <c r="BA151" s="10">
        <v>40</v>
      </c>
      <c r="BB151" s="10">
        <v>40</v>
      </c>
      <c r="BC151" s="10" t="str">
        <f t="shared" si="39"/>
        <v/>
      </c>
      <c r="BD151" s="10">
        <f t="shared" si="40"/>
        <v>40</v>
      </c>
      <c r="BE151" s="10">
        <f t="shared" si="41"/>
        <v>3</v>
      </c>
      <c r="BF151" s="10">
        <f t="shared" si="42"/>
        <v>40</v>
      </c>
      <c r="BG151" s="10">
        <f t="shared" si="43"/>
        <v>40</v>
      </c>
      <c r="BH151" s="10" t="str">
        <f t="shared" si="44"/>
        <v/>
      </c>
      <c r="BI151" s="10" t="str">
        <f t="shared" si="45"/>
        <v/>
      </c>
      <c r="BJ151" s="10"/>
      <c r="BK151" s="10">
        <v>3</v>
      </c>
      <c r="BL151" s="8"/>
      <c r="BM151" s="8">
        <f t="shared" si="63"/>
        <v>0</v>
      </c>
      <c r="BN151" s="8"/>
      <c r="BO151" s="8">
        <f t="shared" si="64"/>
        <v>0</v>
      </c>
      <c r="BP151" s="8"/>
      <c r="BQ151" s="8">
        <f t="shared" si="65"/>
        <v>0</v>
      </c>
      <c r="BR151" s="8"/>
      <c r="BS151" s="8">
        <f t="shared" si="66"/>
        <v>0</v>
      </c>
      <c r="BT151" s="8"/>
      <c r="BU151" s="8">
        <f t="shared" si="67"/>
        <v>0</v>
      </c>
      <c r="BV151" s="8"/>
      <c r="BW151" s="8">
        <f t="shared" si="68"/>
        <v>0</v>
      </c>
      <c r="BX151" s="8"/>
      <c r="BY151" s="8">
        <f t="shared" si="77"/>
        <v>0</v>
      </c>
      <c r="BZ151" s="8"/>
      <c r="CA151" s="8">
        <f t="shared" si="78"/>
        <v>0</v>
      </c>
      <c r="CB151" s="8"/>
      <c r="CC151" s="8">
        <f t="shared" si="69"/>
        <v>0</v>
      </c>
      <c r="CD151" s="8"/>
      <c r="CE151" s="8">
        <f t="shared" si="70"/>
        <v>0</v>
      </c>
      <c r="CF151" s="8"/>
      <c r="CG151" s="8">
        <f t="shared" si="79"/>
        <v>0</v>
      </c>
      <c r="CH151" s="8"/>
      <c r="CI151" s="8">
        <f t="shared" si="71"/>
        <v>0</v>
      </c>
      <c r="CJ151" s="8"/>
      <c r="CK151" s="8">
        <f t="shared" si="72"/>
        <v>0</v>
      </c>
      <c r="CL151" s="8"/>
      <c r="CM151" s="8">
        <f t="shared" si="73"/>
        <v>0</v>
      </c>
      <c r="CN151" s="8"/>
      <c r="CO151" s="8">
        <f t="shared" si="74"/>
        <v>0</v>
      </c>
      <c r="CP151" s="8"/>
      <c r="CQ151" s="8">
        <f t="shared" si="75"/>
        <v>0</v>
      </c>
      <c r="CR151" s="8"/>
      <c r="CS151" s="8">
        <f t="shared" si="76"/>
        <v>0</v>
      </c>
      <c r="CT151" s="18"/>
    </row>
    <row r="152" spans="2:98" customFormat="1">
      <c r="B152" s="19">
        <v>42627</v>
      </c>
      <c r="C152" s="3">
        <v>21</v>
      </c>
      <c r="D152" s="3" t="s">
        <v>335</v>
      </c>
      <c r="E152" s="4">
        <v>42628.364583333336</v>
      </c>
      <c r="F152" s="3" t="s">
        <v>355</v>
      </c>
      <c r="G152" s="3" t="s">
        <v>469</v>
      </c>
      <c r="H152" s="3" t="s">
        <v>355</v>
      </c>
      <c r="I152" s="3" t="s">
        <v>469</v>
      </c>
      <c r="J152" s="6">
        <v>2.5299999999999998</v>
      </c>
      <c r="K152" s="6">
        <v>2.88</v>
      </c>
      <c r="L152" s="6">
        <v>2.6</v>
      </c>
      <c r="M152" s="10">
        <v>6.1</v>
      </c>
      <c r="N152" s="10">
        <v>4.25</v>
      </c>
      <c r="O152" s="10">
        <v>1.37</v>
      </c>
      <c r="P152" s="15">
        <v>-1</v>
      </c>
      <c r="Q152" s="13">
        <v>5</v>
      </c>
      <c r="R152" s="13">
        <v>6</v>
      </c>
      <c r="S152" s="13">
        <v>2</v>
      </c>
      <c r="T152" s="13">
        <v>2</v>
      </c>
      <c r="U152" s="13">
        <v>2</v>
      </c>
      <c r="V152" s="13">
        <v>1</v>
      </c>
      <c r="W152" s="9">
        <v>11.22077922077923</v>
      </c>
      <c r="X152" s="9">
        <v>16.560975609756099</v>
      </c>
      <c r="Y152" s="9">
        <v>5.357142857142863</v>
      </c>
      <c r="Z152" s="9">
        <v>4.4925373134328366</v>
      </c>
      <c r="AA152" s="9">
        <v>8.1879194630872441</v>
      </c>
      <c r="AB152" s="9">
        <v>2.6666666666666696</v>
      </c>
      <c r="AC152" s="13"/>
      <c r="AD152" s="13"/>
      <c r="AE152" s="13"/>
      <c r="AF152" s="13"/>
      <c r="AG152" s="13"/>
      <c r="AH152" s="13"/>
      <c r="AI152" s="9"/>
      <c r="AJ152" s="9"/>
      <c r="AK152" s="9"/>
      <c r="AL152" s="9"/>
      <c r="AM152" s="9"/>
      <c r="AN152" s="9"/>
      <c r="AO152" s="16">
        <f>Q152*参数!$D$3+W152</f>
        <v>11.22077922077923</v>
      </c>
      <c r="AP152" s="16">
        <f>R152*参数!$D$3+X152</f>
        <v>16.560975609756099</v>
      </c>
      <c r="AQ152" s="16">
        <f>S152*参数!$D$3+Y152</f>
        <v>5.357142857142863</v>
      </c>
      <c r="AR152" s="16">
        <f>T152*参数!$D$3+Z152</f>
        <v>4.4925373134328366</v>
      </c>
      <c r="AS152" s="16">
        <f>U152*参数!$D$3+AA152</f>
        <v>8.1879194630872441</v>
      </c>
      <c r="AT152" s="16">
        <f>V152*参数!$D$3+AB152</f>
        <v>2.6666666666666696</v>
      </c>
      <c r="AU152" s="16">
        <f>AC152*参数!$D$3+AI152</f>
        <v>0</v>
      </c>
      <c r="AV152" s="16">
        <f>AD152*参数!$D$3+AJ152</f>
        <v>0</v>
      </c>
      <c r="AW152" s="16">
        <f>AE152*参数!$D$3+AK152</f>
        <v>0</v>
      </c>
      <c r="AX152" s="16">
        <f>AF152*参数!$D$3+AL152</f>
        <v>0</v>
      </c>
      <c r="AY152" s="16">
        <f>AG152*参数!$D$3+AM152</f>
        <v>0</v>
      </c>
      <c r="AZ152" s="16">
        <f>AH152*参数!$D$3+AN152</f>
        <v>0</v>
      </c>
      <c r="BA152" s="10">
        <v>3</v>
      </c>
      <c r="BB152" s="10">
        <v>3</v>
      </c>
      <c r="BC152" s="10" t="str">
        <f t="shared" si="39"/>
        <v/>
      </c>
      <c r="BD152" s="10">
        <f t="shared" si="40"/>
        <v>3</v>
      </c>
      <c r="BE152" s="10">
        <f t="shared" si="41"/>
        <v>40</v>
      </c>
      <c r="BF152" s="10">
        <f t="shared" si="42"/>
        <v>3</v>
      </c>
      <c r="BG152" s="10">
        <f t="shared" si="43"/>
        <v>3</v>
      </c>
      <c r="BH152" s="10" t="str">
        <f t="shared" si="44"/>
        <v/>
      </c>
      <c r="BI152" s="10" t="str">
        <f t="shared" si="45"/>
        <v/>
      </c>
      <c r="BJ152" s="10">
        <v>3</v>
      </c>
      <c r="BK152" s="10">
        <v>3</v>
      </c>
      <c r="BL152" s="8"/>
      <c r="BM152" s="8">
        <f t="shared" si="63"/>
        <v>0</v>
      </c>
      <c r="BN152" s="8"/>
      <c r="BO152" s="8">
        <f t="shared" si="64"/>
        <v>0</v>
      </c>
      <c r="BP152" s="8"/>
      <c r="BQ152" s="8">
        <f t="shared" si="65"/>
        <v>0</v>
      </c>
      <c r="BR152" s="8"/>
      <c r="BS152" s="8">
        <f t="shared" si="66"/>
        <v>0</v>
      </c>
      <c r="BT152" s="8"/>
      <c r="BU152" s="8">
        <f t="shared" si="67"/>
        <v>0</v>
      </c>
      <c r="BV152" s="8"/>
      <c r="BW152" s="8">
        <f t="shared" si="68"/>
        <v>0</v>
      </c>
      <c r="BX152" s="8"/>
      <c r="BY152" s="8">
        <f t="shared" si="77"/>
        <v>0</v>
      </c>
      <c r="BZ152" s="8"/>
      <c r="CA152" s="8">
        <f t="shared" si="78"/>
        <v>0</v>
      </c>
      <c r="CB152" s="8"/>
      <c r="CC152" s="8">
        <f t="shared" si="69"/>
        <v>0</v>
      </c>
      <c r="CD152" s="8"/>
      <c r="CE152" s="8">
        <f t="shared" si="70"/>
        <v>0</v>
      </c>
      <c r="CF152" s="8"/>
      <c r="CG152" s="8">
        <f t="shared" si="79"/>
        <v>0</v>
      </c>
      <c r="CH152" s="8"/>
      <c r="CI152" s="8">
        <f t="shared" si="71"/>
        <v>0</v>
      </c>
      <c r="CJ152" s="8"/>
      <c r="CK152" s="8">
        <f t="shared" si="72"/>
        <v>0</v>
      </c>
      <c r="CL152" s="8"/>
      <c r="CM152" s="8">
        <f t="shared" si="73"/>
        <v>0</v>
      </c>
      <c r="CN152" s="8"/>
      <c r="CO152" s="8">
        <f t="shared" si="74"/>
        <v>0</v>
      </c>
      <c r="CP152" s="8"/>
      <c r="CQ152" s="8">
        <f t="shared" si="75"/>
        <v>0</v>
      </c>
      <c r="CR152" s="8"/>
      <c r="CS152" s="8">
        <f t="shared" si="76"/>
        <v>0</v>
      </c>
      <c r="CT152" s="18"/>
    </row>
    <row r="153" spans="2:98" customFormat="1">
      <c r="B153" s="19">
        <v>42627</v>
      </c>
      <c r="C153" s="3">
        <v>22</v>
      </c>
      <c r="D153" s="3" t="s">
        <v>335</v>
      </c>
      <c r="E153" s="4">
        <v>42628.364583333336</v>
      </c>
      <c r="F153" s="3" t="s">
        <v>254</v>
      </c>
      <c r="G153" s="3" t="s">
        <v>353</v>
      </c>
      <c r="H153" s="3" t="s">
        <v>254</v>
      </c>
      <c r="I153" s="3" t="s">
        <v>353</v>
      </c>
      <c r="J153" s="6">
        <v>1.88</v>
      </c>
      <c r="K153" s="6">
        <v>3.15</v>
      </c>
      <c r="L153" s="6">
        <v>3.58</v>
      </c>
      <c r="M153" s="10">
        <v>3.85</v>
      </c>
      <c r="N153" s="10">
        <v>3.65</v>
      </c>
      <c r="O153" s="10">
        <v>1.68</v>
      </c>
      <c r="P153" s="15">
        <v>-1</v>
      </c>
      <c r="Q153" s="13">
        <v>-4</v>
      </c>
      <c r="R153" s="13">
        <v>0</v>
      </c>
      <c r="S153" s="13">
        <v>5</v>
      </c>
      <c r="T153" s="13">
        <v>3</v>
      </c>
      <c r="U153" s="13">
        <v>2</v>
      </c>
      <c r="V153" s="13">
        <v>2</v>
      </c>
      <c r="W153" s="9">
        <v>-9.8333333333333268</v>
      </c>
      <c r="X153" s="9">
        <v>0.50331125827815515</v>
      </c>
      <c r="Y153" s="9">
        <v>16.878048780487799</v>
      </c>
      <c r="Z153" s="9">
        <v>7.8947368421052708</v>
      </c>
      <c r="AA153" s="9">
        <v>5.9024390243902491</v>
      </c>
      <c r="AB153" s="9">
        <v>6.2727272727272911</v>
      </c>
      <c r="AC153" s="13"/>
      <c r="AD153" s="13"/>
      <c r="AE153" s="13"/>
      <c r="AF153" s="13"/>
      <c r="AG153" s="13"/>
      <c r="AH153" s="13"/>
      <c r="AI153" s="9"/>
      <c r="AJ153" s="9"/>
      <c r="AK153" s="9"/>
      <c r="AL153" s="9"/>
      <c r="AM153" s="9"/>
      <c r="AN153" s="9"/>
      <c r="AO153" s="16">
        <f>Q153*参数!$D$3+W153</f>
        <v>-9.8333333333333268</v>
      </c>
      <c r="AP153" s="16">
        <f>R153*参数!$D$3+X153</f>
        <v>0.50331125827815515</v>
      </c>
      <c r="AQ153" s="16">
        <f>S153*参数!$D$3+Y153</f>
        <v>16.878048780487799</v>
      </c>
      <c r="AR153" s="16">
        <f>T153*参数!$D$3+Z153</f>
        <v>7.8947368421052708</v>
      </c>
      <c r="AS153" s="16">
        <f>U153*参数!$D$3+AA153</f>
        <v>5.9024390243902491</v>
      </c>
      <c r="AT153" s="16">
        <f>V153*参数!$D$3+AB153</f>
        <v>6.2727272727272911</v>
      </c>
      <c r="AU153" s="16">
        <f>AC153*参数!$D$3+AI153</f>
        <v>0</v>
      </c>
      <c r="AV153" s="16">
        <f>AD153*参数!$D$3+AJ153</f>
        <v>0</v>
      </c>
      <c r="AW153" s="16">
        <f>AE153*参数!$D$3+AK153</f>
        <v>0</v>
      </c>
      <c r="AX153" s="16">
        <f>AF153*参数!$D$3+AL153</f>
        <v>0</v>
      </c>
      <c r="AY153" s="16">
        <f>AG153*参数!$D$3+AM153</f>
        <v>0</v>
      </c>
      <c r="AZ153" s="16">
        <f>AH153*参数!$D$3+AN153</f>
        <v>0</v>
      </c>
      <c r="BA153" s="10">
        <v>0</v>
      </c>
      <c r="BB153" s="10">
        <v>40</v>
      </c>
      <c r="BC153" s="10" t="str">
        <f t="shared" si="39"/>
        <v/>
      </c>
      <c r="BD153" s="10">
        <f t="shared" si="40"/>
        <v>40</v>
      </c>
      <c r="BE153" s="10">
        <f t="shared" si="41"/>
        <v>40</v>
      </c>
      <c r="BF153" s="10">
        <f t="shared" si="42"/>
        <v>40</v>
      </c>
      <c r="BG153" s="10">
        <f t="shared" si="43"/>
        <v>40</v>
      </c>
      <c r="BH153" s="10">
        <f t="shared" si="44"/>
        <v>40</v>
      </c>
      <c r="BI153" s="10">
        <f t="shared" si="45"/>
        <v>40</v>
      </c>
      <c r="BJ153" s="10">
        <v>40</v>
      </c>
      <c r="BK153" s="10">
        <v>40</v>
      </c>
      <c r="BL153" s="8"/>
      <c r="BM153" s="8">
        <f t="shared" si="63"/>
        <v>0</v>
      </c>
      <c r="BN153" s="8"/>
      <c r="BO153" s="8">
        <f t="shared" si="64"/>
        <v>0</v>
      </c>
      <c r="BP153" s="8"/>
      <c r="BQ153" s="8">
        <f t="shared" si="65"/>
        <v>0</v>
      </c>
      <c r="BR153" s="8"/>
      <c r="BS153" s="8">
        <f t="shared" si="66"/>
        <v>0</v>
      </c>
      <c r="BT153" s="8"/>
      <c r="BU153" s="8">
        <f t="shared" si="67"/>
        <v>0</v>
      </c>
      <c r="BV153" s="8"/>
      <c r="BW153" s="8">
        <f t="shared" si="68"/>
        <v>0</v>
      </c>
      <c r="BX153" s="8"/>
      <c r="BY153" s="8">
        <f t="shared" si="77"/>
        <v>0</v>
      </c>
      <c r="BZ153" s="8"/>
      <c r="CA153" s="8">
        <f t="shared" si="78"/>
        <v>0</v>
      </c>
      <c r="CB153" s="8"/>
      <c r="CC153" s="8">
        <f t="shared" si="69"/>
        <v>0</v>
      </c>
      <c r="CD153" s="8"/>
      <c r="CE153" s="8">
        <f t="shared" si="70"/>
        <v>0</v>
      </c>
      <c r="CF153" s="8"/>
      <c r="CG153" s="8">
        <f t="shared" si="79"/>
        <v>0</v>
      </c>
      <c r="CH153" s="8"/>
      <c r="CI153" s="8">
        <f t="shared" si="71"/>
        <v>0</v>
      </c>
      <c r="CJ153" s="8"/>
      <c r="CK153" s="8">
        <f t="shared" si="72"/>
        <v>0</v>
      </c>
      <c r="CL153" s="8"/>
      <c r="CM153" s="8">
        <f t="shared" si="73"/>
        <v>0</v>
      </c>
      <c r="CN153" s="8"/>
      <c r="CO153" s="8">
        <f t="shared" si="74"/>
        <v>0</v>
      </c>
      <c r="CP153" s="8"/>
      <c r="CQ153" s="8">
        <f t="shared" si="75"/>
        <v>0</v>
      </c>
      <c r="CR153" s="8"/>
      <c r="CS153" s="8">
        <f t="shared" si="76"/>
        <v>0</v>
      </c>
      <c r="CT153" s="18"/>
    </row>
    <row r="154" spans="2:98" customFormat="1">
      <c r="B154" s="19">
        <v>42628</v>
      </c>
      <c r="C154" s="3">
        <v>1</v>
      </c>
      <c r="D154" s="3" t="s">
        <v>796</v>
      </c>
      <c r="E154" s="4">
        <v>42628.958333333336</v>
      </c>
      <c r="F154" s="3" t="s">
        <v>797</v>
      </c>
      <c r="G154" s="3" t="s">
        <v>798</v>
      </c>
      <c r="H154" s="3" t="s">
        <v>799</v>
      </c>
      <c r="I154" s="3" t="s">
        <v>798</v>
      </c>
      <c r="J154" s="6">
        <v>1.5</v>
      </c>
      <c r="K154" s="6">
        <v>3.45</v>
      </c>
      <c r="L154" s="6">
        <v>5.8</v>
      </c>
      <c r="M154" s="10">
        <v>2.85</v>
      </c>
      <c r="N154" s="10">
        <v>3.15</v>
      </c>
      <c r="O154" s="10">
        <v>2.1800000000000002</v>
      </c>
      <c r="P154" s="15">
        <v>-1</v>
      </c>
      <c r="Q154" s="13">
        <v>-4</v>
      </c>
      <c r="R154" s="13">
        <v>-2</v>
      </c>
      <c r="S154" s="13">
        <v>-4</v>
      </c>
      <c r="T154" s="13">
        <v>-4</v>
      </c>
      <c r="U154" s="13">
        <v>16</v>
      </c>
      <c r="V154" s="13">
        <v>8</v>
      </c>
      <c r="W154" s="9">
        <v>-9.5964912280701746</v>
      </c>
      <c r="X154" s="9">
        <v>-6.850467289719627</v>
      </c>
      <c r="Y154" s="9">
        <v>-9.8617021276595764</v>
      </c>
      <c r="Z154" s="9">
        <v>-8.8461538461538378</v>
      </c>
      <c r="AA154" s="9">
        <v>39.636363636363633</v>
      </c>
      <c r="AB154" s="9">
        <v>20.083333333333321</v>
      </c>
      <c r="AC154" s="13"/>
      <c r="AD154" s="13"/>
      <c r="AE154" s="13"/>
      <c r="AF154" s="13"/>
      <c r="AG154" s="13"/>
      <c r="AH154" s="13"/>
      <c r="AI154" s="9"/>
      <c r="AJ154" s="9"/>
      <c r="AK154" s="9"/>
      <c r="AL154" s="9"/>
      <c r="AM154" s="9"/>
      <c r="AN154" s="9"/>
      <c r="AO154" s="16">
        <f>Q154*参数!$D$3+W154</f>
        <v>-9.5964912280701746</v>
      </c>
      <c r="AP154" s="16">
        <f>R154*参数!$D$3+X154</f>
        <v>-6.850467289719627</v>
      </c>
      <c r="AQ154" s="16">
        <f>S154*参数!$D$3+Y154</f>
        <v>-9.8617021276595764</v>
      </c>
      <c r="AR154" s="16">
        <f>T154*参数!$D$3+Z154</f>
        <v>-8.8461538461538378</v>
      </c>
      <c r="AS154" s="16">
        <f>U154*参数!$D$3+AA154</f>
        <v>39.636363636363633</v>
      </c>
      <c r="AT154" s="16">
        <f>V154*参数!$D$3+AB154</f>
        <v>20.083333333333321</v>
      </c>
      <c r="AU154" s="16">
        <f>AC154*参数!$D$3+AI154</f>
        <v>0</v>
      </c>
      <c r="AV154" s="16">
        <f>AD154*参数!$D$3+AJ154</f>
        <v>0</v>
      </c>
      <c r="AW154" s="16">
        <f>AE154*参数!$D$3+AK154</f>
        <v>0</v>
      </c>
      <c r="AX154" s="16">
        <f>AF154*参数!$D$3+AL154</f>
        <v>0</v>
      </c>
      <c r="AY154" s="16">
        <f>AG154*参数!$D$3+AM154</f>
        <v>0</v>
      </c>
      <c r="AZ154" s="16">
        <f>AH154*参数!$D$3+AN154</f>
        <v>0</v>
      </c>
      <c r="BA154" s="10">
        <v>40</v>
      </c>
      <c r="BB154" s="10">
        <v>40</v>
      </c>
      <c r="BC154" s="10" t="str">
        <f t="shared" si="39"/>
        <v/>
      </c>
      <c r="BD154" s="10">
        <f t="shared" si="40"/>
        <v>40</v>
      </c>
      <c r="BE154" s="10">
        <f t="shared" si="41"/>
        <v>3</v>
      </c>
      <c r="BF154" s="10">
        <f t="shared" si="42"/>
        <v>3</v>
      </c>
      <c r="BG154" s="10" t="str">
        <f t="shared" si="43"/>
        <v/>
      </c>
      <c r="BH154" s="10" t="str">
        <f t="shared" si="44"/>
        <v/>
      </c>
      <c r="BI154" s="10" t="str">
        <f t="shared" si="45"/>
        <v/>
      </c>
      <c r="BJ154" s="10"/>
      <c r="BK154" s="10">
        <v>3</v>
      </c>
      <c r="BL154" s="8"/>
      <c r="BM154" s="8">
        <f t="shared" si="63"/>
        <v>0</v>
      </c>
      <c r="BN154" s="8"/>
      <c r="BO154" s="8">
        <f t="shared" si="64"/>
        <v>0</v>
      </c>
      <c r="BP154" s="8"/>
      <c r="BQ154" s="8">
        <f t="shared" si="65"/>
        <v>0</v>
      </c>
      <c r="BR154" s="8"/>
      <c r="BS154" s="8">
        <f t="shared" si="66"/>
        <v>0</v>
      </c>
      <c r="BT154" s="8"/>
      <c r="BU154" s="8">
        <f t="shared" si="67"/>
        <v>0</v>
      </c>
      <c r="BV154" s="8"/>
      <c r="BW154" s="8">
        <f t="shared" si="68"/>
        <v>0</v>
      </c>
      <c r="BX154" s="8"/>
      <c r="BY154" s="8">
        <f t="shared" si="77"/>
        <v>0</v>
      </c>
      <c r="BZ154" s="8"/>
      <c r="CA154" s="8">
        <f t="shared" si="78"/>
        <v>0</v>
      </c>
      <c r="CB154" s="8"/>
      <c r="CC154" s="8">
        <f t="shared" si="69"/>
        <v>0</v>
      </c>
      <c r="CD154" s="8"/>
      <c r="CE154" s="8">
        <f t="shared" si="70"/>
        <v>0</v>
      </c>
      <c r="CF154" s="8"/>
      <c r="CG154" s="8">
        <f t="shared" si="79"/>
        <v>0</v>
      </c>
      <c r="CH154" s="8"/>
      <c r="CI154" s="8">
        <f t="shared" si="71"/>
        <v>0</v>
      </c>
      <c r="CJ154" s="8"/>
      <c r="CK154" s="8">
        <f t="shared" si="72"/>
        <v>0</v>
      </c>
      <c r="CL154" s="8"/>
      <c r="CM154" s="8">
        <f t="shared" si="73"/>
        <v>0</v>
      </c>
      <c r="CN154" s="8"/>
      <c r="CO154" s="8">
        <f t="shared" si="74"/>
        <v>0</v>
      </c>
      <c r="CP154" s="8"/>
      <c r="CQ154" s="8">
        <f t="shared" si="75"/>
        <v>0</v>
      </c>
      <c r="CR154" s="8"/>
      <c r="CS154" s="8">
        <f t="shared" si="76"/>
        <v>0</v>
      </c>
      <c r="CT154" s="18"/>
    </row>
    <row r="155" spans="2:98" customFormat="1">
      <c r="B155" s="19">
        <v>42628</v>
      </c>
      <c r="C155" s="3">
        <v>2</v>
      </c>
      <c r="D155" s="3" t="s">
        <v>796</v>
      </c>
      <c r="E155" s="4">
        <v>42629.041666666664</v>
      </c>
      <c r="F155" s="3" t="s">
        <v>800</v>
      </c>
      <c r="G155" s="3" t="s">
        <v>801</v>
      </c>
      <c r="H155" s="3" t="s">
        <v>800</v>
      </c>
      <c r="I155" s="3" t="s">
        <v>802</v>
      </c>
      <c r="J155" s="6">
        <v>4.3</v>
      </c>
      <c r="K155" s="6">
        <v>3.45</v>
      </c>
      <c r="L155" s="6">
        <v>1.65</v>
      </c>
      <c r="M155" s="10">
        <v>1.92</v>
      </c>
      <c r="N155" s="10">
        <v>3.6</v>
      </c>
      <c r="O155" s="10">
        <v>3.05</v>
      </c>
      <c r="P155" s="15">
        <v>1</v>
      </c>
      <c r="Q155" s="13">
        <v>5</v>
      </c>
      <c r="R155" s="13">
        <v>-2</v>
      </c>
      <c r="S155" s="13">
        <v>7</v>
      </c>
      <c r="T155" s="13">
        <v>2</v>
      </c>
      <c r="U155" s="13">
        <v>-1</v>
      </c>
      <c r="V155" s="13">
        <v>6</v>
      </c>
      <c r="W155" s="9">
        <v>16.857142857142858</v>
      </c>
      <c r="X155" s="9">
        <v>-6.850467289719627</v>
      </c>
      <c r="Y155" s="9">
        <v>17.263157894736864</v>
      </c>
      <c r="Z155" s="9">
        <v>6.804878048780477</v>
      </c>
      <c r="AA155" s="9">
        <v>-1.9447513812154777</v>
      </c>
      <c r="AB155" s="9">
        <v>14.400000000000002</v>
      </c>
      <c r="AC155" s="13"/>
      <c r="AD155" s="13"/>
      <c r="AE155" s="13"/>
      <c r="AF155" s="13"/>
      <c r="AG155" s="13"/>
      <c r="AH155" s="13"/>
      <c r="AI155" s="9"/>
      <c r="AJ155" s="9"/>
      <c r="AK155" s="9"/>
      <c r="AL155" s="9"/>
      <c r="AM155" s="9"/>
      <c r="AN155" s="9"/>
      <c r="AO155" s="16">
        <f>Q155*参数!$D$3+W155</f>
        <v>16.857142857142858</v>
      </c>
      <c r="AP155" s="16">
        <f>R155*参数!$D$3+X155</f>
        <v>-6.850467289719627</v>
      </c>
      <c r="AQ155" s="16">
        <f>S155*参数!$D$3+Y155</f>
        <v>17.263157894736864</v>
      </c>
      <c r="AR155" s="16">
        <f>T155*参数!$D$3+Z155</f>
        <v>6.804878048780477</v>
      </c>
      <c r="AS155" s="16">
        <f>U155*参数!$D$3+AA155</f>
        <v>-1.9447513812154777</v>
      </c>
      <c r="AT155" s="16">
        <f>V155*参数!$D$3+AB155</f>
        <v>14.400000000000002</v>
      </c>
      <c r="AU155" s="16">
        <f>AC155*参数!$D$3+AI155</f>
        <v>0</v>
      </c>
      <c r="AV155" s="16">
        <f>AD155*参数!$D$3+AJ155</f>
        <v>0</v>
      </c>
      <c r="AW155" s="16">
        <f>AE155*参数!$D$3+AK155</f>
        <v>0</v>
      </c>
      <c r="AX155" s="16">
        <f>AF155*参数!$D$3+AL155</f>
        <v>0</v>
      </c>
      <c r="AY155" s="16">
        <f>AG155*参数!$D$3+AM155</f>
        <v>0</v>
      </c>
      <c r="AZ155" s="16">
        <f>AH155*参数!$D$3+AN155</f>
        <v>0</v>
      </c>
      <c r="BA155" s="10">
        <v>0</v>
      </c>
      <c r="BB155" s="10">
        <v>0</v>
      </c>
      <c r="BC155" s="10">
        <f t="shared" si="39"/>
        <v>0</v>
      </c>
      <c r="BD155" s="10">
        <f t="shared" si="40"/>
        <v>0</v>
      </c>
      <c r="BE155" s="10">
        <f t="shared" si="41"/>
        <v>0</v>
      </c>
      <c r="BF155" s="10">
        <f t="shared" si="42"/>
        <v>0</v>
      </c>
      <c r="BG155" s="10" t="str">
        <f t="shared" si="43"/>
        <v/>
      </c>
      <c r="BH155" s="10">
        <f t="shared" si="44"/>
        <v>0</v>
      </c>
      <c r="BI155" s="10" t="str">
        <f t="shared" si="45"/>
        <v/>
      </c>
      <c r="BJ155" s="10"/>
      <c r="BK155" s="10">
        <v>0</v>
      </c>
      <c r="BL155" s="8"/>
      <c r="BM155" s="8">
        <f t="shared" si="63"/>
        <v>0</v>
      </c>
      <c r="BN155" s="8"/>
      <c r="BO155" s="8">
        <f t="shared" si="64"/>
        <v>0</v>
      </c>
      <c r="BP155" s="8"/>
      <c r="BQ155" s="8">
        <f t="shared" si="65"/>
        <v>0</v>
      </c>
      <c r="BR155" s="8"/>
      <c r="BS155" s="8">
        <f t="shared" si="66"/>
        <v>0</v>
      </c>
      <c r="BT155" s="8"/>
      <c r="BU155" s="8">
        <f t="shared" si="67"/>
        <v>0</v>
      </c>
      <c r="BV155" s="8"/>
      <c r="BW155" s="8">
        <f t="shared" si="68"/>
        <v>0</v>
      </c>
      <c r="BX155" s="8"/>
      <c r="BY155" s="8">
        <f t="shared" si="77"/>
        <v>0</v>
      </c>
      <c r="BZ155" s="8"/>
      <c r="CA155" s="8">
        <f t="shared" si="78"/>
        <v>0</v>
      </c>
      <c r="CB155" s="8"/>
      <c r="CC155" s="8">
        <f t="shared" si="69"/>
        <v>0</v>
      </c>
      <c r="CD155" s="8"/>
      <c r="CE155" s="8">
        <f t="shared" si="70"/>
        <v>0</v>
      </c>
      <c r="CF155" s="8"/>
      <c r="CG155" s="8">
        <f t="shared" si="79"/>
        <v>0</v>
      </c>
      <c r="CH155" s="8"/>
      <c r="CI155" s="8">
        <f t="shared" si="71"/>
        <v>0</v>
      </c>
      <c r="CJ155" s="8"/>
      <c r="CK155" s="8">
        <f t="shared" si="72"/>
        <v>0</v>
      </c>
      <c r="CL155" s="8"/>
      <c r="CM155" s="8">
        <f t="shared" si="73"/>
        <v>0</v>
      </c>
      <c r="CN155" s="8"/>
      <c r="CO155" s="8">
        <f t="shared" si="74"/>
        <v>0</v>
      </c>
      <c r="CP155" s="8"/>
      <c r="CQ155" s="8">
        <f t="shared" si="75"/>
        <v>0</v>
      </c>
      <c r="CR155" s="8"/>
      <c r="CS155" s="8">
        <f t="shared" si="76"/>
        <v>0</v>
      </c>
      <c r="CT155" s="18"/>
    </row>
    <row r="156" spans="2:98" customFormat="1">
      <c r="B156" s="19">
        <v>42628</v>
      </c>
      <c r="C156" s="3">
        <v>3</v>
      </c>
      <c r="D156" s="3" t="s">
        <v>796</v>
      </c>
      <c r="E156" s="4">
        <v>42629.041666666664</v>
      </c>
      <c r="F156" s="3" t="s">
        <v>803</v>
      </c>
      <c r="G156" s="3" t="s">
        <v>804</v>
      </c>
      <c r="H156" s="3" t="s">
        <v>805</v>
      </c>
      <c r="I156" s="3" t="s">
        <v>804</v>
      </c>
      <c r="J156" s="6">
        <v>4.2</v>
      </c>
      <c r="K156" s="6">
        <v>3.4</v>
      </c>
      <c r="L156" s="6">
        <v>1.68</v>
      </c>
      <c r="M156" s="10">
        <v>1.88</v>
      </c>
      <c r="N156" s="10">
        <v>3.5</v>
      </c>
      <c r="O156" s="10">
        <v>3.25</v>
      </c>
      <c r="P156" s="15">
        <v>1</v>
      </c>
      <c r="Q156" s="13">
        <v>22</v>
      </c>
      <c r="R156" s="13">
        <v>1</v>
      </c>
      <c r="S156" s="13">
        <v>-24</v>
      </c>
      <c r="T156" s="13">
        <v>17</v>
      </c>
      <c r="U156" s="13">
        <v>3</v>
      </c>
      <c r="V156" s="13">
        <v>-10</v>
      </c>
      <c r="W156" s="9">
        <v>34.200000000000003</v>
      </c>
      <c r="X156" s="9">
        <v>4.2740740740740719</v>
      </c>
      <c r="Y156" s="9">
        <v>-65.117647058823522</v>
      </c>
      <c r="Z156" s="9">
        <v>37.727272727272734</v>
      </c>
      <c r="AA156" s="9">
        <v>12.978142076502726</v>
      </c>
      <c r="AB156" s="9">
        <v>-29.999999999999996</v>
      </c>
      <c r="AC156" s="13"/>
      <c r="AD156" s="13"/>
      <c r="AE156" s="13"/>
      <c r="AF156" s="13"/>
      <c r="AG156" s="13"/>
      <c r="AH156" s="13"/>
      <c r="AI156" s="9"/>
      <c r="AJ156" s="9"/>
      <c r="AK156" s="9"/>
      <c r="AL156" s="9"/>
      <c r="AM156" s="9"/>
      <c r="AN156" s="9"/>
      <c r="AO156" s="16">
        <f>Q156*参数!$D$3+W156</f>
        <v>34.200000000000003</v>
      </c>
      <c r="AP156" s="16">
        <f>R156*参数!$D$3+X156</f>
        <v>4.2740740740740719</v>
      </c>
      <c r="AQ156" s="16">
        <f>S156*参数!$D$3+Y156</f>
        <v>-65.117647058823522</v>
      </c>
      <c r="AR156" s="16">
        <f>T156*参数!$D$3+Z156</f>
        <v>37.727272727272734</v>
      </c>
      <c r="AS156" s="16">
        <f>U156*参数!$D$3+AA156</f>
        <v>12.978142076502726</v>
      </c>
      <c r="AT156" s="16">
        <f>V156*参数!$D$3+AB156</f>
        <v>-29.999999999999996</v>
      </c>
      <c r="AU156" s="16">
        <f>AC156*参数!$D$3+AI156</f>
        <v>0</v>
      </c>
      <c r="AV156" s="16">
        <f>AD156*参数!$D$3+AJ156</f>
        <v>0</v>
      </c>
      <c r="AW156" s="16">
        <f>AE156*参数!$D$3+AK156</f>
        <v>0</v>
      </c>
      <c r="AX156" s="16">
        <f>AF156*参数!$D$3+AL156</f>
        <v>0</v>
      </c>
      <c r="AY156" s="16">
        <f>AG156*参数!$D$3+AM156</f>
        <v>0</v>
      </c>
      <c r="AZ156" s="16">
        <f>AH156*参数!$D$3+AN156</f>
        <v>0</v>
      </c>
      <c r="BA156" s="10">
        <v>43</v>
      </c>
      <c r="BB156" s="10">
        <v>43</v>
      </c>
      <c r="BC156" s="10">
        <f t="shared" ref="BC156:BC159" si="80">IF(ABS(MAX(AO156:AT156))&gt;ABS(MIN(AO156:AT156)),IF(P156&lt;0,IF(AO156=MAX(AO156:AT156),3,IF(AT156=MAX(AO156:AT156),40,"")),IF(AQ156=MAX(AO156:AT156),0,IF(AR156=MAX(AO156:AT156),43,""))),IF(P156&lt;0,IF(AO156=MIN(AO156:AT156),40,IF(AT156=MIN(AO156:AT156),3,"")),IF(AQ156=MIN(AO156:AT156),43,IF(AR156=MIN(AO156:AT156),0,""))))</f>
        <v>43</v>
      </c>
      <c r="BD156" s="10">
        <f t="shared" ref="BD156:BD159" si="81" xml:space="preserve">
IF(P156&lt;0,
 IF(AO156&gt;AT156,3,40),
 IF(AQ156&gt;AR156,0,43)
)</f>
        <v>43</v>
      </c>
      <c r="BE156" s="10">
        <f t="shared" ref="BE156:BE159" si="82" xml:space="preserve">
IF(P156&lt;0,
 IF(OR(AO156=MAX(AO156:AT156),AR156=MAX(AO156:AT156),AS156=MAX(AO156:AT156)),
  3,40),
 IF(OR(AO156=MAX(AO156:AT156),AP156=MAX(AO156:AT156),AR156=MAX(AO156:AT156)),
  43,0)
)</f>
        <v>43</v>
      </c>
      <c r="BF156" s="10">
        <f t="shared" ref="BF156:BF159" si="83" xml:space="preserve">
IF(P156&lt;0,
 IF(OR(AO156=MIN(AO156:AT156),AR156=MIN(AO156:AT156),AS156=MIN(AO156:AT156)),
  40,3),
 IF(OR(AO156=MIN(AO156:AT156),AP156=MIN(AO156:AT156),AR156=MIN(AO156:AT156)),
  0,43)
)</f>
        <v>43</v>
      </c>
      <c r="BG156" s="10">
        <f t="shared" ref="BG156:BG159" si="84" xml:space="preserve">
IF(P156&lt;0,
 IF(AO156=MIN(AO156:AT156),
  40,
  IF(AT156=MIN(AO156:AT156),
  3,"")),
 IF(AQ156=MIN(AO156:AT156),
  43,
  IF(AR156=MIN(AO156:AT156),
  0,""))
)</f>
        <v>43</v>
      </c>
      <c r="BH156" s="10">
        <f t="shared" ref="BH156:BH159" si="85">IF(COUNTIF(BD156:BF156,"="&amp;BD156)=3,BD156,"")</f>
        <v>43</v>
      </c>
      <c r="BI156" s="10">
        <f t="shared" ref="BI156:BI159" si="86">IF(COUNTIF(BD156:BG156,"="&amp;BD156)=4,BD156,"")</f>
        <v>43</v>
      </c>
      <c r="BJ156" s="10"/>
      <c r="BK156" s="10">
        <v>0</v>
      </c>
      <c r="BL156" s="8"/>
      <c r="BM156" s="8">
        <f t="shared" ref="BM156:BM159" si="87">IF(BL156&lt;10,IF(BL156=$T156,1,0),IF(MOD(BL156,10)=$U156,1,0))</f>
        <v>0</v>
      </c>
      <c r="BN156" s="8"/>
      <c r="BO156" s="8">
        <f t="shared" ref="BO156:BO159" si="88">IF(BN156&lt;10,IF(BN156=$T156,1,0),IF(MOD(BN156,10)=$U156,1,0))</f>
        <v>0</v>
      </c>
      <c r="BP156" s="8"/>
      <c r="BQ156" s="8">
        <f t="shared" ref="BQ156:BQ159" si="89">IF(BP156&lt;10,IF(BP156=$T156,1,0),IF(MOD(BP156,10)=$U156,1,0))</f>
        <v>0</v>
      </c>
      <c r="BR156" s="8"/>
      <c r="BS156" s="8">
        <f t="shared" ref="BS156:BS159" si="90">IF(BR156&lt;10,IF(BR156=$T156,1,0),IF(MOD(BR156,10)=$U156,1,0))</f>
        <v>0</v>
      </c>
      <c r="BT156" s="8"/>
      <c r="BU156" s="8">
        <f t="shared" ref="BU156:BU159" si="91">IF(BT156&lt;10,IF(BT156=$T156,1,0),IF(MOD(BT156,10)=$U156,1,0))</f>
        <v>0</v>
      </c>
      <c r="BV156" s="8"/>
      <c r="BW156" s="8">
        <f t="shared" ref="BW156:BW159" si="92">IF(BV156&lt;10,IF(BV156=$T156,1,0),IF(MOD(BV156,10)=$U156,1,0))</f>
        <v>0</v>
      </c>
      <c r="BX156" s="8"/>
      <c r="BY156" s="8">
        <f t="shared" ref="BY156:BY159" si="93">IF(BX156&lt;10,IF(BX156=$T156,1,0),IF(MOD(BX156,10)=$U156,1,0))</f>
        <v>0</v>
      </c>
      <c r="BZ156" s="8"/>
      <c r="CA156" s="8">
        <f t="shared" ref="CA156:CA159" si="94">IF(BZ156&lt;10,IF(BZ156=$T156,1,0),IF(MOD(BZ156,10)=$U156,1,0))</f>
        <v>0</v>
      </c>
      <c r="CB156" s="8"/>
      <c r="CC156" s="8">
        <f t="shared" ref="CC156:CC159" si="95">IF(CB156&lt;10,IF(CB156=$T156,1,0),IF(MOD(CB156,10)=$U156,1,0))</f>
        <v>0</v>
      </c>
      <c r="CD156" s="8"/>
      <c r="CE156" s="8">
        <f t="shared" ref="CE156:CE159" si="96">IF(CD156&lt;10,IF(CD156=$T156,1,0),IF(MOD(CD156,10)=$U156,1,0))</f>
        <v>0</v>
      </c>
      <c r="CF156" s="8"/>
      <c r="CG156" s="8">
        <f t="shared" ref="CG156:CG159" si="97">IF(CF156&lt;10,IF(CF156=$T156,1,0),IF(MOD(CF156,10)=$U156,1,0))</f>
        <v>0</v>
      </c>
      <c r="CH156" s="8"/>
      <c r="CI156" s="8">
        <f t="shared" ref="CI156:CI159" si="98">IF(CH156&lt;10,IF(CH156=$T156,1,0),IF(MOD(CH156,10)=$U156,1,0))</f>
        <v>0</v>
      </c>
      <c r="CJ156" s="8"/>
      <c r="CK156" s="8">
        <f t="shared" ref="CK156:CK159" si="99">IF(CJ156&lt;10,IF(CJ156=$T156,1,0),IF(MOD(CJ156,10)=$U156,1,0))</f>
        <v>0</v>
      </c>
      <c r="CL156" s="8"/>
      <c r="CM156" s="8">
        <f t="shared" ref="CM156:CM159" si="100">IF(CL156&lt;10,IF(CL156=$T156,1,0),IF(MOD(CL156,10)=$U156,1,0))</f>
        <v>0</v>
      </c>
      <c r="CN156" s="8"/>
      <c r="CO156" s="8">
        <f t="shared" ref="CO156:CO159" si="101">IF(CN156&lt;10,IF(CN156=$T156,1,0),IF(MOD(CN156,10)=$U156,1,0))</f>
        <v>0</v>
      </c>
      <c r="CP156" s="8"/>
      <c r="CQ156" s="8">
        <f t="shared" ref="CQ156:CQ159" si="102">IF(CP156&lt;10,IF(CP156=$T156,1,0),IF(MOD(CP156,10)=$U156,1,0))</f>
        <v>0</v>
      </c>
      <c r="CR156" s="8"/>
      <c r="CS156" s="8">
        <f t="shared" ref="CS156:CS159" si="103">IF(CR156&lt;10,IF(CR156=$T156,1,0),IF(MOD(CR156,10)=$U156,1,0))</f>
        <v>0</v>
      </c>
      <c r="CT156" s="18"/>
    </row>
    <row r="157" spans="2:98" customFormat="1">
      <c r="B157" s="19">
        <v>42628</v>
      </c>
      <c r="C157" s="3">
        <v>4</v>
      </c>
      <c r="D157" s="3" t="s">
        <v>796</v>
      </c>
      <c r="E157" s="4">
        <v>42629.041666666664</v>
      </c>
      <c r="F157" s="3" t="s">
        <v>112</v>
      </c>
      <c r="G157" s="3" t="s">
        <v>806</v>
      </c>
      <c r="H157" s="3" t="s">
        <v>114</v>
      </c>
      <c r="I157" s="3" t="s">
        <v>807</v>
      </c>
      <c r="J157" s="6">
        <v>1.85</v>
      </c>
      <c r="K157" s="6">
        <v>2.9</v>
      </c>
      <c r="L157" s="6">
        <v>4.0999999999999996</v>
      </c>
      <c r="M157" s="10">
        <v>4.1500000000000004</v>
      </c>
      <c r="N157" s="10">
        <v>3.35</v>
      </c>
      <c r="O157" s="10">
        <v>1.7</v>
      </c>
      <c r="P157" s="15">
        <v>-1</v>
      </c>
      <c r="Q157" s="13">
        <v>9</v>
      </c>
      <c r="R157" s="13">
        <v>5</v>
      </c>
      <c r="S157" s="13">
        <v>-3</v>
      </c>
      <c r="T157" s="13">
        <v>-1</v>
      </c>
      <c r="U157" s="13">
        <v>-1</v>
      </c>
      <c r="V157" s="13">
        <v>0</v>
      </c>
      <c r="W157" s="9">
        <v>19.8</v>
      </c>
      <c r="X157" s="9">
        <v>11.307692307692315</v>
      </c>
      <c r="Y157" s="9">
        <v>-6.0000000000000018</v>
      </c>
      <c r="Z157" s="9">
        <v>-1.5384615384615377</v>
      </c>
      <c r="AA157" s="9">
        <v>-3.4919354838709675</v>
      </c>
      <c r="AB157" s="9">
        <v>0.71999999999997955</v>
      </c>
      <c r="AC157" s="13"/>
      <c r="AD157" s="13"/>
      <c r="AE157" s="13"/>
      <c r="AF157" s="13"/>
      <c r="AG157" s="13"/>
      <c r="AH157" s="13"/>
      <c r="AI157" s="9"/>
      <c r="AJ157" s="9"/>
      <c r="AK157" s="9"/>
      <c r="AL157" s="9"/>
      <c r="AM157" s="9"/>
      <c r="AN157" s="9"/>
      <c r="AO157" s="16">
        <f>Q157*参数!$D$3+W157</f>
        <v>19.8</v>
      </c>
      <c r="AP157" s="16">
        <f>R157*参数!$D$3+X157</f>
        <v>11.307692307692315</v>
      </c>
      <c r="AQ157" s="16">
        <f>S157*参数!$D$3+Y157</f>
        <v>-6.0000000000000018</v>
      </c>
      <c r="AR157" s="16">
        <f>T157*参数!$D$3+Z157</f>
        <v>-1.5384615384615377</v>
      </c>
      <c r="AS157" s="16">
        <f>U157*参数!$D$3+AA157</f>
        <v>-3.4919354838709675</v>
      </c>
      <c r="AT157" s="16">
        <f>V157*参数!$D$3+AB157</f>
        <v>0.71999999999997955</v>
      </c>
      <c r="AU157" s="16">
        <f>AC157*参数!$D$3+AI157</f>
        <v>0</v>
      </c>
      <c r="AV157" s="16">
        <f>AD157*参数!$D$3+AJ157</f>
        <v>0</v>
      </c>
      <c r="AW157" s="16">
        <f>AE157*参数!$D$3+AK157</f>
        <v>0</v>
      </c>
      <c r="AX157" s="16">
        <f>AF157*参数!$D$3+AL157</f>
        <v>0</v>
      </c>
      <c r="AY157" s="16">
        <f>AG157*参数!$D$3+AM157</f>
        <v>0</v>
      </c>
      <c r="AZ157" s="16">
        <f>AH157*参数!$D$3+AN157</f>
        <v>0</v>
      </c>
      <c r="BA157" s="10">
        <v>3</v>
      </c>
      <c r="BB157" s="10">
        <v>3</v>
      </c>
      <c r="BC157" s="10">
        <f t="shared" si="80"/>
        <v>3</v>
      </c>
      <c r="BD157" s="10">
        <f t="shared" si="81"/>
        <v>3</v>
      </c>
      <c r="BE157" s="10">
        <f t="shared" si="82"/>
        <v>3</v>
      </c>
      <c r="BF157" s="10">
        <f t="shared" si="83"/>
        <v>3</v>
      </c>
      <c r="BG157" s="10" t="str">
        <f t="shared" si="84"/>
        <v/>
      </c>
      <c r="BH157" s="10">
        <f t="shared" si="85"/>
        <v>3</v>
      </c>
      <c r="BI157" s="10" t="str">
        <f t="shared" si="86"/>
        <v/>
      </c>
      <c r="BJ157" s="10"/>
      <c r="BK157" s="10">
        <v>40</v>
      </c>
      <c r="BL157" s="8"/>
      <c r="BM157" s="8">
        <f t="shared" si="87"/>
        <v>0</v>
      </c>
      <c r="BN157" s="8"/>
      <c r="BO157" s="8">
        <f t="shared" si="88"/>
        <v>0</v>
      </c>
      <c r="BP157" s="8"/>
      <c r="BQ157" s="8">
        <f t="shared" si="89"/>
        <v>0</v>
      </c>
      <c r="BR157" s="8"/>
      <c r="BS157" s="8">
        <f t="shared" si="90"/>
        <v>0</v>
      </c>
      <c r="BT157" s="8"/>
      <c r="BU157" s="8">
        <f t="shared" si="91"/>
        <v>0</v>
      </c>
      <c r="BV157" s="8"/>
      <c r="BW157" s="8">
        <f t="shared" si="92"/>
        <v>0</v>
      </c>
      <c r="BX157" s="8"/>
      <c r="BY157" s="8">
        <f t="shared" si="93"/>
        <v>0</v>
      </c>
      <c r="BZ157" s="8"/>
      <c r="CA157" s="8">
        <f t="shared" si="94"/>
        <v>0</v>
      </c>
      <c r="CB157" s="8"/>
      <c r="CC157" s="8">
        <f t="shared" si="95"/>
        <v>0</v>
      </c>
      <c r="CD157" s="8"/>
      <c r="CE157" s="8">
        <f t="shared" si="96"/>
        <v>0</v>
      </c>
      <c r="CF157" s="8"/>
      <c r="CG157" s="8">
        <f t="shared" si="97"/>
        <v>0</v>
      </c>
      <c r="CH157" s="8"/>
      <c r="CI157" s="8">
        <f t="shared" si="98"/>
        <v>0</v>
      </c>
      <c r="CJ157" s="8"/>
      <c r="CK157" s="8">
        <f t="shared" si="99"/>
        <v>0</v>
      </c>
      <c r="CL157" s="8"/>
      <c r="CM157" s="8">
        <f t="shared" si="100"/>
        <v>0</v>
      </c>
      <c r="CN157" s="8"/>
      <c r="CO157" s="8">
        <f t="shared" si="101"/>
        <v>0</v>
      </c>
      <c r="CP157" s="8"/>
      <c r="CQ157" s="8">
        <f t="shared" si="102"/>
        <v>0</v>
      </c>
      <c r="CR157" s="8"/>
      <c r="CS157" s="8">
        <f t="shared" si="103"/>
        <v>0</v>
      </c>
      <c r="CT157" s="18"/>
    </row>
    <row r="158" spans="2:98" customFormat="1">
      <c r="B158" s="19">
        <v>42628</v>
      </c>
      <c r="C158" s="3">
        <v>5</v>
      </c>
      <c r="D158" s="3" t="s">
        <v>796</v>
      </c>
      <c r="E158" s="4">
        <v>42629.041666666664</v>
      </c>
      <c r="F158" s="3" t="s">
        <v>808</v>
      </c>
      <c r="G158" s="3" t="s">
        <v>809</v>
      </c>
      <c r="H158" s="3" t="s">
        <v>810</v>
      </c>
      <c r="I158" s="3" t="s">
        <v>811</v>
      </c>
      <c r="J158" s="6">
        <v>2.9</v>
      </c>
      <c r="K158" s="6">
        <v>3.15</v>
      </c>
      <c r="L158" s="6">
        <v>2.15</v>
      </c>
      <c r="M158" s="10">
        <v>1.51</v>
      </c>
      <c r="N158" s="10">
        <v>4</v>
      </c>
      <c r="O158" s="10">
        <v>4.5999999999999996</v>
      </c>
      <c r="P158" s="15">
        <v>1</v>
      </c>
      <c r="Q158" s="13">
        <v>-4</v>
      </c>
      <c r="R158" s="13">
        <v>0</v>
      </c>
      <c r="S158" s="13">
        <v>-5</v>
      </c>
      <c r="T158" s="13">
        <v>4</v>
      </c>
      <c r="U158" s="13">
        <v>0</v>
      </c>
      <c r="V158" s="13">
        <v>0</v>
      </c>
      <c r="W158" s="9">
        <v>-9.5937499999999964</v>
      </c>
      <c r="X158" s="9">
        <v>0.50331125827815515</v>
      </c>
      <c r="Y158" s="9">
        <v>-15.787878787878771</v>
      </c>
      <c r="Z158" s="9">
        <v>8.5357142857142918</v>
      </c>
      <c r="AA158" s="9">
        <v>-0.92647058823529749</v>
      </c>
      <c r="AB158" s="9">
        <v>0.746835443037976</v>
      </c>
      <c r="AC158" s="13"/>
      <c r="AD158" s="13"/>
      <c r="AE158" s="13"/>
      <c r="AF158" s="13"/>
      <c r="AG158" s="13"/>
      <c r="AH158" s="13"/>
      <c r="AI158" s="9"/>
      <c r="AJ158" s="9"/>
      <c r="AK158" s="9"/>
      <c r="AL158" s="9"/>
      <c r="AM158" s="9"/>
      <c r="AN158" s="9"/>
      <c r="AO158" s="16">
        <f>Q158*参数!$D$3+W158</f>
        <v>-9.5937499999999964</v>
      </c>
      <c r="AP158" s="16">
        <f>R158*参数!$D$3+X158</f>
        <v>0.50331125827815515</v>
      </c>
      <c r="AQ158" s="16">
        <f>S158*参数!$D$3+Y158</f>
        <v>-15.787878787878771</v>
      </c>
      <c r="AR158" s="16">
        <f>T158*参数!$D$3+Z158</f>
        <v>8.5357142857142918</v>
      </c>
      <c r="AS158" s="16">
        <f>U158*参数!$D$3+AA158</f>
        <v>-0.92647058823529749</v>
      </c>
      <c r="AT158" s="16">
        <f>V158*参数!$D$3+AB158</f>
        <v>0.746835443037976</v>
      </c>
      <c r="AU158" s="16">
        <f>AC158*参数!$D$3+AI158</f>
        <v>0</v>
      </c>
      <c r="AV158" s="16">
        <f>AD158*参数!$D$3+AJ158</f>
        <v>0</v>
      </c>
      <c r="AW158" s="16">
        <f>AE158*参数!$D$3+AK158</f>
        <v>0</v>
      </c>
      <c r="AX158" s="16">
        <f>AF158*参数!$D$3+AL158</f>
        <v>0</v>
      </c>
      <c r="AY158" s="16">
        <f>AG158*参数!$D$3+AM158</f>
        <v>0</v>
      </c>
      <c r="AZ158" s="16">
        <f>AH158*参数!$D$3+AN158</f>
        <v>0</v>
      </c>
      <c r="BA158" s="10">
        <v>43</v>
      </c>
      <c r="BB158" s="10">
        <v>43</v>
      </c>
      <c r="BC158" s="10">
        <f t="shared" si="80"/>
        <v>43</v>
      </c>
      <c r="BD158" s="10">
        <f t="shared" si="81"/>
        <v>43</v>
      </c>
      <c r="BE158" s="10">
        <f t="shared" si="82"/>
        <v>43</v>
      </c>
      <c r="BF158" s="10">
        <f t="shared" si="83"/>
        <v>43</v>
      </c>
      <c r="BG158" s="10">
        <f t="shared" si="84"/>
        <v>43</v>
      </c>
      <c r="BH158" s="10">
        <f t="shared" si="85"/>
        <v>43</v>
      </c>
      <c r="BI158" s="10">
        <f t="shared" si="86"/>
        <v>43</v>
      </c>
      <c r="BJ158" s="10">
        <v>43</v>
      </c>
      <c r="BK158" s="10">
        <v>0</v>
      </c>
      <c r="BL158" s="8"/>
      <c r="BM158" s="8">
        <f t="shared" si="87"/>
        <v>0</v>
      </c>
      <c r="BN158" s="8"/>
      <c r="BO158" s="8">
        <f t="shared" si="88"/>
        <v>0</v>
      </c>
      <c r="BP158" s="8"/>
      <c r="BQ158" s="8">
        <f t="shared" si="89"/>
        <v>0</v>
      </c>
      <c r="BR158" s="8"/>
      <c r="BS158" s="8">
        <f t="shared" si="90"/>
        <v>0</v>
      </c>
      <c r="BT158" s="8"/>
      <c r="BU158" s="8">
        <f t="shared" si="91"/>
        <v>0</v>
      </c>
      <c r="BV158" s="8"/>
      <c r="BW158" s="8">
        <f t="shared" si="92"/>
        <v>0</v>
      </c>
      <c r="BX158" s="8"/>
      <c r="BY158" s="8">
        <f t="shared" si="93"/>
        <v>0</v>
      </c>
      <c r="BZ158" s="8"/>
      <c r="CA158" s="8">
        <f t="shared" si="94"/>
        <v>0</v>
      </c>
      <c r="CB158" s="8"/>
      <c r="CC158" s="8">
        <f t="shared" si="95"/>
        <v>0</v>
      </c>
      <c r="CD158" s="8"/>
      <c r="CE158" s="8">
        <f t="shared" si="96"/>
        <v>0</v>
      </c>
      <c r="CF158" s="8"/>
      <c r="CG158" s="8">
        <f t="shared" si="97"/>
        <v>0</v>
      </c>
      <c r="CH158" s="8"/>
      <c r="CI158" s="8">
        <f t="shared" si="98"/>
        <v>0</v>
      </c>
      <c r="CJ158" s="8"/>
      <c r="CK158" s="8">
        <f t="shared" si="99"/>
        <v>0</v>
      </c>
      <c r="CL158" s="8"/>
      <c r="CM158" s="8">
        <f t="shared" si="100"/>
        <v>0</v>
      </c>
      <c r="CN158" s="8"/>
      <c r="CO158" s="8">
        <f t="shared" si="101"/>
        <v>0</v>
      </c>
      <c r="CP158" s="8"/>
      <c r="CQ158" s="8">
        <f t="shared" si="102"/>
        <v>0</v>
      </c>
      <c r="CR158" s="8"/>
      <c r="CS158" s="8">
        <f t="shared" si="103"/>
        <v>0</v>
      </c>
      <c r="CT158" s="18"/>
    </row>
    <row r="159" spans="2:98" customFormat="1">
      <c r="B159" s="19">
        <v>42628</v>
      </c>
      <c r="C159" s="3">
        <v>6</v>
      </c>
      <c r="D159" s="3" t="s">
        <v>796</v>
      </c>
      <c r="E159" s="4">
        <v>42629.041666666664</v>
      </c>
      <c r="F159" s="3" t="s">
        <v>812</v>
      </c>
      <c r="G159" s="3" t="s">
        <v>202</v>
      </c>
      <c r="H159" s="3" t="s">
        <v>813</v>
      </c>
      <c r="I159" s="3" t="s">
        <v>202</v>
      </c>
      <c r="J159" s="6">
        <v>1.86</v>
      </c>
      <c r="K159" s="6">
        <v>3.1</v>
      </c>
      <c r="L159" s="6">
        <v>3.75</v>
      </c>
      <c r="M159" s="10">
        <v>3.85</v>
      </c>
      <c r="N159" s="10">
        <v>3.55</v>
      </c>
      <c r="O159" s="10">
        <v>1.7</v>
      </c>
      <c r="P159" s="15">
        <v>-1</v>
      </c>
      <c r="Q159" s="13">
        <v>3</v>
      </c>
      <c r="R159" s="13">
        <v>2</v>
      </c>
      <c r="S159" s="13">
        <v>-2</v>
      </c>
      <c r="T159" s="13">
        <v>3</v>
      </c>
      <c r="U159" s="13">
        <v>-1</v>
      </c>
      <c r="V159" s="13">
        <v>1</v>
      </c>
      <c r="W159" s="9">
        <v>8.5294117647058805</v>
      </c>
      <c r="X159" s="9">
        <v>4.5241379310344838</v>
      </c>
      <c r="Y159" s="9">
        <v>-6.1034482758620658</v>
      </c>
      <c r="Z159" s="9">
        <v>7.8947368421052708</v>
      </c>
      <c r="AA159" s="9">
        <v>-2.7513812154696096</v>
      </c>
      <c r="AB159" s="9">
        <v>0.59999999999999787</v>
      </c>
      <c r="AC159" s="13"/>
      <c r="AD159" s="13"/>
      <c r="AE159" s="13"/>
      <c r="AF159" s="13"/>
      <c r="AG159" s="13"/>
      <c r="AH159" s="13"/>
      <c r="AI159" s="9"/>
      <c r="AJ159" s="9"/>
      <c r="AK159" s="9"/>
      <c r="AL159" s="9"/>
      <c r="AM159" s="9"/>
      <c r="AN159" s="9"/>
      <c r="AO159" s="16">
        <f>Q159*参数!$D$3+W159</f>
        <v>8.5294117647058805</v>
      </c>
      <c r="AP159" s="16">
        <f>R159*参数!$D$3+X159</f>
        <v>4.5241379310344838</v>
      </c>
      <c r="AQ159" s="16">
        <f>S159*参数!$D$3+Y159</f>
        <v>-6.1034482758620658</v>
      </c>
      <c r="AR159" s="16">
        <f>T159*参数!$D$3+Z159</f>
        <v>7.8947368421052708</v>
      </c>
      <c r="AS159" s="16">
        <f>U159*参数!$D$3+AA159</f>
        <v>-2.7513812154696096</v>
      </c>
      <c r="AT159" s="16">
        <f>V159*参数!$D$3+AB159</f>
        <v>0.59999999999999787</v>
      </c>
      <c r="AU159" s="16">
        <f>AC159*参数!$D$3+AI159</f>
        <v>0</v>
      </c>
      <c r="AV159" s="16">
        <f>AD159*参数!$D$3+AJ159</f>
        <v>0</v>
      </c>
      <c r="AW159" s="16">
        <f>AE159*参数!$D$3+AK159</f>
        <v>0</v>
      </c>
      <c r="AX159" s="16">
        <f>AF159*参数!$D$3+AL159</f>
        <v>0</v>
      </c>
      <c r="AY159" s="16">
        <f>AG159*参数!$D$3+AM159</f>
        <v>0</v>
      </c>
      <c r="AZ159" s="16">
        <f>AH159*参数!$D$3+AN159</f>
        <v>0</v>
      </c>
      <c r="BA159" s="10">
        <v>3</v>
      </c>
      <c r="BB159" s="10">
        <v>3</v>
      </c>
      <c r="BC159" s="10">
        <f t="shared" si="80"/>
        <v>3</v>
      </c>
      <c r="BD159" s="10">
        <f t="shared" si="81"/>
        <v>3</v>
      </c>
      <c r="BE159" s="10">
        <f t="shared" si="82"/>
        <v>3</v>
      </c>
      <c r="BF159" s="10">
        <f t="shared" si="83"/>
        <v>3</v>
      </c>
      <c r="BG159" s="10" t="str">
        <f t="shared" si="84"/>
        <v/>
      </c>
      <c r="BH159" s="10">
        <f t="shared" si="85"/>
        <v>3</v>
      </c>
      <c r="BI159" s="10" t="str">
        <f t="shared" si="86"/>
        <v/>
      </c>
      <c r="BJ159" s="10"/>
      <c r="BK159" s="10">
        <v>40</v>
      </c>
      <c r="BL159" s="8"/>
      <c r="BM159" s="8">
        <f t="shared" si="87"/>
        <v>0</v>
      </c>
      <c r="BN159" s="8"/>
      <c r="BO159" s="8">
        <f t="shared" si="88"/>
        <v>0</v>
      </c>
      <c r="BP159" s="8"/>
      <c r="BQ159" s="8">
        <f t="shared" si="89"/>
        <v>0</v>
      </c>
      <c r="BR159" s="8"/>
      <c r="BS159" s="8">
        <f t="shared" si="90"/>
        <v>0</v>
      </c>
      <c r="BT159" s="8"/>
      <c r="BU159" s="8">
        <f t="shared" si="91"/>
        <v>0</v>
      </c>
      <c r="BV159" s="8"/>
      <c r="BW159" s="8">
        <f t="shared" si="92"/>
        <v>0</v>
      </c>
      <c r="BX159" s="8"/>
      <c r="BY159" s="8">
        <f t="shared" si="93"/>
        <v>0</v>
      </c>
      <c r="BZ159" s="8"/>
      <c r="CA159" s="8">
        <f t="shared" si="94"/>
        <v>0</v>
      </c>
      <c r="CB159" s="8"/>
      <c r="CC159" s="8">
        <f t="shared" si="95"/>
        <v>0</v>
      </c>
      <c r="CD159" s="8"/>
      <c r="CE159" s="8">
        <f t="shared" si="96"/>
        <v>0</v>
      </c>
      <c r="CF159" s="8"/>
      <c r="CG159" s="8">
        <f t="shared" si="97"/>
        <v>0</v>
      </c>
      <c r="CH159" s="8"/>
      <c r="CI159" s="8">
        <f t="shared" si="98"/>
        <v>0</v>
      </c>
      <c r="CJ159" s="8"/>
      <c r="CK159" s="8">
        <f t="shared" si="99"/>
        <v>0</v>
      </c>
      <c r="CL159" s="8"/>
      <c r="CM159" s="8">
        <f t="shared" si="100"/>
        <v>0</v>
      </c>
      <c r="CN159" s="8"/>
      <c r="CO159" s="8">
        <f t="shared" si="101"/>
        <v>0</v>
      </c>
      <c r="CP159" s="8"/>
      <c r="CQ159" s="8">
        <f t="shared" si="102"/>
        <v>0</v>
      </c>
      <c r="CR159" s="8"/>
      <c r="CS159" s="8">
        <f t="shared" si="103"/>
        <v>0</v>
      </c>
      <c r="CT159" s="18"/>
    </row>
    <row r="160" spans="2:98" customFormat="1">
      <c r="B160" s="19">
        <v>42628</v>
      </c>
      <c r="C160" s="3">
        <v>7</v>
      </c>
      <c r="D160" s="3" t="s">
        <v>796</v>
      </c>
      <c r="E160" s="4">
        <v>42629.041666666664</v>
      </c>
      <c r="F160" s="3" t="s">
        <v>284</v>
      </c>
      <c r="G160" s="3" t="s">
        <v>814</v>
      </c>
      <c r="H160" s="3" t="s">
        <v>284</v>
      </c>
      <c r="I160" s="3" t="s">
        <v>815</v>
      </c>
      <c r="J160" s="6">
        <v>1.29</v>
      </c>
      <c r="K160" s="6">
        <v>4.45</v>
      </c>
      <c r="L160" s="6">
        <v>7.7</v>
      </c>
      <c r="M160" s="10">
        <v>2.0299999999999998</v>
      </c>
      <c r="N160" s="10">
        <v>3.5</v>
      </c>
      <c r="O160" s="10">
        <v>2.85</v>
      </c>
      <c r="P160" s="15">
        <v>-1</v>
      </c>
      <c r="Q160" s="13">
        <v>-3</v>
      </c>
      <c r="R160" s="13">
        <v>-9</v>
      </c>
      <c r="S160" s="13">
        <v>1</v>
      </c>
      <c r="T160" s="13">
        <v>-23</v>
      </c>
      <c r="U160" s="13">
        <v>3</v>
      </c>
      <c r="V160" s="13">
        <v>-4</v>
      </c>
      <c r="W160" s="9">
        <v>-7.0186335403726856</v>
      </c>
      <c r="X160" s="9">
        <v>-23.787234042553191</v>
      </c>
      <c r="Y160" s="9">
        <v>2.8192771084337322</v>
      </c>
      <c r="Z160" s="9">
        <v>-55</v>
      </c>
      <c r="AA160" s="9">
        <v>12.978142076502726</v>
      </c>
      <c r="AB160" s="9">
        <v>-8.2666666666666604</v>
      </c>
      <c r="AC160" s="13"/>
      <c r="AD160" s="13"/>
      <c r="AE160" s="13"/>
      <c r="AF160" s="13"/>
      <c r="AG160" s="13"/>
      <c r="AH160" s="13"/>
      <c r="AI160" s="9"/>
      <c r="AJ160" s="9"/>
      <c r="AK160" s="9"/>
      <c r="AL160" s="9"/>
      <c r="AM160" s="9"/>
      <c r="AN160" s="9"/>
      <c r="AO160" s="16">
        <f>Q160*参数!$D$3+W160</f>
        <v>-7.0186335403726856</v>
      </c>
      <c r="AP160" s="16">
        <f>R160*参数!$D$3+X160</f>
        <v>-23.787234042553191</v>
      </c>
      <c r="AQ160" s="16">
        <f>S160*参数!$D$3+Y160</f>
        <v>2.8192771084337322</v>
      </c>
      <c r="AR160" s="16">
        <f>T160*参数!$D$3+Z160</f>
        <v>-55</v>
      </c>
      <c r="AS160" s="16">
        <f>U160*参数!$D$3+AA160</f>
        <v>12.978142076502726</v>
      </c>
      <c r="AT160" s="16">
        <f>V160*参数!$D$3+AB160</f>
        <v>-8.2666666666666604</v>
      </c>
      <c r="AU160" s="16">
        <f>AC160*参数!$D$3+AI160</f>
        <v>0</v>
      </c>
      <c r="AV160" s="16">
        <f>AD160*参数!$D$3+AJ160</f>
        <v>0</v>
      </c>
      <c r="AW160" s="16">
        <f>AE160*参数!$D$3+AK160</f>
        <v>0</v>
      </c>
      <c r="AX160" s="16">
        <f>AF160*参数!$D$3+AL160</f>
        <v>0</v>
      </c>
      <c r="AY160" s="16">
        <f>AG160*参数!$D$3+AM160</f>
        <v>0</v>
      </c>
      <c r="AZ160" s="16">
        <f>AH160*参数!$D$3+AN160</f>
        <v>0</v>
      </c>
      <c r="BA160" s="10">
        <v>3</v>
      </c>
      <c r="BB160" s="10">
        <v>3</v>
      </c>
      <c r="BC160" s="10" t="str">
        <f t="shared" ref="BC160:BC167" si="104">IF(ABS(MAX(AO160:AT160))&gt;ABS(MIN(AO160:AT160)),IF(P160&lt;0,IF(AO160=MAX(AO160:AT160),3,IF(AT160=MAX(AO160:AT160),40,"")),IF(AQ160=MAX(AO160:AT160),0,IF(AR160=MAX(AO160:AT160),43,""))),IF(P160&lt;0,IF(AO160=MIN(AO160:AT160),40,IF(AT160=MIN(AO160:AT160),3,"")),IF(AQ160=MIN(AO160:AT160),43,IF(AR160=MIN(AO160:AT160),0,""))))</f>
        <v/>
      </c>
      <c r="BD160" s="10">
        <f t="shared" ref="BD160:BD167" si="105" xml:space="preserve">
IF(P160&lt;0,
 IF(AO160&gt;AT160,3,40),
 IF(AQ160&gt;AR160,0,43)
)</f>
        <v>3</v>
      </c>
      <c r="BE160" s="10">
        <f t="shared" ref="BE160:BE167" si="106" xml:space="preserve">
IF(P160&lt;0,
 IF(OR(AO160=MAX(AO160:AT160),AR160=MAX(AO160:AT160),AS160=MAX(AO160:AT160)),
  3,40),
 IF(OR(AO160=MAX(AO160:AT160),AP160=MAX(AO160:AT160),AR160=MAX(AO160:AT160)),
  43,0)
)</f>
        <v>3</v>
      </c>
      <c r="BF160" s="10">
        <f t="shared" ref="BF160:BF167" si="107" xml:space="preserve">
IF(P160&lt;0,
 IF(OR(AO160=MIN(AO160:AT160),AR160=MIN(AO160:AT160),AS160=MIN(AO160:AT160)),
  40,3),
 IF(OR(AO160=MIN(AO160:AT160),AP160=MIN(AO160:AT160),AR160=MIN(AO160:AT160)),
  0,43)
)</f>
        <v>40</v>
      </c>
      <c r="BG160" s="10" t="str">
        <f t="shared" ref="BG160:BG167" si="108" xml:space="preserve">
IF(P160&lt;0,
 IF(AO160=MIN(AO160:AT160),
  40,
  IF(AT160=MIN(AO160:AT160),
  3,"")),
 IF(AQ160=MIN(AO160:AT160),
  43,
  IF(AR160=MIN(AO160:AT160),
  0,""))
)</f>
        <v/>
      </c>
      <c r="BH160" s="10" t="str">
        <f t="shared" ref="BH160:BH167" si="109">IF(COUNTIF(BD160:BF160,"="&amp;BD160)=3,BD160,"")</f>
        <v/>
      </c>
      <c r="BI160" s="10" t="str">
        <f t="shared" ref="BI160:BI167" si="110">IF(COUNTIF(BD160:BG160,"="&amp;BD160)=4,BD160,"")</f>
        <v/>
      </c>
      <c r="BJ160" s="10">
        <v>3</v>
      </c>
      <c r="BK160" s="10">
        <v>40</v>
      </c>
      <c r="BL160" s="8"/>
      <c r="BM160" s="8">
        <f t="shared" ref="BM160:BM167" si="111">IF(BL160&lt;10,IF(BL160=$T160,1,0),IF(MOD(BL160,10)=$U160,1,0))</f>
        <v>0</v>
      </c>
      <c r="BN160" s="8"/>
      <c r="BO160" s="8">
        <f t="shared" ref="BO160:BO167" si="112">IF(BN160&lt;10,IF(BN160=$T160,1,0),IF(MOD(BN160,10)=$U160,1,0))</f>
        <v>0</v>
      </c>
      <c r="BP160" s="8"/>
      <c r="BQ160" s="8">
        <f t="shared" ref="BQ160:BQ167" si="113">IF(BP160&lt;10,IF(BP160=$T160,1,0),IF(MOD(BP160,10)=$U160,1,0))</f>
        <v>0</v>
      </c>
      <c r="BR160" s="8"/>
      <c r="BS160" s="8">
        <f t="shared" ref="BS160:BS167" si="114">IF(BR160&lt;10,IF(BR160=$T160,1,0),IF(MOD(BR160,10)=$U160,1,0))</f>
        <v>0</v>
      </c>
      <c r="BT160" s="8"/>
      <c r="BU160" s="8">
        <f t="shared" ref="BU160:BU167" si="115">IF(BT160&lt;10,IF(BT160=$T160,1,0),IF(MOD(BT160,10)=$U160,1,0))</f>
        <v>0</v>
      </c>
      <c r="BV160" s="8"/>
      <c r="BW160" s="8">
        <f t="shared" ref="BW160:BW167" si="116">IF(BV160&lt;10,IF(BV160=$T160,1,0),IF(MOD(BV160,10)=$U160,1,0))</f>
        <v>0</v>
      </c>
      <c r="BX160" s="8"/>
      <c r="BY160" s="8">
        <f t="shared" ref="BY160:BY167" si="117">IF(BX160&lt;10,IF(BX160=$T160,1,0),IF(MOD(BX160,10)=$U160,1,0))</f>
        <v>0</v>
      </c>
      <c r="BZ160" s="8"/>
      <c r="CA160" s="8">
        <f t="shared" ref="CA160:CA167" si="118">IF(BZ160&lt;10,IF(BZ160=$T160,1,0),IF(MOD(BZ160,10)=$U160,1,0))</f>
        <v>0</v>
      </c>
      <c r="CB160" s="8"/>
      <c r="CC160" s="8">
        <f t="shared" ref="CC160:CC167" si="119">IF(CB160&lt;10,IF(CB160=$T160,1,0),IF(MOD(CB160,10)=$U160,1,0))</f>
        <v>0</v>
      </c>
      <c r="CD160" s="8"/>
      <c r="CE160" s="8">
        <f t="shared" ref="CE160:CE167" si="120">IF(CD160&lt;10,IF(CD160=$T160,1,0),IF(MOD(CD160,10)=$U160,1,0))</f>
        <v>0</v>
      </c>
      <c r="CF160" s="8"/>
      <c r="CG160" s="8">
        <f t="shared" ref="CG160:CG167" si="121">IF(CF160&lt;10,IF(CF160=$T160,1,0),IF(MOD(CF160,10)=$U160,1,0))</f>
        <v>0</v>
      </c>
      <c r="CH160" s="8"/>
      <c r="CI160" s="8">
        <f t="shared" ref="CI160:CI167" si="122">IF(CH160&lt;10,IF(CH160=$T160,1,0),IF(MOD(CH160,10)=$U160,1,0))</f>
        <v>0</v>
      </c>
      <c r="CJ160" s="8"/>
      <c r="CK160" s="8">
        <f t="shared" ref="CK160:CK167" si="123">IF(CJ160&lt;10,IF(CJ160=$T160,1,0),IF(MOD(CJ160,10)=$U160,1,0))</f>
        <v>0</v>
      </c>
      <c r="CL160" s="8"/>
      <c r="CM160" s="8">
        <f t="shared" ref="CM160:CM167" si="124">IF(CL160&lt;10,IF(CL160=$T160,1,0),IF(MOD(CL160,10)=$U160,1,0))</f>
        <v>0</v>
      </c>
      <c r="CN160" s="8"/>
      <c r="CO160" s="8">
        <f t="shared" ref="CO160:CO167" si="125">IF(CN160&lt;10,IF(CN160=$T160,1,0),IF(MOD(CN160,10)=$U160,1,0))</f>
        <v>0</v>
      </c>
      <c r="CP160" s="8"/>
      <c r="CQ160" s="8">
        <f t="shared" ref="CQ160:CQ167" si="126">IF(CP160&lt;10,IF(CP160=$T160,1,0),IF(MOD(CP160,10)=$U160,1,0))</f>
        <v>0</v>
      </c>
      <c r="CR160" s="8"/>
      <c r="CS160" s="8">
        <f t="shared" ref="CS160:CS167" si="127">IF(CR160&lt;10,IF(CR160=$T160,1,0),IF(MOD(CR160,10)=$U160,1,0))</f>
        <v>0</v>
      </c>
      <c r="CT160" s="18"/>
    </row>
    <row r="161" spans="2:98" customFormat="1">
      <c r="B161" s="19">
        <v>42628</v>
      </c>
      <c r="C161" s="3">
        <v>8</v>
      </c>
      <c r="D161" s="3" t="s">
        <v>796</v>
      </c>
      <c r="E161" s="4">
        <v>42629.041666666664</v>
      </c>
      <c r="F161" s="3" t="s">
        <v>228</v>
      </c>
      <c r="G161" s="3" t="s">
        <v>816</v>
      </c>
      <c r="H161" s="3" t="s">
        <v>228</v>
      </c>
      <c r="I161" s="3" t="s">
        <v>817</v>
      </c>
      <c r="J161" s="6">
        <v>1.17</v>
      </c>
      <c r="K161" s="6">
        <v>5.45</v>
      </c>
      <c r="L161" s="6">
        <v>11</v>
      </c>
      <c r="M161" s="10">
        <v>1.67</v>
      </c>
      <c r="N161" s="10">
        <v>3.85</v>
      </c>
      <c r="O161" s="10">
        <v>3.7</v>
      </c>
      <c r="P161" s="15">
        <v>-1</v>
      </c>
      <c r="Q161" s="13">
        <v>1</v>
      </c>
      <c r="R161" s="13">
        <v>-6</v>
      </c>
      <c r="S161" s="13">
        <v>0</v>
      </c>
      <c r="T161" s="13">
        <v>-4</v>
      </c>
      <c r="U161" s="13">
        <v>-3</v>
      </c>
      <c r="V161" s="13">
        <v>14</v>
      </c>
      <c r="W161" s="9">
        <v>3.3281250000000182</v>
      </c>
      <c r="X161" s="9">
        <v>-16.545454545454543</v>
      </c>
      <c r="Y161" s="9">
        <v>-0.41326530612244894</v>
      </c>
      <c r="Z161" s="9">
        <v>-9.9999999999999911</v>
      </c>
      <c r="AA161" s="9">
        <v>-6.4961832061068669</v>
      </c>
      <c r="AB161" s="9">
        <v>39.800000000000011</v>
      </c>
      <c r="AC161" s="13"/>
      <c r="AD161" s="13"/>
      <c r="AE161" s="13"/>
      <c r="AF161" s="13"/>
      <c r="AG161" s="13"/>
      <c r="AH161" s="13"/>
      <c r="AI161" s="9"/>
      <c r="AJ161" s="9"/>
      <c r="AK161" s="9"/>
      <c r="AL161" s="9"/>
      <c r="AM161" s="9"/>
      <c r="AN161" s="9"/>
      <c r="AO161" s="16">
        <f>Q161*参数!$D$3+W161</f>
        <v>3.3281250000000182</v>
      </c>
      <c r="AP161" s="16">
        <f>R161*参数!$D$3+X161</f>
        <v>-16.545454545454543</v>
      </c>
      <c r="AQ161" s="16">
        <f>S161*参数!$D$3+Y161</f>
        <v>-0.41326530612244894</v>
      </c>
      <c r="AR161" s="16">
        <f>T161*参数!$D$3+Z161</f>
        <v>-9.9999999999999911</v>
      </c>
      <c r="AS161" s="16">
        <f>U161*参数!$D$3+AA161</f>
        <v>-6.4961832061068669</v>
      </c>
      <c r="AT161" s="16">
        <f>V161*参数!$D$3+AB161</f>
        <v>39.800000000000011</v>
      </c>
      <c r="AU161" s="16">
        <f>AC161*参数!$D$3+AI161</f>
        <v>0</v>
      </c>
      <c r="AV161" s="16">
        <f>AD161*参数!$D$3+AJ161</f>
        <v>0</v>
      </c>
      <c r="AW161" s="16">
        <f>AE161*参数!$D$3+AK161</f>
        <v>0</v>
      </c>
      <c r="AX161" s="16">
        <f>AF161*参数!$D$3+AL161</f>
        <v>0</v>
      </c>
      <c r="AY161" s="16">
        <f>AG161*参数!$D$3+AM161</f>
        <v>0</v>
      </c>
      <c r="AZ161" s="16">
        <f>AH161*参数!$D$3+AN161</f>
        <v>0</v>
      </c>
      <c r="BA161" s="10">
        <v>40</v>
      </c>
      <c r="BB161" s="10">
        <v>40</v>
      </c>
      <c r="BC161" s="10">
        <f t="shared" si="104"/>
        <v>40</v>
      </c>
      <c r="BD161" s="10">
        <f t="shared" si="105"/>
        <v>40</v>
      </c>
      <c r="BE161" s="10">
        <f t="shared" si="106"/>
        <v>40</v>
      </c>
      <c r="BF161" s="10">
        <f t="shared" si="107"/>
        <v>3</v>
      </c>
      <c r="BG161" s="10" t="str">
        <f t="shared" si="108"/>
        <v/>
      </c>
      <c r="BH161" s="10" t="str">
        <f t="shared" si="109"/>
        <v/>
      </c>
      <c r="BI161" s="10" t="str">
        <f t="shared" si="110"/>
        <v/>
      </c>
      <c r="BJ161" s="10"/>
      <c r="BK161" s="10">
        <v>3</v>
      </c>
      <c r="BL161" s="8"/>
      <c r="BM161" s="8">
        <f t="shared" si="111"/>
        <v>0</v>
      </c>
      <c r="BN161" s="8"/>
      <c r="BO161" s="8">
        <f t="shared" si="112"/>
        <v>0</v>
      </c>
      <c r="BP161" s="8"/>
      <c r="BQ161" s="8">
        <f t="shared" si="113"/>
        <v>0</v>
      </c>
      <c r="BR161" s="8"/>
      <c r="BS161" s="8">
        <f t="shared" si="114"/>
        <v>0</v>
      </c>
      <c r="BT161" s="8"/>
      <c r="BU161" s="8">
        <f t="shared" si="115"/>
        <v>0</v>
      </c>
      <c r="BV161" s="8"/>
      <c r="BW161" s="8">
        <f t="shared" si="116"/>
        <v>0</v>
      </c>
      <c r="BX161" s="8"/>
      <c r="BY161" s="8">
        <f t="shared" si="117"/>
        <v>0</v>
      </c>
      <c r="BZ161" s="8"/>
      <c r="CA161" s="8">
        <f t="shared" si="118"/>
        <v>0</v>
      </c>
      <c r="CB161" s="8"/>
      <c r="CC161" s="8">
        <f t="shared" si="119"/>
        <v>0</v>
      </c>
      <c r="CD161" s="8"/>
      <c r="CE161" s="8">
        <f t="shared" si="120"/>
        <v>0</v>
      </c>
      <c r="CF161" s="8"/>
      <c r="CG161" s="8">
        <f t="shared" si="121"/>
        <v>0</v>
      </c>
      <c r="CH161" s="8"/>
      <c r="CI161" s="8">
        <f t="shared" si="122"/>
        <v>0</v>
      </c>
      <c r="CJ161" s="8"/>
      <c r="CK161" s="8">
        <f t="shared" si="123"/>
        <v>0</v>
      </c>
      <c r="CL161" s="8"/>
      <c r="CM161" s="8">
        <f t="shared" si="124"/>
        <v>0</v>
      </c>
      <c r="CN161" s="8"/>
      <c r="CO161" s="8">
        <f t="shared" si="125"/>
        <v>0</v>
      </c>
      <c r="CP161" s="8"/>
      <c r="CQ161" s="8">
        <f t="shared" si="126"/>
        <v>0</v>
      </c>
      <c r="CR161" s="8"/>
      <c r="CS161" s="8">
        <f t="shared" si="127"/>
        <v>0</v>
      </c>
      <c r="CT161" s="18"/>
    </row>
    <row r="162" spans="2:98" customFormat="1">
      <c r="B162" s="19">
        <v>42628</v>
      </c>
      <c r="C162" s="3">
        <v>9</v>
      </c>
      <c r="D162" s="3" t="s">
        <v>796</v>
      </c>
      <c r="E162" s="4">
        <v>42629.041666666664</v>
      </c>
      <c r="F162" s="3" t="s">
        <v>818</v>
      </c>
      <c r="G162" s="3" t="s">
        <v>819</v>
      </c>
      <c r="H162" s="3" t="s">
        <v>818</v>
      </c>
      <c r="I162" s="3" t="s">
        <v>820</v>
      </c>
      <c r="J162" s="6">
        <v>4.1500000000000004</v>
      </c>
      <c r="K162" s="6">
        <v>3.15</v>
      </c>
      <c r="L162" s="6">
        <v>1.75</v>
      </c>
      <c r="M162" s="10">
        <v>1.8</v>
      </c>
      <c r="N162" s="10">
        <v>3.5</v>
      </c>
      <c r="O162" s="10">
        <v>3.5</v>
      </c>
      <c r="P162" s="15">
        <v>1</v>
      </c>
      <c r="Q162" s="13">
        <v>-10</v>
      </c>
      <c r="R162" s="13">
        <v>0</v>
      </c>
      <c r="S162" s="13">
        <v>-8</v>
      </c>
      <c r="T162" s="13">
        <v>12</v>
      </c>
      <c r="U162" s="13">
        <v>3</v>
      </c>
      <c r="V162" s="13">
        <v>2</v>
      </c>
      <c r="W162" s="9">
        <v>-13.142857142857144</v>
      </c>
      <c r="X162" s="9">
        <v>0.50331125827815515</v>
      </c>
      <c r="Y162" s="9">
        <v>-20.727272727272744</v>
      </c>
      <c r="Z162" s="9">
        <v>30.627450980392155</v>
      </c>
      <c r="AA162" s="9">
        <v>12.978142076502726</v>
      </c>
      <c r="AB162" s="9">
        <v>8.6363636363636296</v>
      </c>
      <c r="AC162" s="13"/>
      <c r="AD162" s="13"/>
      <c r="AE162" s="13"/>
      <c r="AF162" s="13"/>
      <c r="AG162" s="13"/>
      <c r="AH162" s="13"/>
      <c r="AI162" s="9"/>
      <c r="AJ162" s="9"/>
      <c r="AK162" s="9"/>
      <c r="AL162" s="9"/>
      <c r="AM162" s="9"/>
      <c r="AN162" s="9"/>
      <c r="AO162" s="16">
        <f>Q162*参数!$D$3+W162</f>
        <v>-13.142857142857144</v>
      </c>
      <c r="AP162" s="16">
        <f>R162*参数!$D$3+X162</f>
        <v>0.50331125827815515</v>
      </c>
      <c r="AQ162" s="16">
        <f>S162*参数!$D$3+Y162</f>
        <v>-20.727272727272744</v>
      </c>
      <c r="AR162" s="16">
        <f>T162*参数!$D$3+Z162</f>
        <v>30.627450980392155</v>
      </c>
      <c r="AS162" s="16">
        <f>U162*参数!$D$3+AA162</f>
        <v>12.978142076502726</v>
      </c>
      <c r="AT162" s="16">
        <f>V162*参数!$D$3+AB162</f>
        <v>8.6363636363636296</v>
      </c>
      <c r="AU162" s="16">
        <f>AC162*参数!$D$3+AI162</f>
        <v>0</v>
      </c>
      <c r="AV162" s="16">
        <f>AD162*参数!$D$3+AJ162</f>
        <v>0</v>
      </c>
      <c r="AW162" s="16">
        <f>AE162*参数!$D$3+AK162</f>
        <v>0</v>
      </c>
      <c r="AX162" s="16">
        <f>AF162*参数!$D$3+AL162</f>
        <v>0</v>
      </c>
      <c r="AY162" s="16">
        <f>AG162*参数!$D$3+AM162</f>
        <v>0</v>
      </c>
      <c r="AZ162" s="16">
        <f>AH162*参数!$D$3+AN162</f>
        <v>0</v>
      </c>
      <c r="BA162" s="10">
        <v>43</v>
      </c>
      <c r="BB162" s="10">
        <v>43</v>
      </c>
      <c r="BC162" s="10">
        <f t="shared" si="104"/>
        <v>43</v>
      </c>
      <c r="BD162" s="10">
        <f t="shared" si="105"/>
        <v>43</v>
      </c>
      <c r="BE162" s="10">
        <f t="shared" si="106"/>
        <v>43</v>
      </c>
      <c r="BF162" s="10">
        <f t="shared" si="107"/>
        <v>43</v>
      </c>
      <c r="BG162" s="10">
        <f t="shared" si="108"/>
        <v>43</v>
      </c>
      <c r="BH162" s="10">
        <f t="shared" si="109"/>
        <v>43</v>
      </c>
      <c r="BI162" s="10">
        <f t="shared" si="110"/>
        <v>43</v>
      </c>
      <c r="BJ162" s="10"/>
      <c r="BK162" s="10">
        <v>43</v>
      </c>
      <c r="BL162" s="8"/>
      <c r="BM162" s="8">
        <f t="shared" si="111"/>
        <v>0</v>
      </c>
      <c r="BN162" s="8"/>
      <c r="BO162" s="8">
        <f t="shared" si="112"/>
        <v>0</v>
      </c>
      <c r="BP162" s="8"/>
      <c r="BQ162" s="8">
        <f t="shared" si="113"/>
        <v>0</v>
      </c>
      <c r="BR162" s="8"/>
      <c r="BS162" s="8">
        <f t="shared" si="114"/>
        <v>0</v>
      </c>
      <c r="BT162" s="8"/>
      <c r="BU162" s="8">
        <f t="shared" si="115"/>
        <v>0</v>
      </c>
      <c r="BV162" s="8"/>
      <c r="BW162" s="8">
        <f t="shared" si="116"/>
        <v>0</v>
      </c>
      <c r="BX162" s="8"/>
      <c r="BY162" s="8">
        <f t="shared" si="117"/>
        <v>0</v>
      </c>
      <c r="BZ162" s="8"/>
      <c r="CA162" s="8">
        <f t="shared" si="118"/>
        <v>0</v>
      </c>
      <c r="CB162" s="8"/>
      <c r="CC162" s="8">
        <f t="shared" si="119"/>
        <v>0</v>
      </c>
      <c r="CD162" s="8"/>
      <c r="CE162" s="8">
        <f t="shared" si="120"/>
        <v>0</v>
      </c>
      <c r="CF162" s="8"/>
      <c r="CG162" s="8">
        <f t="shared" si="121"/>
        <v>0</v>
      </c>
      <c r="CH162" s="8"/>
      <c r="CI162" s="8">
        <f t="shared" si="122"/>
        <v>0</v>
      </c>
      <c r="CJ162" s="8"/>
      <c r="CK162" s="8">
        <f t="shared" si="123"/>
        <v>0</v>
      </c>
      <c r="CL162" s="8"/>
      <c r="CM162" s="8">
        <f t="shared" si="124"/>
        <v>0</v>
      </c>
      <c r="CN162" s="8"/>
      <c r="CO162" s="8">
        <f t="shared" si="125"/>
        <v>0</v>
      </c>
      <c r="CP162" s="8"/>
      <c r="CQ162" s="8">
        <f t="shared" si="126"/>
        <v>0</v>
      </c>
      <c r="CR162" s="8"/>
      <c r="CS162" s="8">
        <f t="shared" si="127"/>
        <v>0</v>
      </c>
      <c r="CT162" s="18"/>
    </row>
    <row r="163" spans="2:98" customFormat="1">
      <c r="B163" s="19">
        <v>42628</v>
      </c>
      <c r="C163" s="3">
        <v>10</v>
      </c>
      <c r="D163" s="3" t="s">
        <v>796</v>
      </c>
      <c r="E163" s="4">
        <v>42629.041666666664</v>
      </c>
      <c r="F163" s="3" t="s">
        <v>821</v>
      </c>
      <c r="G163" s="3" t="s">
        <v>822</v>
      </c>
      <c r="H163" s="3" t="s">
        <v>823</v>
      </c>
      <c r="I163" s="3" t="s">
        <v>822</v>
      </c>
      <c r="J163" s="6">
        <v>2.65</v>
      </c>
      <c r="K163" s="6">
        <v>3.05</v>
      </c>
      <c r="L163" s="6">
        <v>2.36</v>
      </c>
      <c r="M163" s="10">
        <v>1.42</v>
      </c>
      <c r="N163" s="10">
        <v>4.2</v>
      </c>
      <c r="O163" s="10">
        <v>5.35</v>
      </c>
      <c r="P163" s="15">
        <v>1</v>
      </c>
      <c r="Q163" s="13">
        <v>10</v>
      </c>
      <c r="R163" s="13">
        <v>1</v>
      </c>
      <c r="S163" s="13">
        <v>1</v>
      </c>
      <c r="T163" s="13">
        <v>-3</v>
      </c>
      <c r="U163" s="13">
        <v>-2</v>
      </c>
      <c r="V163" s="13">
        <v>2</v>
      </c>
      <c r="W163" s="9">
        <v>33.599999999999994</v>
      </c>
      <c r="X163" s="9">
        <v>2.625954198473273</v>
      </c>
      <c r="Y163" s="9">
        <v>2.0673076923076845</v>
      </c>
      <c r="Z163" s="9">
        <v>-8.8641975308642031</v>
      </c>
      <c r="AA163" s="9">
        <v>-2.3225806451612927</v>
      </c>
      <c r="AB163" s="9">
        <v>5.0967741935483861</v>
      </c>
      <c r="AC163" s="13"/>
      <c r="AD163" s="13"/>
      <c r="AE163" s="13"/>
      <c r="AF163" s="13"/>
      <c r="AG163" s="13"/>
      <c r="AH163" s="13"/>
      <c r="AI163" s="9"/>
      <c r="AJ163" s="9"/>
      <c r="AK163" s="9"/>
      <c r="AL163" s="9"/>
      <c r="AM163" s="9"/>
      <c r="AN163" s="9"/>
      <c r="AO163" s="16">
        <f>Q163*参数!$D$3+W163</f>
        <v>33.599999999999994</v>
      </c>
      <c r="AP163" s="16">
        <f>R163*参数!$D$3+X163</f>
        <v>2.625954198473273</v>
      </c>
      <c r="AQ163" s="16">
        <f>S163*参数!$D$3+Y163</f>
        <v>2.0673076923076845</v>
      </c>
      <c r="AR163" s="16">
        <f>T163*参数!$D$3+Z163</f>
        <v>-8.8641975308642031</v>
      </c>
      <c r="AS163" s="16">
        <f>U163*参数!$D$3+AA163</f>
        <v>-2.3225806451612927</v>
      </c>
      <c r="AT163" s="16">
        <f>V163*参数!$D$3+AB163</f>
        <v>5.0967741935483861</v>
      </c>
      <c r="AU163" s="16">
        <f>AC163*参数!$D$3+AI163</f>
        <v>0</v>
      </c>
      <c r="AV163" s="16">
        <f>AD163*参数!$D$3+AJ163</f>
        <v>0</v>
      </c>
      <c r="AW163" s="16">
        <f>AE163*参数!$D$3+AK163</f>
        <v>0</v>
      </c>
      <c r="AX163" s="16">
        <f>AF163*参数!$D$3+AL163</f>
        <v>0</v>
      </c>
      <c r="AY163" s="16">
        <f>AG163*参数!$D$3+AM163</f>
        <v>0</v>
      </c>
      <c r="AZ163" s="16">
        <f>AH163*参数!$D$3+AN163</f>
        <v>0</v>
      </c>
      <c r="BA163" s="10">
        <v>3</v>
      </c>
      <c r="BB163" s="10">
        <v>43</v>
      </c>
      <c r="BC163" s="10" t="str">
        <f t="shared" si="104"/>
        <v/>
      </c>
      <c r="BD163" s="10">
        <f t="shared" si="105"/>
        <v>0</v>
      </c>
      <c r="BE163" s="10">
        <f t="shared" si="106"/>
        <v>43</v>
      </c>
      <c r="BF163" s="10">
        <f t="shared" si="107"/>
        <v>0</v>
      </c>
      <c r="BG163" s="10">
        <f t="shared" si="108"/>
        <v>0</v>
      </c>
      <c r="BH163" s="10" t="str">
        <f t="shared" si="109"/>
        <v/>
      </c>
      <c r="BI163" s="10" t="str">
        <f t="shared" si="110"/>
        <v/>
      </c>
      <c r="BJ163" s="10"/>
      <c r="BK163" s="10"/>
      <c r="BL163" s="8"/>
      <c r="BM163" s="8">
        <f t="shared" si="111"/>
        <v>0</v>
      </c>
      <c r="BN163" s="8"/>
      <c r="BO163" s="8">
        <f t="shared" si="112"/>
        <v>0</v>
      </c>
      <c r="BP163" s="8"/>
      <c r="BQ163" s="8">
        <f t="shared" si="113"/>
        <v>0</v>
      </c>
      <c r="BR163" s="8"/>
      <c r="BS163" s="8">
        <f t="shared" si="114"/>
        <v>0</v>
      </c>
      <c r="BT163" s="8"/>
      <c r="BU163" s="8">
        <f t="shared" si="115"/>
        <v>0</v>
      </c>
      <c r="BV163" s="8"/>
      <c r="BW163" s="8">
        <f t="shared" si="116"/>
        <v>0</v>
      </c>
      <c r="BX163" s="8"/>
      <c r="BY163" s="8">
        <f t="shared" si="117"/>
        <v>0</v>
      </c>
      <c r="BZ163" s="8"/>
      <c r="CA163" s="8">
        <f t="shared" si="118"/>
        <v>0</v>
      </c>
      <c r="CB163" s="8"/>
      <c r="CC163" s="8">
        <f t="shared" si="119"/>
        <v>0</v>
      </c>
      <c r="CD163" s="8"/>
      <c r="CE163" s="8">
        <f t="shared" si="120"/>
        <v>0</v>
      </c>
      <c r="CF163" s="8"/>
      <c r="CG163" s="8">
        <f t="shared" si="121"/>
        <v>0</v>
      </c>
      <c r="CH163" s="8"/>
      <c r="CI163" s="8">
        <f t="shared" si="122"/>
        <v>0</v>
      </c>
      <c r="CJ163" s="8"/>
      <c r="CK163" s="8">
        <f t="shared" si="123"/>
        <v>0</v>
      </c>
      <c r="CL163" s="8"/>
      <c r="CM163" s="8">
        <f t="shared" si="124"/>
        <v>0</v>
      </c>
      <c r="CN163" s="8"/>
      <c r="CO163" s="8">
        <f t="shared" si="125"/>
        <v>0</v>
      </c>
      <c r="CP163" s="8"/>
      <c r="CQ163" s="8">
        <f t="shared" si="126"/>
        <v>0</v>
      </c>
      <c r="CR163" s="8"/>
      <c r="CS163" s="8">
        <f t="shared" si="127"/>
        <v>0</v>
      </c>
      <c r="CT163" s="18"/>
    </row>
    <row r="164" spans="2:98" customFormat="1">
      <c r="B164" s="19">
        <v>42628</v>
      </c>
      <c r="C164" s="3">
        <v>11</v>
      </c>
      <c r="D164" s="3" t="s">
        <v>796</v>
      </c>
      <c r="E164" s="4">
        <v>42629.041666666664</v>
      </c>
      <c r="F164" s="3" t="s">
        <v>824</v>
      </c>
      <c r="G164" s="3" t="s">
        <v>180</v>
      </c>
      <c r="H164" s="3" t="s">
        <v>824</v>
      </c>
      <c r="I164" s="3" t="s">
        <v>180</v>
      </c>
      <c r="J164" s="6">
        <v>3.8</v>
      </c>
      <c r="K164" s="6">
        <v>3.45</v>
      </c>
      <c r="L164" s="6">
        <v>1.74</v>
      </c>
      <c r="M164" s="10">
        <v>1.81</v>
      </c>
      <c r="N164" s="10">
        <v>3.65</v>
      </c>
      <c r="O164" s="10">
        <v>3.3</v>
      </c>
      <c r="P164" s="15">
        <v>1</v>
      </c>
      <c r="Q164" s="13">
        <v>-12</v>
      </c>
      <c r="R164" s="13">
        <v>-2</v>
      </c>
      <c r="S164" s="13">
        <v>9</v>
      </c>
      <c r="T164" s="13">
        <v>9</v>
      </c>
      <c r="U164" s="13">
        <v>2</v>
      </c>
      <c r="V164" s="13">
        <v>-14</v>
      </c>
      <c r="W164" s="9">
        <v>-34.25</v>
      </c>
      <c r="X164" s="9">
        <v>-6.850467289719627</v>
      </c>
      <c r="Y164" s="9">
        <v>24.250000000000011</v>
      </c>
      <c r="Z164" s="9">
        <v>22.500000000000011</v>
      </c>
      <c r="AA164" s="9">
        <v>5.9024390243902491</v>
      </c>
      <c r="AB164" s="9">
        <v>-46.750000000000007</v>
      </c>
      <c r="AC164" s="13"/>
      <c r="AD164" s="13"/>
      <c r="AE164" s="13"/>
      <c r="AF164" s="13"/>
      <c r="AG164" s="13"/>
      <c r="AH164" s="13"/>
      <c r="AI164" s="9"/>
      <c r="AJ164" s="9"/>
      <c r="AK164" s="9"/>
      <c r="AL164" s="9"/>
      <c r="AM164" s="9"/>
      <c r="AN164" s="9"/>
      <c r="AO164" s="16">
        <f>Q164*参数!$D$3+W164</f>
        <v>-34.25</v>
      </c>
      <c r="AP164" s="16">
        <f>R164*参数!$D$3+X164</f>
        <v>-6.850467289719627</v>
      </c>
      <c r="AQ164" s="16">
        <f>S164*参数!$D$3+Y164</f>
        <v>24.250000000000011</v>
      </c>
      <c r="AR164" s="16">
        <f>T164*参数!$D$3+Z164</f>
        <v>22.500000000000011</v>
      </c>
      <c r="AS164" s="16">
        <f>U164*参数!$D$3+AA164</f>
        <v>5.9024390243902491</v>
      </c>
      <c r="AT164" s="16">
        <f>V164*参数!$D$3+AB164</f>
        <v>-46.750000000000007</v>
      </c>
      <c r="AU164" s="16">
        <f>AC164*参数!$D$3+AI164</f>
        <v>0</v>
      </c>
      <c r="AV164" s="16">
        <f>AD164*参数!$D$3+AJ164</f>
        <v>0</v>
      </c>
      <c r="AW164" s="16">
        <f>AE164*参数!$D$3+AK164</f>
        <v>0</v>
      </c>
      <c r="AX164" s="16">
        <f>AF164*参数!$D$3+AL164</f>
        <v>0</v>
      </c>
      <c r="AY164" s="16">
        <f>AG164*参数!$D$3+AM164</f>
        <v>0</v>
      </c>
      <c r="AZ164" s="16">
        <f>AH164*参数!$D$3+AN164</f>
        <v>0</v>
      </c>
      <c r="BA164" s="10">
        <v>0</v>
      </c>
      <c r="BB164" s="10">
        <v>43</v>
      </c>
      <c r="BC164" s="10" t="str">
        <f t="shared" si="104"/>
        <v/>
      </c>
      <c r="BD164" s="10">
        <f t="shared" si="105"/>
        <v>0</v>
      </c>
      <c r="BE164" s="10">
        <f t="shared" si="106"/>
        <v>0</v>
      </c>
      <c r="BF164" s="10">
        <f t="shared" si="107"/>
        <v>43</v>
      </c>
      <c r="BG164" s="10" t="str">
        <f t="shared" si="108"/>
        <v/>
      </c>
      <c r="BH164" s="10" t="str">
        <f t="shared" si="109"/>
        <v/>
      </c>
      <c r="BI164" s="10" t="str">
        <f t="shared" si="110"/>
        <v/>
      </c>
      <c r="BJ164" s="10"/>
      <c r="BK164" s="10">
        <v>0</v>
      </c>
      <c r="BL164" s="8"/>
      <c r="BM164" s="8">
        <f t="shared" si="111"/>
        <v>0</v>
      </c>
      <c r="BN164" s="8"/>
      <c r="BO164" s="8">
        <f t="shared" si="112"/>
        <v>0</v>
      </c>
      <c r="BP164" s="8"/>
      <c r="BQ164" s="8">
        <f t="shared" si="113"/>
        <v>0</v>
      </c>
      <c r="BR164" s="8"/>
      <c r="BS164" s="8">
        <f t="shared" si="114"/>
        <v>0</v>
      </c>
      <c r="BT164" s="8"/>
      <c r="BU164" s="8">
        <f t="shared" si="115"/>
        <v>0</v>
      </c>
      <c r="BV164" s="8"/>
      <c r="BW164" s="8">
        <f t="shared" si="116"/>
        <v>0</v>
      </c>
      <c r="BX164" s="8"/>
      <c r="BY164" s="8">
        <f t="shared" si="117"/>
        <v>0</v>
      </c>
      <c r="BZ164" s="8"/>
      <c r="CA164" s="8">
        <f t="shared" si="118"/>
        <v>0</v>
      </c>
      <c r="CB164" s="8"/>
      <c r="CC164" s="8">
        <f t="shared" si="119"/>
        <v>0</v>
      </c>
      <c r="CD164" s="8"/>
      <c r="CE164" s="8">
        <f t="shared" si="120"/>
        <v>0</v>
      </c>
      <c r="CF164" s="8"/>
      <c r="CG164" s="8">
        <f t="shared" si="121"/>
        <v>0</v>
      </c>
      <c r="CH164" s="8"/>
      <c r="CI164" s="8">
        <f t="shared" si="122"/>
        <v>0</v>
      </c>
      <c r="CJ164" s="8"/>
      <c r="CK164" s="8">
        <f t="shared" si="123"/>
        <v>0</v>
      </c>
      <c r="CL164" s="8"/>
      <c r="CM164" s="8">
        <f t="shared" si="124"/>
        <v>0</v>
      </c>
      <c r="CN164" s="8"/>
      <c r="CO164" s="8">
        <f t="shared" si="125"/>
        <v>0</v>
      </c>
      <c r="CP164" s="8"/>
      <c r="CQ164" s="8">
        <f t="shared" si="126"/>
        <v>0</v>
      </c>
      <c r="CR164" s="8"/>
      <c r="CS164" s="8">
        <f t="shared" si="127"/>
        <v>0</v>
      </c>
      <c r="CT164" s="18"/>
    </row>
    <row r="165" spans="2:98" customFormat="1">
      <c r="B165" s="19">
        <v>42628</v>
      </c>
      <c r="C165" s="3">
        <v>12</v>
      </c>
      <c r="D165" s="3" t="s">
        <v>796</v>
      </c>
      <c r="E165" s="4">
        <v>42629.041666666664</v>
      </c>
      <c r="F165" s="3" t="s">
        <v>825</v>
      </c>
      <c r="G165" s="3" t="s">
        <v>345</v>
      </c>
      <c r="H165" s="3" t="s">
        <v>825</v>
      </c>
      <c r="I165" s="3" t="s">
        <v>347</v>
      </c>
      <c r="J165" s="6">
        <v>1.54</v>
      </c>
      <c r="K165" s="6">
        <v>3.7</v>
      </c>
      <c r="L165" s="6">
        <v>4.76</v>
      </c>
      <c r="M165" s="10">
        <v>2.74</v>
      </c>
      <c r="N165" s="10">
        <v>3.5</v>
      </c>
      <c r="O165" s="10">
        <v>2.09</v>
      </c>
      <c r="P165" s="15">
        <v>-1</v>
      </c>
      <c r="Q165" s="13">
        <v>-10</v>
      </c>
      <c r="R165" s="13">
        <v>0</v>
      </c>
      <c r="S165" s="13">
        <v>7</v>
      </c>
      <c r="T165" s="13">
        <v>3</v>
      </c>
      <c r="U165" s="13">
        <v>3</v>
      </c>
      <c r="V165" s="13">
        <v>7</v>
      </c>
      <c r="W165" s="9">
        <v>-23.84745762711864</v>
      </c>
      <c r="X165" s="9">
        <v>-0.71641791044775238</v>
      </c>
      <c r="Y165" s="9">
        <v>18.344262295081972</v>
      </c>
      <c r="Z165" s="9">
        <v>8.2187500000000018</v>
      </c>
      <c r="AA165" s="9">
        <v>12.978142076502726</v>
      </c>
      <c r="AB165" s="9">
        <v>21.433734939759031</v>
      </c>
      <c r="AC165" s="13"/>
      <c r="AD165" s="13"/>
      <c r="AE165" s="13"/>
      <c r="AF165" s="13"/>
      <c r="AG165" s="13"/>
      <c r="AH165" s="13"/>
      <c r="AI165" s="9"/>
      <c r="AJ165" s="9"/>
      <c r="AK165" s="9"/>
      <c r="AL165" s="9"/>
      <c r="AM165" s="9"/>
      <c r="AN165" s="9"/>
      <c r="AO165" s="16">
        <f>Q165*参数!$D$3+W165</f>
        <v>-23.84745762711864</v>
      </c>
      <c r="AP165" s="16">
        <f>R165*参数!$D$3+X165</f>
        <v>-0.71641791044775238</v>
      </c>
      <c r="AQ165" s="16">
        <f>S165*参数!$D$3+Y165</f>
        <v>18.344262295081972</v>
      </c>
      <c r="AR165" s="16">
        <f>T165*参数!$D$3+Z165</f>
        <v>8.2187500000000018</v>
      </c>
      <c r="AS165" s="16">
        <f>U165*参数!$D$3+AA165</f>
        <v>12.978142076502726</v>
      </c>
      <c r="AT165" s="16">
        <f>V165*参数!$D$3+AB165</f>
        <v>21.433734939759031</v>
      </c>
      <c r="AU165" s="16">
        <f>AC165*参数!$D$3+AI165</f>
        <v>0</v>
      </c>
      <c r="AV165" s="16">
        <f>AD165*参数!$D$3+AJ165</f>
        <v>0</v>
      </c>
      <c r="AW165" s="16">
        <f>AE165*参数!$D$3+AK165</f>
        <v>0</v>
      </c>
      <c r="AX165" s="16">
        <f>AF165*参数!$D$3+AL165</f>
        <v>0</v>
      </c>
      <c r="AY165" s="16">
        <f>AG165*参数!$D$3+AM165</f>
        <v>0</v>
      </c>
      <c r="AZ165" s="16">
        <f>AH165*参数!$D$3+AN165</f>
        <v>0</v>
      </c>
      <c r="BA165" s="10">
        <v>40</v>
      </c>
      <c r="BB165" s="10">
        <v>40</v>
      </c>
      <c r="BC165" s="10">
        <f t="shared" si="104"/>
        <v>40</v>
      </c>
      <c r="BD165" s="10">
        <f t="shared" si="105"/>
        <v>40</v>
      </c>
      <c r="BE165" s="10">
        <f t="shared" si="106"/>
        <v>40</v>
      </c>
      <c r="BF165" s="10">
        <f t="shared" si="107"/>
        <v>40</v>
      </c>
      <c r="BG165" s="10">
        <f t="shared" si="108"/>
        <v>40</v>
      </c>
      <c r="BH165" s="10">
        <f t="shared" si="109"/>
        <v>40</v>
      </c>
      <c r="BI165" s="10">
        <f t="shared" si="110"/>
        <v>40</v>
      </c>
      <c r="BJ165" s="10">
        <v>40</v>
      </c>
      <c r="BK165" s="10"/>
      <c r="BL165" s="8"/>
      <c r="BM165" s="8">
        <f t="shared" si="111"/>
        <v>0</v>
      </c>
      <c r="BN165" s="8"/>
      <c r="BO165" s="8">
        <f t="shared" si="112"/>
        <v>0</v>
      </c>
      <c r="BP165" s="8"/>
      <c r="BQ165" s="8">
        <f t="shared" si="113"/>
        <v>0</v>
      </c>
      <c r="BR165" s="8"/>
      <c r="BS165" s="8">
        <f t="shared" si="114"/>
        <v>0</v>
      </c>
      <c r="BT165" s="8"/>
      <c r="BU165" s="8">
        <f t="shared" si="115"/>
        <v>0</v>
      </c>
      <c r="BV165" s="8"/>
      <c r="BW165" s="8">
        <f t="shared" si="116"/>
        <v>0</v>
      </c>
      <c r="BX165" s="8"/>
      <c r="BY165" s="8">
        <f t="shared" si="117"/>
        <v>0</v>
      </c>
      <c r="BZ165" s="8"/>
      <c r="CA165" s="8">
        <f t="shared" si="118"/>
        <v>0</v>
      </c>
      <c r="CB165" s="8"/>
      <c r="CC165" s="8">
        <f t="shared" si="119"/>
        <v>0</v>
      </c>
      <c r="CD165" s="8"/>
      <c r="CE165" s="8">
        <f t="shared" si="120"/>
        <v>0</v>
      </c>
      <c r="CF165" s="8"/>
      <c r="CG165" s="8">
        <f t="shared" si="121"/>
        <v>0</v>
      </c>
      <c r="CH165" s="8"/>
      <c r="CI165" s="8">
        <f t="shared" si="122"/>
        <v>0</v>
      </c>
      <c r="CJ165" s="8"/>
      <c r="CK165" s="8">
        <f t="shared" si="123"/>
        <v>0</v>
      </c>
      <c r="CL165" s="8"/>
      <c r="CM165" s="8">
        <f t="shared" si="124"/>
        <v>0</v>
      </c>
      <c r="CN165" s="8"/>
      <c r="CO165" s="8">
        <f t="shared" si="125"/>
        <v>0</v>
      </c>
      <c r="CP165" s="8"/>
      <c r="CQ165" s="8">
        <f t="shared" si="126"/>
        <v>0</v>
      </c>
      <c r="CR165" s="8"/>
      <c r="CS165" s="8">
        <f t="shared" si="127"/>
        <v>0</v>
      </c>
      <c r="CT165" s="18"/>
    </row>
    <row r="166" spans="2:98" customFormat="1">
      <c r="B166" s="19">
        <v>42628</v>
      </c>
      <c r="C166" s="3">
        <v>13</v>
      </c>
      <c r="D166" s="3" t="s">
        <v>796</v>
      </c>
      <c r="E166" s="4">
        <v>42629.041666666664</v>
      </c>
      <c r="F166" s="3" t="s">
        <v>184</v>
      </c>
      <c r="G166" s="3" t="s">
        <v>169</v>
      </c>
      <c r="H166" s="3" t="s">
        <v>185</v>
      </c>
      <c r="I166" s="3" t="s">
        <v>171</v>
      </c>
      <c r="J166" s="6">
        <v>2.98</v>
      </c>
      <c r="K166" s="6">
        <v>2.95</v>
      </c>
      <c r="L166" s="6">
        <v>2.2000000000000002</v>
      </c>
      <c r="M166" s="10">
        <v>1.49</v>
      </c>
      <c r="N166" s="10">
        <v>4</v>
      </c>
      <c r="O166" s="10">
        <v>4.8</v>
      </c>
      <c r="P166" s="15">
        <v>1</v>
      </c>
      <c r="Q166" s="13">
        <v>0</v>
      </c>
      <c r="R166" s="13">
        <v>4</v>
      </c>
      <c r="S166" s="13">
        <v>-5</v>
      </c>
      <c r="T166" s="13">
        <v>6</v>
      </c>
      <c r="U166" s="13">
        <v>0</v>
      </c>
      <c r="V166" s="13">
        <v>2</v>
      </c>
      <c r="W166" s="9">
        <v>0.14285714285713969</v>
      </c>
      <c r="X166" s="9">
        <v>10.399999999999993</v>
      </c>
      <c r="Y166" s="9">
        <v>-12.305084745762716</v>
      </c>
      <c r="Z166" s="9">
        <v>14.863013698630127</v>
      </c>
      <c r="AA166" s="9">
        <v>-0.92647058823529749</v>
      </c>
      <c r="AB166" s="9">
        <v>5.8000000000000052</v>
      </c>
      <c r="AC166" s="13"/>
      <c r="AD166" s="13"/>
      <c r="AE166" s="13"/>
      <c r="AF166" s="13"/>
      <c r="AG166" s="13"/>
      <c r="AH166" s="13"/>
      <c r="AI166" s="9"/>
      <c r="AJ166" s="9"/>
      <c r="AK166" s="9"/>
      <c r="AL166" s="9"/>
      <c r="AM166" s="9"/>
      <c r="AN166" s="9"/>
      <c r="AO166" s="16">
        <f>Q166*参数!$D$3+W166</f>
        <v>0.14285714285713969</v>
      </c>
      <c r="AP166" s="16">
        <f>R166*参数!$D$3+X166</f>
        <v>10.399999999999993</v>
      </c>
      <c r="AQ166" s="16">
        <f>S166*参数!$D$3+Y166</f>
        <v>-12.305084745762716</v>
      </c>
      <c r="AR166" s="16">
        <f>T166*参数!$D$3+Z166</f>
        <v>14.863013698630127</v>
      </c>
      <c r="AS166" s="16">
        <f>U166*参数!$D$3+AA166</f>
        <v>-0.92647058823529749</v>
      </c>
      <c r="AT166" s="16">
        <f>V166*参数!$D$3+AB166</f>
        <v>5.8000000000000052</v>
      </c>
      <c r="AU166" s="16">
        <f>AC166*参数!$D$3+AI166</f>
        <v>0</v>
      </c>
      <c r="AV166" s="16">
        <f>AD166*参数!$D$3+AJ166</f>
        <v>0</v>
      </c>
      <c r="AW166" s="16">
        <f>AE166*参数!$D$3+AK166</f>
        <v>0</v>
      </c>
      <c r="AX166" s="16">
        <f>AF166*参数!$D$3+AL166</f>
        <v>0</v>
      </c>
      <c r="AY166" s="16">
        <f>AG166*参数!$D$3+AM166</f>
        <v>0</v>
      </c>
      <c r="AZ166" s="16">
        <f>AH166*参数!$D$3+AN166</f>
        <v>0</v>
      </c>
      <c r="BA166" s="10">
        <v>43</v>
      </c>
      <c r="BB166" s="10">
        <v>43</v>
      </c>
      <c r="BC166" s="10">
        <f t="shared" si="104"/>
        <v>43</v>
      </c>
      <c r="BD166" s="10">
        <f t="shared" si="105"/>
        <v>43</v>
      </c>
      <c r="BE166" s="10">
        <f t="shared" si="106"/>
        <v>43</v>
      </c>
      <c r="BF166" s="10">
        <f t="shared" si="107"/>
        <v>43</v>
      </c>
      <c r="BG166" s="10">
        <f t="shared" si="108"/>
        <v>43</v>
      </c>
      <c r="BH166" s="10">
        <f t="shared" si="109"/>
        <v>43</v>
      </c>
      <c r="BI166" s="10">
        <f t="shared" si="110"/>
        <v>43</v>
      </c>
      <c r="BJ166" s="10">
        <v>43</v>
      </c>
      <c r="BK166" s="10">
        <v>0</v>
      </c>
      <c r="BL166" s="8"/>
      <c r="BM166" s="8">
        <f t="shared" si="111"/>
        <v>0</v>
      </c>
      <c r="BN166" s="8"/>
      <c r="BO166" s="8">
        <f t="shared" si="112"/>
        <v>0</v>
      </c>
      <c r="BP166" s="8"/>
      <c r="BQ166" s="8">
        <f t="shared" si="113"/>
        <v>0</v>
      </c>
      <c r="BR166" s="8"/>
      <c r="BS166" s="8">
        <f t="shared" si="114"/>
        <v>0</v>
      </c>
      <c r="BT166" s="8"/>
      <c r="BU166" s="8">
        <f t="shared" si="115"/>
        <v>0</v>
      </c>
      <c r="BV166" s="8"/>
      <c r="BW166" s="8">
        <f t="shared" si="116"/>
        <v>0</v>
      </c>
      <c r="BX166" s="8"/>
      <c r="BY166" s="8">
        <f t="shared" si="117"/>
        <v>0</v>
      </c>
      <c r="BZ166" s="8"/>
      <c r="CA166" s="8">
        <f t="shared" si="118"/>
        <v>0</v>
      </c>
      <c r="CB166" s="8"/>
      <c r="CC166" s="8">
        <f t="shared" si="119"/>
        <v>0</v>
      </c>
      <c r="CD166" s="8"/>
      <c r="CE166" s="8">
        <f t="shared" si="120"/>
        <v>0</v>
      </c>
      <c r="CF166" s="8"/>
      <c r="CG166" s="8">
        <f t="shared" si="121"/>
        <v>0</v>
      </c>
      <c r="CH166" s="8"/>
      <c r="CI166" s="8">
        <f t="shared" si="122"/>
        <v>0</v>
      </c>
      <c r="CJ166" s="8"/>
      <c r="CK166" s="8">
        <f t="shared" si="123"/>
        <v>0</v>
      </c>
      <c r="CL166" s="8"/>
      <c r="CM166" s="8">
        <f t="shared" si="124"/>
        <v>0</v>
      </c>
      <c r="CN166" s="8"/>
      <c r="CO166" s="8">
        <f t="shared" si="125"/>
        <v>0</v>
      </c>
      <c r="CP166" s="8"/>
      <c r="CQ166" s="8">
        <f t="shared" si="126"/>
        <v>0</v>
      </c>
      <c r="CR166" s="8"/>
      <c r="CS166" s="8">
        <f t="shared" si="127"/>
        <v>0</v>
      </c>
      <c r="CT166" s="18"/>
    </row>
    <row r="167" spans="2:98" customFormat="1">
      <c r="B167" s="19">
        <v>42628</v>
      </c>
      <c r="C167" s="3">
        <v>14</v>
      </c>
      <c r="D167" s="3" t="s">
        <v>796</v>
      </c>
      <c r="E167" s="4">
        <v>42629.128472222219</v>
      </c>
      <c r="F167" s="3" t="s">
        <v>826</v>
      </c>
      <c r="G167" s="3" t="s">
        <v>193</v>
      </c>
      <c r="H167" s="3" t="s">
        <v>826</v>
      </c>
      <c r="I167" s="3" t="s">
        <v>193</v>
      </c>
      <c r="J167" s="6">
        <v>2.34</v>
      </c>
      <c r="K167" s="6">
        <v>3.02</v>
      </c>
      <c r="L167" s="6">
        <v>2.7</v>
      </c>
      <c r="M167" s="10">
        <v>5.45</v>
      </c>
      <c r="N167" s="10">
        <v>4.05</v>
      </c>
      <c r="O167" s="10">
        <v>1.43</v>
      </c>
      <c r="P167" s="15">
        <v>-1</v>
      </c>
      <c r="Q167" s="13">
        <v>6</v>
      </c>
      <c r="R167" s="13">
        <v>-2</v>
      </c>
      <c r="S167" s="13">
        <v>-14</v>
      </c>
      <c r="T167" s="13">
        <v>1</v>
      </c>
      <c r="U167" s="13">
        <v>-3</v>
      </c>
      <c r="V167" s="13">
        <v>-2</v>
      </c>
      <c r="W167" s="9">
        <v>15.766990291262129</v>
      </c>
      <c r="X167" s="9">
        <v>-4.4356435643564369</v>
      </c>
      <c r="Y167" s="9">
        <v>-28.6</v>
      </c>
      <c r="Z167" s="9">
        <v>2.9382716049382704</v>
      </c>
      <c r="AA167" s="9">
        <v>-4.0281690140845043</v>
      </c>
      <c r="AB167" s="9">
        <v>-4.9849624060150308</v>
      </c>
      <c r="AC167" s="13"/>
      <c r="AD167" s="13"/>
      <c r="AE167" s="13"/>
      <c r="AF167" s="13"/>
      <c r="AG167" s="13"/>
      <c r="AH167" s="13"/>
      <c r="AI167" s="9"/>
      <c r="AJ167" s="9"/>
      <c r="AK167" s="9"/>
      <c r="AL167" s="9"/>
      <c r="AM167" s="9"/>
      <c r="AN167" s="9"/>
      <c r="AO167" s="16">
        <f>Q167*参数!$D$3+W167</f>
        <v>15.766990291262129</v>
      </c>
      <c r="AP167" s="16">
        <f>R167*参数!$D$3+X167</f>
        <v>-4.4356435643564369</v>
      </c>
      <c r="AQ167" s="16">
        <f>S167*参数!$D$3+Y167</f>
        <v>-28.6</v>
      </c>
      <c r="AR167" s="16">
        <f>T167*参数!$D$3+Z167</f>
        <v>2.9382716049382704</v>
      </c>
      <c r="AS167" s="16">
        <f>U167*参数!$D$3+AA167</f>
        <v>-4.0281690140845043</v>
      </c>
      <c r="AT167" s="16">
        <f>V167*参数!$D$3+AB167</f>
        <v>-4.9849624060150308</v>
      </c>
      <c r="AU167" s="16">
        <f>AC167*参数!$D$3+AI167</f>
        <v>0</v>
      </c>
      <c r="AV167" s="16">
        <f>AD167*参数!$D$3+AJ167</f>
        <v>0</v>
      </c>
      <c r="AW167" s="16">
        <f>AE167*参数!$D$3+AK167</f>
        <v>0</v>
      </c>
      <c r="AX167" s="16">
        <f>AF167*参数!$D$3+AL167</f>
        <v>0</v>
      </c>
      <c r="AY167" s="16">
        <f>AG167*参数!$D$3+AM167</f>
        <v>0</v>
      </c>
      <c r="AZ167" s="16">
        <f>AH167*参数!$D$3+AN167</f>
        <v>0</v>
      </c>
      <c r="BA167" s="10">
        <v>3</v>
      </c>
      <c r="BB167" s="10">
        <v>3</v>
      </c>
      <c r="BC167" s="10" t="str">
        <f t="shared" si="104"/>
        <v/>
      </c>
      <c r="BD167" s="10">
        <f t="shared" si="105"/>
        <v>3</v>
      </c>
      <c r="BE167" s="10">
        <f t="shared" si="106"/>
        <v>3</v>
      </c>
      <c r="BF167" s="10">
        <f t="shared" si="107"/>
        <v>3</v>
      </c>
      <c r="BG167" s="10" t="str">
        <f t="shared" si="108"/>
        <v/>
      </c>
      <c r="BH167" s="10">
        <f t="shared" si="109"/>
        <v>3</v>
      </c>
      <c r="BI167" s="10" t="str">
        <f t="shared" si="110"/>
        <v/>
      </c>
      <c r="BJ167" s="10">
        <v>3</v>
      </c>
      <c r="BK167" s="10"/>
      <c r="BL167" s="8"/>
      <c r="BM167" s="8">
        <f t="shared" si="111"/>
        <v>0</v>
      </c>
      <c r="BN167" s="8"/>
      <c r="BO167" s="8">
        <f t="shared" si="112"/>
        <v>0</v>
      </c>
      <c r="BP167" s="8"/>
      <c r="BQ167" s="8">
        <f t="shared" si="113"/>
        <v>0</v>
      </c>
      <c r="BR167" s="8"/>
      <c r="BS167" s="8">
        <f t="shared" si="114"/>
        <v>0</v>
      </c>
      <c r="BT167" s="8"/>
      <c r="BU167" s="8">
        <f t="shared" si="115"/>
        <v>0</v>
      </c>
      <c r="BV167" s="8"/>
      <c r="BW167" s="8">
        <f t="shared" si="116"/>
        <v>0</v>
      </c>
      <c r="BX167" s="8"/>
      <c r="BY167" s="8">
        <f t="shared" si="117"/>
        <v>0</v>
      </c>
      <c r="BZ167" s="8"/>
      <c r="CA167" s="8">
        <f t="shared" si="118"/>
        <v>0</v>
      </c>
      <c r="CB167" s="8"/>
      <c r="CC167" s="8">
        <f t="shared" si="119"/>
        <v>0</v>
      </c>
      <c r="CD167" s="8"/>
      <c r="CE167" s="8">
        <f t="shared" si="120"/>
        <v>0</v>
      </c>
      <c r="CF167" s="8"/>
      <c r="CG167" s="8">
        <f t="shared" si="121"/>
        <v>0</v>
      </c>
      <c r="CH167" s="8"/>
      <c r="CI167" s="8">
        <f t="shared" si="122"/>
        <v>0</v>
      </c>
      <c r="CJ167" s="8"/>
      <c r="CK167" s="8">
        <f t="shared" si="123"/>
        <v>0</v>
      </c>
      <c r="CL167" s="8"/>
      <c r="CM167" s="8">
        <f t="shared" si="124"/>
        <v>0</v>
      </c>
      <c r="CN167" s="8"/>
      <c r="CO167" s="8">
        <f t="shared" si="125"/>
        <v>0</v>
      </c>
      <c r="CP167" s="8"/>
      <c r="CQ167" s="8">
        <f t="shared" si="126"/>
        <v>0</v>
      </c>
      <c r="CR167" s="8"/>
      <c r="CS167" s="8">
        <f t="shared" si="127"/>
        <v>0</v>
      </c>
      <c r="CT167" s="18"/>
    </row>
    <row r="168" spans="2:98" customFormat="1">
      <c r="B168" s="19">
        <v>42628</v>
      </c>
      <c r="C168" s="3">
        <v>15</v>
      </c>
      <c r="D168" s="3" t="s">
        <v>796</v>
      </c>
      <c r="E168" s="4">
        <v>42629.128472222219</v>
      </c>
      <c r="F168" s="3" t="s">
        <v>191</v>
      </c>
      <c r="G168" s="3" t="s">
        <v>827</v>
      </c>
      <c r="H168" s="3" t="s">
        <v>191</v>
      </c>
      <c r="I168" s="3" t="s">
        <v>828</v>
      </c>
      <c r="J168" s="6">
        <v>2.6</v>
      </c>
      <c r="K168" s="6">
        <v>3.05</v>
      </c>
      <c r="L168" s="6">
        <v>2.4</v>
      </c>
      <c r="M168" s="10">
        <v>1.41</v>
      </c>
      <c r="N168" s="10">
        <v>4.3</v>
      </c>
      <c r="O168" s="10">
        <v>5.35</v>
      </c>
      <c r="P168" s="15">
        <v>1</v>
      </c>
      <c r="Q168" s="13">
        <v>-3</v>
      </c>
      <c r="R168" s="13">
        <v>1</v>
      </c>
      <c r="S168" s="13">
        <v>10</v>
      </c>
      <c r="T168" s="13">
        <v>-5</v>
      </c>
      <c r="U168" s="13">
        <v>2</v>
      </c>
      <c r="V168" s="13">
        <v>2</v>
      </c>
      <c r="W168" s="9">
        <v>-7.4999999999999982</v>
      </c>
      <c r="X168" s="9">
        <v>2.625954198473273</v>
      </c>
      <c r="Y168" s="9">
        <v>21.955223880597011</v>
      </c>
      <c r="Z168" s="9">
        <v>-12.80597014925373</v>
      </c>
      <c r="AA168" s="9">
        <v>6.7876106194690342</v>
      </c>
      <c r="AB168" s="9">
        <v>5.0967741935483861</v>
      </c>
      <c r="AC168" s="13"/>
      <c r="AD168" s="13"/>
      <c r="AE168" s="13"/>
      <c r="AF168" s="13"/>
      <c r="AG168" s="13"/>
      <c r="AH168" s="13"/>
      <c r="AI168" s="9"/>
      <c r="AJ168" s="9"/>
      <c r="AK168" s="9"/>
      <c r="AL168" s="9"/>
      <c r="AM168" s="9"/>
      <c r="AN168" s="9"/>
      <c r="AO168" s="16">
        <f>Q168*参数!$D$3+W168</f>
        <v>-7.4999999999999982</v>
      </c>
      <c r="AP168" s="16">
        <f>R168*参数!$D$3+X168</f>
        <v>2.625954198473273</v>
      </c>
      <c r="AQ168" s="16">
        <f>S168*参数!$D$3+Y168</f>
        <v>21.955223880597011</v>
      </c>
      <c r="AR168" s="16">
        <f>T168*参数!$D$3+Z168</f>
        <v>-12.80597014925373</v>
      </c>
      <c r="AS168" s="16">
        <f>U168*参数!$D$3+AA168</f>
        <v>6.7876106194690342</v>
      </c>
      <c r="AT168" s="16">
        <f>V168*参数!$D$3+AB168</f>
        <v>5.0967741935483861</v>
      </c>
      <c r="AU168" s="16">
        <f>AC168*参数!$D$3+AI168</f>
        <v>0</v>
      </c>
      <c r="AV168" s="16">
        <f>AD168*参数!$D$3+AJ168</f>
        <v>0</v>
      </c>
      <c r="AW168" s="16">
        <f>AE168*参数!$D$3+AK168</f>
        <v>0</v>
      </c>
      <c r="AX168" s="16">
        <f>AF168*参数!$D$3+AL168</f>
        <v>0</v>
      </c>
      <c r="AY168" s="16">
        <f>AG168*参数!$D$3+AM168</f>
        <v>0</v>
      </c>
      <c r="AZ168" s="16">
        <f>AH168*参数!$D$3+AN168</f>
        <v>0</v>
      </c>
      <c r="BA168" s="10">
        <v>0</v>
      </c>
      <c r="BB168" s="10">
        <v>0</v>
      </c>
      <c r="BC168" s="10">
        <f t="shared" ref="BC168:BC183" si="128">IF(ABS(MAX(AO168:AT168))&gt;ABS(MIN(AO168:AT168)),IF(P168&lt;0,IF(AO168=MAX(AO168:AT168),3,IF(AT168=MAX(AO168:AT168),40,"")),IF(AQ168=MAX(AO168:AT168),0,IF(AR168=MAX(AO168:AT168),43,""))),IF(P168&lt;0,IF(AO168=MIN(AO168:AT168),40,IF(AT168=MIN(AO168:AT168),3,"")),IF(AQ168=MIN(AO168:AT168),43,IF(AR168=MIN(AO168:AT168),0,""))))</f>
        <v>0</v>
      </c>
      <c r="BD168" s="10">
        <f t="shared" ref="BD168:BD183" si="129" xml:space="preserve">
IF(P168&lt;0,
 IF(AO168&gt;AT168,3,40),
 IF(AQ168&gt;AR168,0,43)
)</f>
        <v>0</v>
      </c>
      <c r="BE168" s="10">
        <f t="shared" ref="BE168:BE183" si="130" xml:space="preserve">
IF(P168&lt;0,
 IF(OR(AO168=MAX(AO168:AT168),AR168=MAX(AO168:AT168),AS168=MAX(AO168:AT168)),
  3,40),
 IF(OR(AO168=MAX(AO168:AT168),AP168=MAX(AO168:AT168),AR168=MAX(AO168:AT168)),
  43,0)
)</f>
        <v>0</v>
      </c>
      <c r="BF168" s="10">
        <f t="shared" ref="BF168:BF183" si="131" xml:space="preserve">
IF(P168&lt;0,
 IF(OR(AO168=MIN(AO168:AT168),AR168=MIN(AO168:AT168),AS168=MIN(AO168:AT168)),
  40,3),
 IF(OR(AO168=MIN(AO168:AT168),AP168=MIN(AO168:AT168),AR168=MIN(AO168:AT168)),
  0,43)
)</f>
        <v>0</v>
      </c>
      <c r="BG168" s="10">
        <f t="shared" ref="BG168:BG183" si="132" xml:space="preserve">
IF(P168&lt;0,
 IF(AO168=MIN(AO168:AT168),
  40,
  IF(AT168=MIN(AO168:AT168),
  3,"")),
 IF(AQ168=MIN(AO168:AT168),
  43,
  IF(AR168=MIN(AO168:AT168),
  0,""))
)</f>
        <v>0</v>
      </c>
      <c r="BH168" s="10">
        <f t="shared" ref="BH168:BH183" si="133">IF(COUNTIF(BD168:BF168,"="&amp;BD168)=3,BD168,"")</f>
        <v>0</v>
      </c>
      <c r="BI168" s="10">
        <f t="shared" ref="BI168:BI183" si="134">IF(COUNTIF(BD168:BG168,"="&amp;BD168)=4,BD168,"")</f>
        <v>0</v>
      </c>
      <c r="BJ168" s="10">
        <v>0</v>
      </c>
      <c r="BK168" s="10"/>
      <c r="BL168" s="8"/>
      <c r="BM168" s="8">
        <f t="shared" ref="BM168:BM183" si="135">IF(BL168&lt;10,IF(BL168=$T168,1,0),IF(MOD(BL168,10)=$U168,1,0))</f>
        <v>0</v>
      </c>
      <c r="BN168" s="8"/>
      <c r="BO168" s="8">
        <f t="shared" ref="BO168:BO183" si="136">IF(BN168&lt;10,IF(BN168=$T168,1,0),IF(MOD(BN168,10)=$U168,1,0))</f>
        <v>0</v>
      </c>
      <c r="BP168" s="8"/>
      <c r="BQ168" s="8">
        <f t="shared" ref="BQ168:BQ183" si="137">IF(BP168&lt;10,IF(BP168=$T168,1,0),IF(MOD(BP168,10)=$U168,1,0))</f>
        <v>0</v>
      </c>
      <c r="BR168" s="8"/>
      <c r="BS168" s="8">
        <f t="shared" ref="BS168:BS183" si="138">IF(BR168&lt;10,IF(BR168=$T168,1,0),IF(MOD(BR168,10)=$U168,1,0))</f>
        <v>0</v>
      </c>
      <c r="BT168" s="8"/>
      <c r="BU168" s="8">
        <f t="shared" ref="BU168:BU183" si="139">IF(BT168&lt;10,IF(BT168=$T168,1,0),IF(MOD(BT168,10)=$U168,1,0))</f>
        <v>0</v>
      </c>
      <c r="BV168" s="8"/>
      <c r="BW168" s="8">
        <f t="shared" ref="BW168:BW183" si="140">IF(BV168&lt;10,IF(BV168=$T168,1,0),IF(MOD(BV168,10)=$U168,1,0))</f>
        <v>0</v>
      </c>
      <c r="BX168" s="8"/>
      <c r="BY168" s="8">
        <f t="shared" ref="BY168:BY183" si="141">IF(BX168&lt;10,IF(BX168=$T168,1,0),IF(MOD(BX168,10)=$U168,1,0))</f>
        <v>0</v>
      </c>
      <c r="BZ168" s="8"/>
      <c r="CA168" s="8">
        <f t="shared" ref="CA168:CA183" si="142">IF(BZ168&lt;10,IF(BZ168=$T168,1,0),IF(MOD(BZ168,10)=$U168,1,0))</f>
        <v>0</v>
      </c>
      <c r="CB168" s="8"/>
      <c r="CC168" s="8">
        <f t="shared" ref="CC168:CC183" si="143">IF(CB168&lt;10,IF(CB168=$T168,1,0),IF(MOD(CB168,10)=$U168,1,0))</f>
        <v>0</v>
      </c>
      <c r="CD168" s="8"/>
      <c r="CE168" s="8">
        <f t="shared" ref="CE168:CE183" si="144">IF(CD168&lt;10,IF(CD168=$T168,1,0),IF(MOD(CD168,10)=$U168,1,0))</f>
        <v>0</v>
      </c>
      <c r="CF168" s="8"/>
      <c r="CG168" s="8">
        <f t="shared" ref="CG168:CG183" si="145">IF(CF168&lt;10,IF(CF168=$T168,1,0),IF(MOD(CF168,10)=$U168,1,0))</f>
        <v>0</v>
      </c>
      <c r="CH168" s="8"/>
      <c r="CI168" s="8">
        <f t="shared" ref="CI168:CI183" si="146">IF(CH168&lt;10,IF(CH168=$T168,1,0),IF(MOD(CH168,10)=$U168,1,0))</f>
        <v>0</v>
      </c>
      <c r="CJ168" s="8"/>
      <c r="CK168" s="8">
        <f t="shared" ref="CK168:CK183" si="147">IF(CJ168&lt;10,IF(CJ168=$T168,1,0),IF(MOD(CJ168,10)=$U168,1,0))</f>
        <v>0</v>
      </c>
      <c r="CL168" s="8"/>
      <c r="CM168" s="8">
        <f t="shared" ref="CM168:CM183" si="148">IF(CL168&lt;10,IF(CL168=$T168,1,0),IF(MOD(CL168,10)=$U168,1,0))</f>
        <v>0</v>
      </c>
      <c r="CN168" s="8"/>
      <c r="CO168" s="8">
        <f t="shared" ref="CO168:CO183" si="149">IF(CN168&lt;10,IF(CN168=$T168,1,0),IF(MOD(CN168,10)=$U168,1,0))</f>
        <v>0</v>
      </c>
      <c r="CP168" s="8"/>
      <c r="CQ168" s="8">
        <f t="shared" ref="CQ168:CQ183" si="150">IF(CP168&lt;10,IF(CP168=$T168,1,0),IF(MOD(CP168,10)=$U168,1,0))</f>
        <v>0</v>
      </c>
      <c r="CR168" s="8"/>
      <c r="CS168" s="8">
        <f t="shared" ref="CS168:CS183" si="151">IF(CR168&lt;10,IF(CR168=$T168,1,0),IF(MOD(CR168,10)=$U168,1,0))</f>
        <v>0</v>
      </c>
      <c r="CT168" s="18"/>
    </row>
    <row r="169" spans="2:98" customFormat="1">
      <c r="B169" s="19">
        <v>42628</v>
      </c>
      <c r="C169" s="3">
        <v>16</v>
      </c>
      <c r="D169" s="3" t="s">
        <v>796</v>
      </c>
      <c r="E169" s="4">
        <v>42629.128472222219</v>
      </c>
      <c r="F169" s="3" t="s">
        <v>105</v>
      </c>
      <c r="G169" s="3" t="s">
        <v>279</v>
      </c>
      <c r="H169" s="3" t="s">
        <v>105</v>
      </c>
      <c r="I169" s="3" t="s">
        <v>279</v>
      </c>
      <c r="J169" s="6">
        <v>1.8</v>
      </c>
      <c r="K169" s="6">
        <v>3.2</v>
      </c>
      <c r="L169" s="6">
        <v>3.85</v>
      </c>
      <c r="M169" s="10">
        <v>3.65</v>
      </c>
      <c r="N169" s="10">
        <v>3.55</v>
      </c>
      <c r="O169" s="10">
        <v>1.75</v>
      </c>
      <c r="P169" s="15">
        <v>-1</v>
      </c>
      <c r="Q169" s="13">
        <v>-12</v>
      </c>
      <c r="R169" s="13">
        <v>3</v>
      </c>
      <c r="S169" s="13">
        <v>-4</v>
      </c>
      <c r="T169" s="13">
        <v>-1</v>
      </c>
      <c r="U169" s="13">
        <v>-1</v>
      </c>
      <c r="V169" s="13">
        <v>1</v>
      </c>
      <c r="W169" s="9">
        <v>-31.957446808510639</v>
      </c>
      <c r="X169" s="9">
        <v>10.130434782608683</v>
      </c>
      <c r="Y169" s="9">
        <v>-9.2608695652173871</v>
      </c>
      <c r="Z169" s="9">
        <v>-3.5483870967741922</v>
      </c>
      <c r="AA169" s="9">
        <v>-2.7513812154696096</v>
      </c>
      <c r="AB169" s="9">
        <v>3.5089285714285463</v>
      </c>
      <c r="AC169" s="13"/>
      <c r="AD169" s="13"/>
      <c r="AE169" s="13"/>
      <c r="AF169" s="13"/>
      <c r="AG169" s="13"/>
      <c r="AH169" s="13"/>
      <c r="AI169" s="9"/>
      <c r="AJ169" s="9"/>
      <c r="AK169" s="9"/>
      <c r="AL169" s="9"/>
      <c r="AM169" s="9"/>
      <c r="AN169" s="9"/>
      <c r="AO169" s="16">
        <f>Q169*参数!$D$3+W169</f>
        <v>-31.957446808510639</v>
      </c>
      <c r="AP169" s="16">
        <f>R169*参数!$D$3+X169</f>
        <v>10.130434782608683</v>
      </c>
      <c r="AQ169" s="16">
        <f>S169*参数!$D$3+Y169</f>
        <v>-9.2608695652173871</v>
      </c>
      <c r="AR169" s="16">
        <f>T169*参数!$D$3+Z169</f>
        <v>-3.5483870967741922</v>
      </c>
      <c r="AS169" s="16">
        <f>U169*参数!$D$3+AA169</f>
        <v>-2.7513812154696096</v>
      </c>
      <c r="AT169" s="16">
        <f>V169*参数!$D$3+AB169</f>
        <v>3.5089285714285463</v>
      </c>
      <c r="AU169" s="16">
        <f>AC169*参数!$D$3+AI169</f>
        <v>0</v>
      </c>
      <c r="AV169" s="16">
        <f>AD169*参数!$D$3+AJ169</f>
        <v>0</v>
      </c>
      <c r="AW169" s="16">
        <f>AE169*参数!$D$3+AK169</f>
        <v>0</v>
      </c>
      <c r="AX169" s="16">
        <f>AF169*参数!$D$3+AL169</f>
        <v>0</v>
      </c>
      <c r="AY169" s="16">
        <f>AG169*参数!$D$3+AM169</f>
        <v>0</v>
      </c>
      <c r="AZ169" s="16">
        <f>AH169*参数!$D$3+AN169</f>
        <v>0</v>
      </c>
      <c r="BA169" s="10">
        <v>40</v>
      </c>
      <c r="BB169" s="10">
        <v>40</v>
      </c>
      <c r="BC169" s="10">
        <f t="shared" si="128"/>
        <v>40</v>
      </c>
      <c r="BD169" s="10">
        <f t="shared" si="129"/>
        <v>40</v>
      </c>
      <c r="BE169" s="10">
        <f t="shared" si="130"/>
        <v>40</v>
      </c>
      <c r="BF169" s="10">
        <f t="shared" si="131"/>
        <v>40</v>
      </c>
      <c r="BG169" s="10">
        <f t="shared" si="132"/>
        <v>40</v>
      </c>
      <c r="BH169" s="10">
        <f t="shared" si="133"/>
        <v>40</v>
      </c>
      <c r="BI169" s="10">
        <f t="shared" si="134"/>
        <v>40</v>
      </c>
      <c r="BJ169" s="10">
        <v>40</v>
      </c>
      <c r="BK169" s="10"/>
      <c r="BL169" s="8"/>
      <c r="BM169" s="8">
        <f t="shared" si="135"/>
        <v>0</v>
      </c>
      <c r="BN169" s="8"/>
      <c r="BO169" s="8">
        <f t="shared" si="136"/>
        <v>0</v>
      </c>
      <c r="BP169" s="8"/>
      <c r="BQ169" s="8">
        <f t="shared" si="137"/>
        <v>0</v>
      </c>
      <c r="BR169" s="8"/>
      <c r="BS169" s="8">
        <f t="shared" si="138"/>
        <v>0</v>
      </c>
      <c r="BT169" s="8"/>
      <c r="BU169" s="8">
        <f t="shared" si="139"/>
        <v>0</v>
      </c>
      <c r="BV169" s="8"/>
      <c r="BW169" s="8">
        <f t="shared" si="140"/>
        <v>0</v>
      </c>
      <c r="BX169" s="8"/>
      <c r="BY169" s="8">
        <f t="shared" si="141"/>
        <v>0</v>
      </c>
      <c r="BZ169" s="8"/>
      <c r="CA169" s="8">
        <f t="shared" si="142"/>
        <v>0</v>
      </c>
      <c r="CB169" s="8"/>
      <c r="CC169" s="8">
        <f t="shared" si="143"/>
        <v>0</v>
      </c>
      <c r="CD169" s="8"/>
      <c r="CE169" s="8">
        <f t="shared" si="144"/>
        <v>0</v>
      </c>
      <c r="CF169" s="8"/>
      <c r="CG169" s="8">
        <f t="shared" si="145"/>
        <v>0</v>
      </c>
      <c r="CH169" s="8"/>
      <c r="CI169" s="8">
        <f t="shared" si="146"/>
        <v>0</v>
      </c>
      <c r="CJ169" s="8"/>
      <c r="CK169" s="8">
        <f t="shared" si="147"/>
        <v>0</v>
      </c>
      <c r="CL169" s="8"/>
      <c r="CM169" s="8">
        <f t="shared" si="148"/>
        <v>0</v>
      </c>
      <c r="CN169" s="8"/>
      <c r="CO169" s="8">
        <f t="shared" si="149"/>
        <v>0</v>
      </c>
      <c r="CP169" s="8"/>
      <c r="CQ169" s="8">
        <f t="shared" si="150"/>
        <v>0</v>
      </c>
      <c r="CR169" s="8"/>
      <c r="CS169" s="8">
        <f t="shared" si="151"/>
        <v>0</v>
      </c>
      <c r="CT169" s="18"/>
    </row>
    <row r="170" spans="2:98" customFormat="1">
      <c r="B170" s="19">
        <v>42628</v>
      </c>
      <c r="C170" s="3">
        <v>17</v>
      </c>
      <c r="D170" s="3" t="s">
        <v>796</v>
      </c>
      <c r="E170" s="4">
        <v>42629.128472222219</v>
      </c>
      <c r="F170" s="3" t="s">
        <v>829</v>
      </c>
      <c r="G170" s="3" t="s">
        <v>830</v>
      </c>
      <c r="H170" s="3" t="s">
        <v>831</v>
      </c>
      <c r="I170" s="3" t="s">
        <v>830</v>
      </c>
      <c r="J170" s="6">
        <v>4.95</v>
      </c>
      <c r="K170" s="6">
        <v>3.65</v>
      </c>
      <c r="L170" s="6">
        <v>1.53</v>
      </c>
      <c r="M170" s="10">
        <v>2.12</v>
      </c>
      <c r="N170" s="10">
        <v>3.3</v>
      </c>
      <c r="O170" s="10">
        <v>2.82</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16">
        <f>Q170*参数!$D$3+W170</f>
        <v>-31.957446808510639</v>
      </c>
      <c r="AP170" s="16">
        <f>R170*参数!$D$3+X170</f>
        <v>10.130434782608683</v>
      </c>
      <c r="AQ170" s="16">
        <f>S170*参数!$D$3+Y170</f>
        <v>-9.2608695652173871</v>
      </c>
      <c r="AR170" s="16">
        <f>T170*参数!$D$3+Z170</f>
        <v>-3.5483870967741922</v>
      </c>
      <c r="AS170" s="16">
        <f>U170*参数!$D$3+AA170</f>
        <v>-2.7513812154696096</v>
      </c>
      <c r="AT170" s="16">
        <f>V170*参数!$D$3+AB170</f>
        <v>3.5089285714285463</v>
      </c>
      <c r="AU170" s="16">
        <f>AC170*参数!$D$3+AI170</f>
        <v>0</v>
      </c>
      <c r="AV170" s="16">
        <f>AD170*参数!$D$3+AJ170</f>
        <v>0</v>
      </c>
      <c r="AW170" s="16">
        <f>AE170*参数!$D$3+AK170</f>
        <v>0</v>
      </c>
      <c r="AX170" s="16">
        <f>AF170*参数!$D$3+AL170</f>
        <v>0</v>
      </c>
      <c r="AY170" s="16">
        <f>AG170*参数!$D$3+AM170</f>
        <v>0</v>
      </c>
      <c r="AZ170" s="16">
        <f>AH170*参数!$D$3+AN170</f>
        <v>0</v>
      </c>
      <c r="BA170" s="10">
        <v>40</v>
      </c>
      <c r="BB170" s="10">
        <v>0</v>
      </c>
      <c r="BC170" s="10" t="str">
        <f t="shared" si="128"/>
        <v/>
      </c>
      <c r="BD170" s="10">
        <f t="shared" si="129"/>
        <v>43</v>
      </c>
      <c r="BE170" s="10">
        <f t="shared" si="130"/>
        <v>43</v>
      </c>
      <c r="BF170" s="10">
        <f t="shared" si="131"/>
        <v>0</v>
      </c>
      <c r="BG170" s="10" t="str">
        <f t="shared" si="132"/>
        <v/>
      </c>
      <c r="BH170" s="10" t="str">
        <f t="shared" si="133"/>
        <v/>
      </c>
      <c r="BI170" s="10" t="str">
        <f t="shared" si="134"/>
        <v/>
      </c>
      <c r="BJ170" s="10"/>
      <c r="BK170" s="10"/>
      <c r="BL170" s="8"/>
      <c r="BM170" s="8">
        <f t="shared" si="135"/>
        <v>0</v>
      </c>
      <c r="BN170" s="8"/>
      <c r="BO170" s="8">
        <f t="shared" si="136"/>
        <v>0</v>
      </c>
      <c r="BP170" s="8"/>
      <c r="BQ170" s="8">
        <f t="shared" si="137"/>
        <v>0</v>
      </c>
      <c r="BR170" s="8"/>
      <c r="BS170" s="8">
        <f t="shared" si="138"/>
        <v>0</v>
      </c>
      <c r="BT170" s="8"/>
      <c r="BU170" s="8">
        <f t="shared" si="139"/>
        <v>0</v>
      </c>
      <c r="BV170" s="8"/>
      <c r="BW170" s="8">
        <f t="shared" si="140"/>
        <v>0</v>
      </c>
      <c r="BX170" s="8"/>
      <c r="BY170" s="8">
        <f t="shared" si="141"/>
        <v>0</v>
      </c>
      <c r="BZ170" s="8"/>
      <c r="CA170" s="8">
        <f t="shared" si="142"/>
        <v>0</v>
      </c>
      <c r="CB170" s="8"/>
      <c r="CC170" s="8">
        <f t="shared" si="143"/>
        <v>0</v>
      </c>
      <c r="CD170" s="8"/>
      <c r="CE170" s="8">
        <f t="shared" si="144"/>
        <v>0</v>
      </c>
      <c r="CF170" s="8"/>
      <c r="CG170" s="8">
        <f t="shared" si="145"/>
        <v>0</v>
      </c>
      <c r="CH170" s="8"/>
      <c r="CI170" s="8">
        <f t="shared" si="146"/>
        <v>0</v>
      </c>
      <c r="CJ170" s="8"/>
      <c r="CK170" s="8">
        <f t="shared" si="147"/>
        <v>0</v>
      </c>
      <c r="CL170" s="8"/>
      <c r="CM170" s="8">
        <f t="shared" si="148"/>
        <v>0</v>
      </c>
      <c r="CN170" s="8"/>
      <c r="CO170" s="8">
        <f t="shared" si="149"/>
        <v>0</v>
      </c>
      <c r="CP170" s="8"/>
      <c r="CQ170" s="8">
        <f t="shared" si="150"/>
        <v>0</v>
      </c>
      <c r="CR170" s="8"/>
      <c r="CS170" s="8">
        <f t="shared" si="151"/>
        <v>0</v>
      </c>
      <c r="CT170" s="18"/>
    </row>
    <row r="171" spans="2:98" customFormat="1">
      <c r="B171" s="19">
        <v>42628</v>
      </c>
      <c r="C171" s="3">
        <v>18</v>
      </c>
      <c r="D171" s="3" t="s">
        <v>796</v>
      </c>
      <c r="E171" s="4">
        <v>42629.128472222219</v>
      </c>
      <c r="F171" s="3" t="s">
        <v>832</v>
      </c>
      <c r="G171" s="3" t="s">
        <v>833</v>
      </c>
      <c r="H171" s="3" t="s">
        <v>832</v>
      </c>
      <c r="I171" s="3" t="s">
        <v>833</v>
      </c>
      <c r="J171" s="6">
        <v>2.8</v>
      </c>
      <c r="K171" s="6">
        <v>3.15</v>
      </c>
      <c r="L171" s="6">
        <v>2.2000000000000002</v>
      </c>
      <c r="M171" s="10">
        <v>1.49</v>
      </c>
      <c r="N171" s="10">
        <v>4.05</v>
      </c>
      <c r="O171" s="10">
        <v>4.75</v>
      </c>
      <c r="P171" s="15">
        <v>1</v>
      </c>
      <c r="Q171" s="13">
        <v>4</v>
      </c>
      <c r="R171" s="13">
        <v>0</v>
      </c>
      <c r="S171" s="13">
        <v>-5</v>
      </c>
      <c r="T171" s="13">
        <v>6</v>
      </c>
      <c r="U171" s="13">
        <v>-3</v>
      </c>
      <c r="V171" s="13">
        <v>4</v>
      </c>
      <c r="W171" s="9">
        <v>10.169491525423735</v>
      </c>
      <c r="X171" s="9">
        <v>0.50331125827815515</v>
      </c>
      <c r="Y171" s="9">
        <v>-12.305084745762716</v>
      </c>
      <c r="Z171" s="9">
        <v>14.863013698630127</v>
      </c>
      <c r="AA171" s="9">
        <v>-4.0281690140845043</v>
      </c>
      <c r="AB171" s="9">
        <v>12.661971830985909</v>
      </c>
      <c r="AC171" s="13"/>
      <c r="AD171" s="13"/>
      <c r="AE171" s="13"/>
      <c r="AF171" s="13"/>
      <c r="AG171" s="13"/>
      <c r="AH171" s="13"/>
      <c r="AI171" s="9"/>
      <c r="AJ171" s="9"/>
      <c r="AK171" s="9"/>
      <c r="AL171" s="9"/>
      <c r="AM171" s="9"/>
      <c r="AN171" s="9"/>
      <c r="AO171" s="16">
        <f>Q171*参数!$D$3+W171</f>
        <v>10.169491525423735</v>
      </c>
      <c r="AP171" s="16">
        <f>R171*参数!$D$3+X171</f>
        <v>0.50331125827815515</v>
      </c>
      <c r="AQ171" s="16">
        <f>S171*参数!$D$3+Y171</f>
        <v>-12.305084745762716</v>
      </c>
      <c r="AR171" s="16">
        <f>T171*参数!$D$3+Z171</f>
        <v>14.863013698630127</v>
      </c>
      <c r="AS171" s="16">
        <f>U171*参数!$D$3+AA171</f>
        <v>-4.0281690140845043</v>
      </c>
      <c r="AT171" s="16">
        <f>V171*参数!$D$3+AB171</f>
        <v>12.661971830985909</v>
      </c>
      <c r="AU171" s="16">
        <f>AC171*参数!$D$3+AI171</f>
        <v>0</v>
      </c>
      <c r="AV171" s="16">
        <f>AD171*参数!$D$3+AJ171</f>
        <v>0</v>
      </c>
      <c r="AW171" s="16">
        <f>AE171*参数!$D$3+AK171</f>
        <v>0</v>
      </c>
      <c r="AX171" s="16">
        <f>AF171*参数!$D$3+AL171</f>
        <v>0</v>
      </c>
      <c r="AY171" s="16">
        <f>AG171*参数!$D$3+AM171</f>
        <v>0</v>
      </c>
      <c r="AZ171" s="16">
        <f>AH171*参数!$D$3+AN171</f>
        <v>0</v>
      </c>
      <c r="BA171" s="10">
        <v>43</v>
      </c>
      <c r="BB171" s="10">
        <v>43</v>
      </c>
      <c r="BC171" s="10">
        <f t="shared" si="128"/>
        <v>43</v>
      </c>
      <c r="BD171" s="10">
        <f t="shared" si="129"/>
        <v>43</v>
      </c>
      <c r="BE171" s="10">
        <f t="shared" si="130"/>
        <v>43</v>
      </c>
      <c r="BF171" s="10">
        <f t="shared" si="131"/>
        <v>43</v>
      </c>
      <c r="BG171" s="10">
        <f t="shared" si="132"/>
        <v>43</v>
      </c>
      <c r="BH171" s="10">
        <f t="shared" si="133"/>
        <v>43</v>
      </c>
      <c r="BI171" s="10">
        <f t="shared" si="134"/>
        <v>43</v>
      </c>
      <c r="BJ171" s="10">
        <v>43</v>
      </c>
      <c r="BK171" s="10">
        <v>43</v>
      </c>
      <c r="BL171" s="8"/>
      <c r="BM171" s="8">
        <f t="shared" si="135"/>
        <v>0</v>
      </c>
      <c r="BN171" s="8"/>
      <c r="BO171" s="8">
        <f t="shared" si="136"/>
        <v>0</v>
      </c>
      <c r="BP171" s="8"/>
      <c r="BQ171" s="8">
        <f t="shared" si="137"/>
        <v>0</v>
      </c>
      <c r="BR171" s="8"/>
      <c r="BS171" s="8">
        <f t="shared" si="138"/>
        <v>0</v>
      </c>
      <c r="BT171" s="8"/>
      <c r="BU171" s="8">
        <f t="shared" si="139"/>
        <v>0</v>
      </c>
      <c r="BV171" s="8"/>
      <c r="BW171" s="8">
        <f t="shared" si="140"/>
        <v>0</v>
      </c>
      <c r="BX171" s="8"/>
      <c r="BY171" s="8">
        <f t="shared" si="141"/>
        <v>0</v>
      </c>
      <c r="BZ171" s="8"/>
      <c r="CA171" s="8">
        <f t="shared" si="142"/>
        <v>0</v>
      </c>
      <c r="CB171" s="8"/>
      <c r="CC171" s="8">
        <f t="shared" si="143"/>
        <v>0</v>
      </c>
      <c r="CD171" s="8"/>
      <c r="CE171" s="8">
        <f t="shared" si="144"/>
        <v>0</v>
      </c>
      <c r="CF171" s="8"/>
      <c r="CG171" s="8">
        <f t="shared" si="145"/>
        <v>0</v>
      </c>
      <c r="CH171" s="8"/>
      <c r="CI171" s="8">
        <f t="shared" si="146"/>
        <v>0</v>
      </c>
      <c r="CJ171" s="8"/>
      <c r="CK171" s="8">
        <f t="shared" si="147"/>
        <v>0</v>
      </c>
      <c r="CL171" s="8"/>
      <c r="CM171" s="8">
        <f t="shared" si="148"/>
        <v>0</v>
      </c>
      <c r="CN171" s="8"/>
      <c r="CO171" s="8">
        <f t="shared" si="149"/>
        <v>0</v>
      </c>
      <c r="CP171" s="8"/>
      <c r="CQ171" s="8">
        <f t="shared" si="150"/>
        <v>0</v>
      </c>
      <c r="CR171" s="8"/>
      <c r="CS171" s="8">
        <f t="shared" si="151"/>
        <v>0</v>
      </c>
      <c r="CT171" s="18"/>
    </row>
    <row r="172" spans="2:98" customFormat="1">
      <c r="B172" s="19">
        <v>42628</v>
      </c>
      <c r="C172" s="3">
        <v>19</v>
      </c>
      <c r="D172" s="3" t="s">
        <v>796</v>
      </c>
      <c r="E172" s="4">
        <v>42629.128472222219</v>
      </c>
      <c r="F172" s="3" t="s">
        <v>834</v>
      </c>
      <c r="G172" s="3" t="s">
        <v>285</v>
      </c>
      <c r="H172" s="3" t="s">
        <v>835</v>
      </c>
      <c r="I172" s="3" t="s">
        <v>285</v>
      </c>
      <c r="J172" s="6">
        <v>1.88</v>
      </c>
      <c r="K172" s="6">
        <v>3.3</v>
      </c>
      <c r="L172" s="6">
        <v>3.4</v>
      </c>
      <c r="M172" s="10">
        <v>3.75</v>
      </c>
      <c r="N172" s="10">
        <v>3.75</v>
      </c>
      <c r="O172" s="10">
        <v>1.68</v>
      </c>
      <c r="P172" s="15">
        <v>-1</v>
      </c>
      <c r="Q172" s="13">
        <v>-4</v>
      </c>
      <c r="R172" s="13">
        <v>-1</v>
      </c>
      <c r="S172" s="13">
        <v>-13</v>
      </c>
      <c r="T172" s="13">
        <v>6</v>
      </c>
      <c r="U172" s="13">
        <v>-3</v>
      </c>
      <c r="V172" s="13">
        <v>2</v>
      </c>
      <c r="W172" s="9">
        <v>-9.8333333333333268</v>
      </c>
      <c r="X172" s="9">
        <v>-1.7019867549668961</v>
      </c>
      <c r="Y172" s="9">
        <v>-49.413793103448285</v>
      </c>
      <c r="Z172" s="9">
        <v>16.483870967741947</v>
      </c>
      <c r="AA172" s="9">
        <v>-7.855263157894731</v>
      </c>
      <c r="AB172" s="9">
        <v>6.2727272727272911</v>
      </c>
      <c r="AC172" s="13"/>
      <c r="AD172" s="13"/>
      <c r="AE172" s="13"/>
      <c r="AF172" s="13"/>
      <c r="AG172" s="13"/>
      <c r="AH172" s="13"/>
      <c r="AI172" s="9"/>
      <c r="AJ172" s="9"/>
      <c r="AK172" s="9"/>
      <c r="AL172" s="9"/>
      <c r="AM172" s="9"/>
      <c r="AN172" s="9"/>
      <c r="AO172" s="16">
        <f>Q172*参数!$D$3+W172</f>
        <v>-9.8333333333333268</v>
      </c>
      <c r="AP172" s="16">
        <f>R172*参数!$D$3+X172</f>
        <v>-1.7019867549668961</v>
      </c>
      <c r="AQ172" s="16">
        <f>S172*参数!$D$3+Y172</f>
        <v>-49.413793103448285</v>
      </c>
      <c r="AR172" s="16">
        <f>T172*参数!$D$3+Z172</f>
        <v>16.483870967741947</v>
      </c>
      <c r="AS172" s="16">
        <f>U172*参数!$D$3+AA172</f>
        <v>-7.855263157894731</v>
      </c>
      <c r="AT172" s="16">
        <f>V172*参数!$D$3+AB172</f>
        <v>6.2727272727272911</v>
      </c>
      <c r="AU172" s="16">
        <f>AC172*参数!$D$3+AI172</f>
        <v>0</v>
      </c>
      <c r="AV172" s="16">
        <f>AD172*参数!$D$3+AJ172</f>
        <v>0</v>
      </c>
      <c r="AW172" s="16">
        <f>AE172*参数!$D$3+AK172</f>
        <v>0</v>
      </c>
      <c r="AX172" s="16">
        <f>AF172*参数!$D$3+AL172</f>
        <v>0</v>
      </c>
      <c r="AY172" s="16">
        <f>AG172*参数!$D$3+AM172</f>
        <v>0</v>
      </c>
      <c r="AZ172" s="16">
        <f>AH172*参数!$D$3+AN172</f>
        <v>0</v>
      </c>
      <c r="BA172" s="10">
        <v>43</v>
      </c>
      <c r="BB172" s="10">
        <v>3</v>
      </c>
      <c r="BC172" s="10" t="str">
        <f t="shared" si="128"/>
        <v/>
      </c>
      <c r="BD172" s="10">
        <f t="shared" si="129"/>
        <v>40</v>
      </c>
      <c r="BE172" s="10">
        <f t="shared" si="130"/>
        <v>3</v>
      </c>
      <c r="BF172" s="10">
        <f t="shared" si="131"/>
        <v>3</v>
      </c>
      <c r="BG172" s="10" t="str">
        <f t="shared" si="132"/>
        <v/>
      </c>
      <c r="BH172" s="10" t="str">
        <f t="shared" si="133"/>
        <v/>
      </c>
      <c r="BI172" s="10" t="str">
        <f t="shared" si="134"/>
        <v/>
      </c>
      <c r="BJ172" s="10">
        <v>3</v>
      </c>
      <c r="BK172" s="10">
        <v>40</v>
      </c>
      <c r="BL172" s="8"/>
      <c r="BM172" s="8">
        <f t="shared" si="135"/>
        <v>0</v>
      </c>
      <c r="BN172" s="8"/>
      <c r="BO172" s="8">
        <f t="shared" si="136"/>
        <v>0</v>
      </c>
      <c r="BP172" s="8"/>
      <c r="BQ172" s="8">
        <f t="shared" si="137"/>
        <v>0</v>
      </c>
      <c r="BR172" s="8"/>
      <c r="BS172" s="8">
        <f t="shared" si="138"/>
        <v>0</v>
      </c>
      <c r="BT172" s="8"/>
      <c r="BU172" s="8">
        <f t="shared" si="139"/>
        <v>0</v>
      </c>
      <c r="BV172" s="8"/>
      <c r="BW172" s="8">
        <f t="shared" si="140"/>
        <v>0</v>
      </c>
      <c r="BX172" s="8"/>
      <c r="BY172" s="8">
        <f t="shared" si="141"/>
        <v>0</v>
      </c>
      <c r="BZ172" s="8"/>
      <c r="CA172" s="8">
        <f t="shared" si="142"/>
        <v>0</v>
      </c>
      <c r="CB172" s="8"/>
      <c r="CC172" s="8">
        <f t="shared" si="143"/>
        <v>0</v>
      </c>
      <c r="CD172" s="8"/>
      <c r="CE172" s="8">
        <f t="shared" si="144"/>
        <v>0</v>
      </c>
      <c r="CF172" s="8"/>
      <c r="CG172" s="8">
        <f t="shared" si="145"/>
        <v>0</v>
      </c>
      <c r="CH172" s="8"/>
      <c r="CI172" s="8">
        <f t="shared" si="146"/>
        <v>0</v>
      </c>
      <c r="CJ172" s="8"/>
      <c r="CK172" s="8">
        <f t="shared" si="147"/>
        <v>0</v>
      </c>
      <c r="CL172" s="8"/>
      <c r="CM172" s="8">
        <f t="shared" si="148"/>
        <v>0</v>
      </c>
      <c r="CN172" s="8"/>
      <c r="CO172" s="8">
        <f t="shared" si="149"/>
        <v>0</v>
      </c>
      <c r="CP172" s="8"/>
      <c r="CQ172" s="8">
        <f t="shared" si="150"/>
        <v>0</v>
      </c>
      <c r="CR172" s="8"/>
      <c r="CS172" s="8">
        <f t="shared" si="151"/>
        <v>0</v>
      </c>
      <c r="CT172" s="18"/>
    </row>
    <row r="173" spans="2:98" customFormat="1">
      <c r="B173" s="19">
        <v>42628</v>
      </c>
      <c r="C173" s="3">
        <v>20</v>
      </c>
      <c r="D173" s="3" t="s">
        <v>796</v>
      </c>
      <c r="E173" s="4">
        <v>42629.128472222219</v>
      </c>
      <c r="F173" s="3" t="s">
        <v>836</v>
      </c>
      <c r="G173" s="3" t="s">
        <v>183</v>
      </c>
      <c r="H173" s="3" t="s">
        <v>836</v>
      </c>
      <c r="I173" s="3" t="s">
        <v>183</v>
      </c>
      <c r="J173" s="6">
        <v>2.61</v>
      </c>
      <c r="K173" s="6">
        <v>2.95</v>
      </c>
      <c r="L173" s="6">
        <v>2.46</v>
      </c>
      <c r="M173" s="10">
        <v>1.39</v>
      </c>
      <c r="N173" s="10">
        <v>4.3</v>
      </c>
      <c r="O173" s="10">
        <v>5.65</v>
      </c>
      <c r="P173" s="15">
        <v>1</v>
      </c>
      <c r="Q173" s="13">
        <v>-6</v>
      </c>
      <c r="R173" s="13">
        <v>4</v>
      </c>
      <c r="S173" s="13">
        <v>8</v>
      </c>
      <c r="T173" s="13">
        <v>-4</v>
      </c>
      <c r="U173" s="13">
        <v>2</v>
      </c>
      <c r="V173" s="13">
        <v>7</v>
      </c>
      <c r="W173" s="9">
        <v>-14.290322580645158</v>
      </c>
      <c r="X173" s="9">
        <v>10.399999999999993</v>
      </c>
      <c r="Y173" s="9">
        <v>21.819444444444436</v>
      </c>
      <c r="Z173" s="9">
        <v>-11.842105263157901</v>
      </c>
      <c r="AA173" s="9">
        <v>6.7876106194690342</v>
      </c>
      <c r="AB173" s="9">
        <v>20.186046511627911</v>
      </c>
      <c r="AC173" s="13"/>
      <c r="AD173" s="13"/>
      <c r="AE173" s="13"/>
      <c r="AF173" s="13"/>
      <c r="AG173" s="13"/>
      <c r="AH173" s="13"/>
      <c r="AI173" s="9"/>
      <c r="AJ173" s="9"/>
      <c r="AK173" s="9"/>
      <c r="AL173" s="9"/>
      <c r="AM173" s="9"/>
      <c r="AN173" s="9"/>
      <c r="AO173" s="16">
        <f>Q173*参数!$D$3+W173</f>
        <v>-14.290322580645158</v>
      </c>
      <c r="AP173" s="16">
        <f>R173*参数!$D$3+X173</f>
        <v>10.399999999999993</v>
      </c>
      <c r="AQ173" s="16">
        <f>S173*参数!$D$3+Y173</f>
        <v>21.819444444444436</v>
      </c>
      <c r="AR173" s="16">
        <f>T173*参数!$D$3+Z173</f>
        <v>-11.842105263157901</v>
      </c>
      <c r="AS173" s="16">
        <f>U173*参数!$D$3+AA173</f>
        <v>6.7876106194690342</v>
      </c>
      <c r="AT173" s="16">
        <f>V173*参数!$D$3+AB173</f>
        <v>20.186046511627911</v>
      </c>
      <c r="AU173" s="16">
        <f>AC173*参数!$D$3+AI173</f>
        <v>0</v>
      </c>
      <c r="AV173" s="16">
        <f>AD173*参数!$D$3+AJ173</f>
        <v>0</v>
      </c>
      <c r="AW173" s="16">
        <f>AE173*参数!$D$3+AK173</f>
        <v>0</v>
      </c>
      <c r="AX173" s="16">
        <f>AF173*参数!$D$3+AL173</f>
        <v>0</v>
      </c>
      <c r="AY173" s="16">
        <f>AG173*参数!$D$3+AM173</f>
        <v>0</v>
      </c>
      <c r="AZ173" s="16">
        <f>AH173*参数!$D$3+AN173</f>
        <v>0</v>
      </c>
      <c r="BA173" s="10">
        <v>0</v>
      </c>
      <c r="BB173" s="10">
        <v>0</v>
      </c>
      <c r="BC173" s="10">
        <f t="shared" si="128"/>
        <v>0</v>
      </c>
      <c r="BD173" s="10">
        <f t="shared" si="129"/>
        <v>0</v>
      </c>
      <c r="BE173" s="10">
        <f t="shared" si="130"/>
        <v>0</v>
      </c>
      <c r="BF173" s="10">
        <f t="shared" si="131"/>
        <v>0</v>
      </c>
      <c r="BG173" s="10" t="str">
        <f t="shared" si="132"/>
        <v/>
      </c>
      <c r="BH173" s="10">
        <f t="shared" si="133"/>
        <v>0</v>
      </c>
      <c r="BI173" s="10" t="str">
        <f t="shared" si="134"/>
        <v/>
      </c>
      <c r="BJ173" s="10"/>
      <c r="BK173" s="10">
        <v>43</v>
      </c>
      <c r="BL173" s="8"/>
      <c r="BM173" s="8">
        <f t="shared" si="135"/>
        <v>0</v>
      </c>
      <c r="BN173" s="8"/>
      <c r="BO173" s="8">
        <f t="shared" si="136"/>
        <v>0</v>
      </c>
      <c r="BP173" s="8"/>
      <c r="BQ173" s="8">
        <f t="shared" si="137"/>
        <v>0</v>
      </c>
      <c r="BR173" s="8"/>
      <c r="BS173" s="8">
        <f t="shared" si="138"/>
        <v>0</v>
      </c>
      <c r="BT173" s="8"/>
      <c r="BU173" s="8">
        <f t="shared" si="139"/>
        <v>0</v>
      </c>
      <c r="BV173" s="8"/>
      <c r="BW173" s="8">
        <f t="shared" si="140"/>
        <v>0</v>
      </c>
      <c r="BX173" s="8"/>
      <c r="BY173" s="8">
        <f t="shared" si="141"/>
        <v>0</v>
      </c>
      <c r="BZ173" s="8"/>
      <c r="CA173" s="8">
        <f t="shared" si="142"/>
        <v>0</v>
      </c>
      <c r="CB173" s="8"/>
      <c r="CC173" s="8">
        <f t="shared" si="143"/>
        <v>0</v>
      </c>
      <c r="CD173" s="8"/>
      <c r="CE173" s="8">
        <f t="shared" si="144"/>
        <v>0</v>
      </c>
      <c r="CF173" s="8"/>
      <c r="CG173" s="8">
        <f t="shared" si="145"/>
        <v>0</v>
      </c>
      <c r="CH173" s="8"/>
      <c r="CI173" s="8">
        <f t="shared" si="146"/>
        <v>0</v>
      </c>
      <c r="CJ173" s="8"/>
      <c r="CK173" s="8">
        <f t="shared" si="147"/>
        <v>0</v>
      </c>
      <c r="CL173" s="8"/>
      <c r="CM173" s="8">
        <f t="shared" si="148"/>
        <v>0</v>
      </c>
      <c r="CN173" s="8"/>
      <c r="CO173" s="8">
        <f t="shared" si="149"/>
        <v>0</v>
      </c>
      <c r="CP173" s="8"/>
      <c r="CQ173" s="8">
        <f t="shared" si="150"/>
        <v>0</v>
      </c>
      <c r="CR173" s="8"/>
      <c r="CS173" s="8">
        <f t="shared" si="151"/>
        <v>0</v>
      </c>
      <c r="CT173" s="18"/>
    </row>
    <row r="174" spans="2:98" customFormat="1">
      <c r="B174" s="19">
        <v>42628</v>
      </c>
      <c r="C174" s="3">
        <v>21</v>
      </c>
      <c r="D174" s="3" t="s">
        <v>796</v>
      </c>
      <c r="E174" s="4">
        <v>42629.128472222219</v>
      </c>
      <c r="F174" s="3" t="s">
        <v>187</v>
      </c>
      <c r="G174" s="3" t="s">
        <v>837</v>
      </c>
      <c r="H174" s="3" t="s">
        <v>187</v>
      </c>
      <c r="I174" s="3" t="s">
        <v>837</v>
      </c>
      <c r="J174" s="6">
        <v>1.27</v>
      </c>
      <c r="K174" s="6">
        <v>4.5</v>
      </c>
      <c r="L174" s="6">
        <v>8.35</v>
      </c>
      <c r="M174" s="10">
        <v>2.02</v>
      </c>
      <c r="N174" s="10">
        <v>3.4</v>
      </c>
      <c r="O174" s="10">
        <v>2.95</v>
      </c>
      <c r="P174" s="15">
        <v>-1</v>
      </c>
      <c r="Q174" s="13">
        <v>-2</v>
      </c>
      <c r="R174" s="13">
        <v>-6</v>
      </c>
      <c r="S174" s="13">
        <v>-1</v>
      </c>
      <c r="T174" s="13">
        <v>-10</v>
      </c>
      <c r="U174" s="13">
        <v>1</v>
      </c>
      <c r="V174" s="13">
        <v>-1</v>
      </c>
      <c r="W174" s="9">
        <v>-5.6348314606741789</v>
      </c>
      <c r="X174" s="9">
        <v>-12.379310344827584</v>
      </c>
      <c r="Y174" s="9">
        <v>-1.3389830508474578</v>
      </c>
      <c r="Z174" s="9">
        <v>-30.333333333333339</v>
      </c>
      <c r="AA174" s="9">
        <v>2.3421052631578956</v>
      </c>
      <c r="AB174" s="9">
        <v>-2.5000000000000044</v>
      </c>
      <c r="AC174" s="13"/>
      <c r="AD174" s="13"/>
      <c r="AE174" s="13"/>
      <c r="AF174" s="13"/>
      <c r="AG174" s="13"/>
      <c r="AH174" s="13"/>
      <c r="AI174" s="9"/>
      <c r="AJ174" s="9"/>
      <c r="AK174" s="9"/>
      <c r="AL174" s="9"/>
      <c r="AM174" s="9"/>
      <c r="AN174" s="9"/>
      <c r="AO174" s="16">
        <f>Q174*参数!$D$3+W174</f>
        <v>-5.6348314606741789</v>
      </c>
      <c r="AP174" s="16">
        <f>R174*参数!$D$3+X174</f>
        <v>-12.379310344827584</v>
      </c>
      <c r="AQ174" s="16">
        <f>S174*参数!$D$3+Y174</f>
        <v>-1.3389830508474578</v>
      </c>
      <c r="AR174" s="16">
        <f>T174*参数!$D$3+Z174</f>
        <v>-30.333333333333339</v>
      </c>
      <c r="AS174" s="16">
        <f>U174*参数!$D$3+AA174</f>
        <v>2.3421052631578956</v>
      </c>
      <c r="AT174" s="16">
        <f>V174*参数!$D$3+AB174</f>
        <v>-2.5000000000000044</v>
      </c>
      <c r="AU174" s="16">
        <f>AC174*参数!$D$3+AI174</f>
        <v>0</v>
      </c>
      <c r="AV174" s="16">
        <f>AD174*参数!$D$3+AJ174</f>
        <v>0</v>
      </c>
      <c r="AW174" s="16">
        <f>AE174*参数!$D$3+AK174</f>
        <v>0</v>
      </c>
      <c r="AX174" s="16">
        <f>AF174*参数!$D$3+AL174</f>
        <v>0</v>
      </c>
      <c r="AY174" s="16">
        <f>AG174*参数!$D$3+AM174</f>
        <v>0</v>
      </c>
      <c r="AZ174" s="16">
        <f>AH174*参数!$D$3+AN174</f>
        <v>0</v>
      </c>
      <c r="BA174" s="10">
        <v>40</v>
      </c>
      <c r="BB174" s="10">
        <v>40</v>
      </c>
      <c r="BC174" s="10" t="str">
        <f t="shared" si="128"/>
        <v/>
      </c>
      <c r="BD174" s="10">
        <f t="shared" si="129"/>
        <v>40</v>
      </c>
      <c r="BE174" s="10">
        <f t="shared" si="130"/>
        <v>3</v>
      </c>
      <c r="BF174" s="10">
        <f t="shared" si="131"/>
        <v>40</v>
      </c>
      <c r="BG174" s="10" t="str">
        <f t="shared" si="132"/>
        <v/>
      </c>
      <c r="BH174" s="10" t="str">
        <f t="shared" si="133"/>
        <v/>
      </c>
      <c r="BI174" s="10" t="str">
        <f t="shared" si="134"/>
        <v/>
      </c>
      <c r="BJ174" s="10"/>
      <c r="BK174" s="10">
        <v>40</v>
      </c>
      <c r="BL174" s="8"/>
      <c r="BM174" s="8">
        <f t="shared" si="135"/>
        <v>0</v>
      </c>
      <c r="BN174" s="8"/>
      <c r="BO174" s="8">
        <f t="shared" si="136"/>
        <v>0</v>
      </c>
      <c r="BP174" s="8"/>
      <c r="BQ174" s="8">
        <f t="shared" si="137"/>
        <v>0</v>
      </c>
      <c r="BR174" s="8"/>
      <c r="BS174" s="8">
        <f t="shared" si="138"/>
        <v>0</v>
      </c>
      <c r="BT174" s="8"/>
      <c r="BU174" s="8">
        <f t="shared" si="139"/>
        <v>0</v>
      </c>
      <c r="BV174" s="8"/>
      <c r="BW174" s="8">
        <f t="shared" si="140"/>
        <v>0</v>
      </c>
      <c r="BX174" s="8"/>
      <c r="BY174" s="8">
        <f t="shared" si="141"/>
        <v>0</v>
      </c>
      <c r="BZ174" s="8"/>
      <c r="CA174" s="8">
        <f t="shared" si="142"/>
        <v>0</v>
      </c>
      <c r="CB174" s="8"/>
      <c r="CC174" s="8">
        <f t="shared" si="143"/>
        <v>0</v>
      </c>
      <c r="CD174" s="8"/>
      <c r="CE174" s="8">
        <f t="shared" si="144"/>
        <v>0</v>
      </c>
      <c r="CF174" s="8"/>
      <c r="CG174" s="8">
        <f t="shared" si="145"/>
        <v>0</v>
      </c>
      <c r="CH174" s="8"/>
      <c r="CI174" s="8">
        <f t="shared" si="146"/>
        <v>0</v>
      </c>
      <c r="CJ174" s="8"/>
      <c r="CK174" s="8">
        <f t="shared" si="147"/>
        <v>0</v>
      </c>
      <c r="CL174" s="8"/>
      <c r="CM174" s="8">
        <f t="shared" si="148"/>
        <v>0</v>
      </c>
      <c r="CN174" s="8"/>
      <c r="CO174" s="8">
        <f t="shared" si="149"/>
        <v>0</v>
      </c>
      <c r="CP174" s="8"/>
      <c r="CQ174" s="8">
        <f t="shared" si="150"/>
        <v>0</v>
      </c>
      <c r="CR174" s="8"/>
      <c r="CS174" s="8">
        <f t="shared" si="151"/>
        <v>0</v>
      </c>
      <c r="CT174" s="18"/>
    </row>
    <row r="175" spans="2:98" customFormat="1">
      <c r="B175" s="19">
        <v>42628</v>
      </c>
      <c r="C175" s="3">
        <v>22</v>
      </c>
      <c r="D175" s="3" t="s">
        <v>796</v>
      </c>
      <c r="E175" s="4">
        <v>42629.128472222219</v>
      </c>
      <c r="F175" s="3" t="s">
        <v>838</v>
      </c>
      <c r="G175" s="3" t="s">
        <v>839</v>
      </c>
      <c r="H175" s="3" t="s">
        <v>840</v>
      </c>
      <c r="I175" s="3" t="s">
        <v>839</v>
      </c>
      <c r="J175" s="6">
        <v>1.46</v>
      </c>
      <c r="K175" s="6">
        <v>3.75</v>
      </c>
      <c r="L175" s="6">
        <v>5.65</v>
      </c>
      <c r="M175" s="10">
        <v>2.5499999999999998</v>
      </c>
      <c r="N175" s="10">
        <v>3.4</v>
      </c>
      <c r="O175" s="10">
        <v>2.2599999999999998</v>
      </c>
      <c r="P175" s="15">
        <v>-1</v>
      </c>
      <c r="Q175" s="13">
        <v>-5</v>
      </c>
      <c r="R175" s="13">
        <v>5</v>
      </c>
      <c r="S175" s="13">
        <v>-8</v>
      </c>
      <c r="T175" s="13">
        <v>-11</v>
      </c>
      <c r="U175" s="13">
        <v>1</v>
      </c>
      <c r="V175" s="13">
        <v>4</v>
      </c>
      <c r="W175" s="9">
        <v>-11.3921568627451</v>
      </c>
      <c r="X175" s="9">
        <v>13.800000000000006</v>
      </c>
      <c r="Y175" s="9">
        <v>-20.999999999999996</v>
      </c>
      <c r="Z175" s="9">
        <v>-26.339622641509436</v>
      </c>
      <c r="AA175" s="9">
        <v>2.3421052631578956</v>
      </c>
      <c r="AB175" s="9">
        <v>10.901639344262293</v>
      </c>
      <c r="AC175" s="13"/>
      <c r="AD175" s="13"/>
      <c r="AE175" s="13"/>
      <c r="AF175" s="13"/>
      <c r="AG175" s="13"/>
      <c r="AH175" s="13"/>
      <c r="AI175" s="9"/>
      <c r="AJ175" s="9"/>
      <c r="AK175" s="9"/>
      <c r="AL175" s="9"/>
      <c r="AM175" s="9"/>
      <c r="AN175" s="9"/>
      <c r="AO175" s="16">
        <f>Q175*参数!$D$3+W175</f>
        <v>-11.3921568627451</v>
      </c>
      <c r="AP175" s="16">
        <f>R175*参数!$D$3+X175</f>
        <v>13.800000000000006</v>
      </c>
      <c r="AQ175" s="16">
        <f>S175*参数!$D$3+Y175</f>
        <v>-20.999999999999996</v>
      </c>
      <c r="AR175" s="16">
        <f>T175*参数!$D$3+Z175</f>
        <v>-26.339622641509436</v>
      </c>
      <c r="AS175" s="16">
        <f>U175*参数!$D$3+AA175</f>
        <v>2.3421052631578956</v>
      </c>
      <c r="AT175" s="16">
        <f>V175*参数!$D$3+AB175</f>
        <v>10.901639344262293</v>
      </c>
      <c r="AU175" s="16">
        <f>AC175*参数!$D$3+AI175</f>
        <v>0</v>
      </c>
      <c r="AV175" s="16">
        <f>AD175*参数!$D$3+AJ175</f>
        <v>0</v>
      </c>
      <c r="AW175" s="16">
        <f>AE175*参数!$D$3+AK175</f>
        <v>0</v>
      </c>
      <c r="AX175" s="16">
        <f>AF175*参数!$D$3+AL175</f>
        <v>0</v>
      </c>
      <c r="AY175" s="16">
        <f>AG175*参数!$D$3+AM175</f>
        <v>0</v>
      </c>
      <c r="AZ175" s="16">
        <f>AH175*参数!$D$3+AN175</f>
        <v>0</v>
      </c>
      <c r="BA175" s="10">
        <v>40</v>
      </c>
      <c r="BB175" s="10">
        <v>40</v>
      </c>
      <c r="BC175" s="10" t="str">
        <f t="shared" si="128"/>
        <v/>
      </c>
      <c r="BD175" s="10">
        <f t="shared" si="129"/>
        <v>40</v>
      </c>
      <c r="BE175" s="10">
        <f t="shared" si="130"/>
        <v>40</v>
      </c>
      <c r="BF175" s="10">
        <f t="shared" si="131"/>
        <v>40</v>
      </c>
      <c r="BG175" s="10" t="str">
        <f t="shared" si="132"/>
        <v/>
      </c>
      <c r="BH175" s="10">
        <f t="shared" si="133"/>
        <v>40</v>
      </c>
      <c r="BI175" s="10" t="str">
        <f t="shared" si="134"/>
        <v/>
      </c>
      <c r="BJ175" s="10"/>
      <c r="BK175" s="10"/>
      <c r="BL175" s="8"/>
      <c r="BM175" s="8">
        <f t="shared" si="135"/>
        <v>0</v>
      </c>
      <c r="BN175" s="8"/>
      <c r="BO175" s="8">
        <f t="shared" si="136"/>
        <v>0</v>
      </c>
      <c r="BP175" s="8"/>
      <c r="BQ175" s="8">
        <f t="shared" si="137"/>
        <v>0</v>
      </c>
      <c r="BR175" s="8"/>
      <c r="BS175" s="8">
        <f t="shared" si="138"/>
        <v>0</v>
      </c>
      <c r="BT175" s="8"/>
      <c r="BU175" s="8">
        <f t="shared" si="139"/>
        <v>0</v>
      </c>
      <c r="BV175" s="8"/>
      <c r="BW175" s="8">
        <f t="shared" si="140"/>
        <v>0</v>
      </c>
      <c r="BX175" s="8"/>
      <c r="BY175" s="8">
        <f t="shared" si="141"/>
        <v>0</v>
      </c>
      <c r="BZ175" s="8"/>
      <c r="CA175" s="8">
        <f t="shared" si="142"/>
        <v>0</v>
      </c>
      <c r="CB175" s="8"/>
      <c r="CC175" s="8">
        <f t="shared" si="143"/>
        <v>0</v>
      </c>
      <c r="CD175" s="8"/>
      <c r="CE175" s="8">
        <f t="shared" si="144"/>
        <v>0</v>
      </c>
      <c r="CF175" s="8"/>
      <c r="CG175" s="8">
        <f t="shared" si="145"/>
        <v>0</v>
      </c>
      <c r="CH175" s="8"/>
      <c r="CI175" s="8">
        <f t="shared" si="146"/>
        <v>0</v>
      </c>
      <c r="CJ175" s="8"/>
      <c r="CK175" s="8">
        <f t="shared" si="147"/>
        <v>0</v>
      </c>
      <c r="CL175" s="8"/>
      <c r="CM175" s="8">
        <f t="shared" si="148"/>
        <v>0</v>
      </c>
      <c r="CN175" s="8"/>
      <c r="CO175" s="8">
        <f t="shared" si="149"/>
        <v>0</v>
      </c>
      <c r="CP175" s="8"/>
      <c r="CQ175" s="8">
        <f t="shared" si="150"/>
        <v>0</v>
      </c>
      <c r="CR175" s="8"/>
      <c r="CS175" s="8">
        <f t="shared" si="151"/>
        <v>0</v>
      </c>
      <c r="CT175" s="18"/>
    </row>
    <row r="176" spans="2:98" customFormat="1">
      <c r="B176" s="19">
        <v>42628</v>
      </c>
      <c r="C176" s="3">
        <v>23</v>
      </c>
      <c r="D176" s="3" t="s">
        <v>796</v>
      </c>
      <c r="E176" s="4">
        <v>42629.128472222219</v>
      </c>
      <c r="F176" s="3" t="s">
        <v>172</v>
      </c>
      <c r="G176" s="3" t="s">
        <v>841</v>
      </c>
      <c r="H176" s="3" t="s">
        <v>172</v>
      </c>
      <c r="I176" s="3" t="s">
        <v>841</v>
      </c>
      <c r="J176" s="6">
        <v>1.1399999999999999</v>
      </c>
      <c r="K176" s="6">
        <v>5.8</v>
      </c>
      <c r="L176" s="6">
        <v>12.5</v>
      </c>
      <c r="M176" s="10">
        <v>1.64</v>
      </c>
      <c r="N176" s="10">
        <v>3.72</v>
      </c>
      <c r="O176" s="10">
        <v>4</v>
      </c>
      <c r="P176" s="15">
        <v>-1</v>
      </c>
      <c r="Q176" s="13">
        <v>1</v>
      </c>
      <c r="R176" s="13">
        <v>0</v>
      </c>
      <c r="S176" s="13">
        <v>-1</v>
      </c>
      <c r="T176" s="13">
        <v>0</v>
      </c>
      <c r="U176" s="13">
        <v>0</v>
      </c>
      <c r="V176" s="13">
        <v>-13</v>
      </c>
      <c r="W176" s="9">
        <v>3.3281250000000182</v>
      </c>
      <c r="X176" s="9">
        <v>0.891891891891893</v>
      </c>
      <c r="Y176" s="9">
        <v>-2.578680203045685</v>
      </c>
      <c r="Z176" s="9">
        <v>-1.3728813559322006</v>
      </c>
      <c r="AA176" s="9">
        <v>-0.50349650349649533</v>
      </c>
      <c r="AB176" s="9">
        <v>-31.9375</v>
      </c>
      <c r="AC176" s="13"/>
      <c r="AD176" s="13"/>
      <c r="AE176" s="13"/>
      <c r="AF176" s="13"/>
      <c r="AG176" s="13"/>
      <c r="AH176" s="13"/>
      <c r="AI176" s="9"/>
      <c r="AJ176" s="9"/>
      <c r="AK176" s="9"/>
      <c r="AL176" s="9"/>
      <c r="AM176" s="9"/>
      <c r="AN176" s="9"/>
      <c r="AO176" s="16">
        <f>Q176*参数!$D$3+W176</f>
        <v>3.3281250000000182</v>
      </c>
      <c r="AP176" s="16">
        <f>R176*参数!$D$3+X176</f>
        <v>0.891891891891893</v>
      </c>
      <c r="AQ176" s="16">
        <f>S176*参数!$D$3+Y176</f>
        <v>-2.578680203045685</v>
      </c>
      <c r="AR176" s="16">
        <f>T176*参数!$D$3+Z176</f>
        <v>-1.3728813559322006</v>
      </c>
      <c r="AS176" s="16">
        <f>U176*参数!$D$3+AA176</f>
        <v>-0.50349650349649533</v>
      </c>
      <c r="AT176" s="16">
        <f>V176*参数!$D$3+AB176</f>
        <v>-31.9375</v>
      </c>
      <c r="AU176" s="16">
        <f>AC176*参数!$D$3+AI176</f>
        <v>0</v>
      </c>
      <c r="AV176" s="16">
        <f>AD176*参数!$D$3+AJ176</f>
        <v>0</v>
      </c>
      <c r="AW176" s="16">
        <f>AE176*参数!$D$3+AK176</f>
        <v>0</v>
      </c>
      <c r="AX176" s="16">
        <f>AF176*参数!$D$3+AL176</f>
        <v>0</v>
      </c>
      <c r="AY176" s="16">
        <f>AG176*参数!$D$3+AM176</f>
        <v>0</v>
      </c>
      <c r="AZ176" s="16">
        <f>AH176*参数!$D$3+AN176</f>
        <v>0</v>
      </c>
      <c r="BA176" s="10">
        <v>3</v>
      </c>
      <c r="BB176" s="10">
        <v>3</v>
      </c>
      <c r="BC176" s="10">
        <f t="shared" si="128"/>
        <v>3</v>
      </c>
      <c r="BD176" s="10">
        <f t="shared" si="129"/>
        <v>3</v>
      </c>
      <c r="BE176" s="10">
        <f t="shared" si="130"/>
        <v>3</v>
      </c>
      <c r="BF176" s="10">
        <f t="shared" si="131"/>
        <v>3</v>
      </c>
      <c r="BG176" s="10">
        <f t="shared" si="132"/>
        <v>3</v>
      </c>
      <c r="BH176" s="10">
        <f t="shared" si="133"/>
        <v>3</v>
      </c>
      <c r="BI176" s="10">
        <f t="shared" si="134"/>
        <v>3</v>
      </c>
      <c r="BJ176" s="10"/>
      <c r="BK176" s="10"/>
      <c r="BL176" s="8"/>
      <c r="BM176" s="8">
        <f t="shared" si="135"/>
        <v>1</v>
      </c>
      <c r="BN176" s="8"/>
      <c r="BO176" s="8">
        <f t="shared" si="136"/>
        <v>1</v>
      </c>
      <c r="BP176" s="8"/>
      <c r="BQ176" s="8">
        <f t="shared" si="137"/>
        <v>1</v>
      </c>
      <c r="BR176" s="8"/>
      <c r="BS176" s="8">
        <f t="shared" si="138"/>
        <v>1</v>
      </c>
      <c r="BT176" s="8"/>
      <c r="BU176" s="8">
        <f t="shared" si="139"/>
        <v>1</v>
      </c>
      <c r="BV176" s="8"/>
      <c r="BW176" s="8">
        <f t="shared" si="140"/>
        <v>1</v>
      </c>
      <c r="BX176" s="8"/>
      <c r="BY176" s="8">
        <f t="shared" si="141"/>
        <v>1</v>
      </c>
      <c r="BZ176" s="8"/>
      <c r="CA176" s="8">
        <f t="shared" si="142"/>
        <v>1</v>
      </c>
      <c r="CB176" s="8"/>
      <c r="CC176" s="8">
        <f t="shared" si="143"/>
        <v>1</v>
      </c>
      <c r="CD176" s="8"/>
      <c r="CE176" s="8">
        <f t="shared" si="144"/>
        <v>1</v>
      </c>
      <c r="CF176" s="8"/>
      <c r="CG176" s="8">
        <f t="shared" si="145"/>
        <v>1</v>
      </c>
      <c r="CH176" s="8"/>
      <c r="CI176" s="8">
        <f t="shared" si="146"/>
        <v>1</v>
      </c>
      <c r="CJ176" s="8"/>
      <c r="CK176" s="8">
        <f t="shared" si="147"/>
        <v>1</v>
      </c>
      <c r="CL176" s="8"/>
      <c r="CM176" s="8">
        <f t="shared" si="148"/>
        <v>1</v>
      </c>
      <c r="CN176" s="8"/>
      <c r="CO176" s="8">
        <f t="shared" si="149"/>
        <v>1</v>
      </c>
      <c r="CP176" s="8"/>
      <c r="CQ176" s="8">
        <f t="shared" si="150"/>
        <v>1</v>
      </c>
      <c r="CR176" s="8"/>
      <c r="CS176" s="8">
        <f t="shared" si="151"/>
        <v>1</v>
      </c>
      <c r="CT176" s="18"/>
    </row>
    <row r="177" spans="2:98" customFormat="1">
      <c r="B177" s="19">
        <v>42628</v>
      </c>
      <c r="C177" s="3">
        <v>24</v>
      </c>
      <c r="D177" s="3" t="s">
        <v>796</v>
      </c>
      <c r="E177" s="4">
        <v>42629.128472222219</v>
      </c>
      <c r="F177" s="3" t="s">
        <v>842</v>
      </c>
      <c r="G177" s="3" t="s">
        <v>843</v>
      </c>
      <c r="H177" s="3" t="s">
        <v>844</v>
      </c>
      <c r="I177" s="3" t="s">
        <v>845</v>
      </c>
      <c r="J177" s="6">
        <v>1.82</v>
      </c>
      <c r="K177" s="6">
        <v>3.1</v>
      </c>
      <c r="L177" s="6">
        <v>3.9</v>
      </c>
      <c r="M177" s="10">
        <v>3.72</v>
      </c>
      <c r="N177" s="10">
        <v>3.55</v>
      </c>
      <c r="O177" s="10">
        <v>1.73</v>
      </c>
      <c r="P177" s="15">
        <v>-1</v>
      </c>
      <c r="Q177" s="13">
        <v>-2</v>
      </c>
      <c r="R177" s="13">
        <v>2</v>
      </c>
      <c r="S177" s="13">
        <v>5</v>
      </c>
      <c r="T177" s="13">
        <v>9</v>
      </c>
      <c r="U177" s="13">
        <v>-1</v>
      </c>
      <c r="V177" s="13">
        <v>-4</v>
      </c>
      <c r="W177" s="9">
        <v>-4.1869158878504615</v>
      </c>
      <c r="X177" s="9">
        <v>4.5241379310344838</v>
      </c>
      <c r="Y177" s="9">
        <v>11.857142857142854</v>
      </c>
      <c r="Z177" s="9">
        <v>26.782608695652172</v>
      </c>
      <c r="AA177" s="9">
        <v>-2.7513812154696096</v>
      </c>
      <c r="AB177" s="9">
        <v>-11.82758620689653</v>
      </c>
      <c r="AC177" s="13"/>
      <c r="AD177" s="13"/>
      <c r="AE177" s="13"/>
      <c r="AF177" s="13"/>
      <c r="AG177" s="13"/>
      <c r="AH177" s="13"/>
      <c r="AI177" s="9"/>
      <c r="AJ177" s="9"/>
      <c r="AK177" s="9"/>
      <c r="AL177" s="9"/>
      <c r="AM177" s="9"/>
      <c r="AN177" s="9"/>
      <c r="AO177" s="16">
        <f>Q177*参数!$D$3+W177</f>
        <v>-4.1869158878504615</v>
      </c>
      <c r="AP177" s="16">
        <f>R177*参数!$D$3+X177</f>
        <v>4.5241379310344838</v>
      </c>
      <c r="AQ177" s="16">
        <f>S177*参数!$D$3+Y177</f>
        <v>11.857142857142854</v>
      </c>
      <c r="AR177" s="16">
        <f>T177*参数!$D$3+Z177</f>
        <v>26.782608695652172</v>
      </c>
      <c r="AS177" s="16">
        <f>U177*参数!$D$3+AA177</f>
        <v>-2.7513812154696096</v>
      </c>
      <c r="AT177" s="16">
        <f>V177*参数!$D$3+AB177</f>
        <v>-11.82758620689653</v>
      </c>
      <c r="AU177" s="16">
        <f>AC177*参数!$D$3+AI177</f>
        <v>0</v>
      </c>
      <c r="AV177" s="16">
        <f>AD177*参数!$D$3+AJ177</f>
        <v>0</v>
      </c>
      <c r="AW177" s="16">
        <f>AE177*参数!$D$3+AK177</f>
        <v>0</v>
      </c>
      <c r="AX177" s="16">
        <f>AF177*参数!$D$3+AL177</f>
        <v>0</v>
      </c>
      <c r="AY177" s="16">
        <f>AG177*参数!$D$3+AM177</f>
        <v>0</v>
      </c>
      <c r="AZ177" s="16">
        <f>AH177*参数!$D$3+AN177</f>
        <v>0</v>
      </c>
      <c r="BA177" s="10">
        <v>43</v>
      </c>
      <c r="BB177" s="10">
        <v>3</v>
      </c>
      <c r="BC177" s="10" t="str">
        <f t="shared" si="128"/>
        <v/>
      </c>
      <c r="BD177" s="10">
        <f t="shared" si="129"/>
        <v>3</v>
      </c>
      <c r="BE177" s="10">
        <f t="shared" si="130"/>
        <v>3</v>
      </c>
      <c r="BF177" s="10">
        <f t="shared" si="131"/>
        <v>3</v>
      </c>
      <c r="BG177" s="10">
        <f t="shared" si="132"/>
        <v>3</v>
      </c>
      <c r="BH177" s="10">
        <f t="shared" si="133"/>
        <v>3</v>
      </c>
      <c r="BI177" s="10">
        <f t="shared" si="134"/>
        <v>3</v>
      </c>
      <c r="BJ177" s="10">
        <v>3</v>
      </c>
      <c r="BK177" s="10"/>
      <c r="BL177" s="8"/>
      <c r="BM177" s="8">
        <f t="shared" si="135"/>
        <v>0</v>
      </c>
      <c r="BN177" s="8"/>
      <c r="BO177" s="8">
        <f t="shared" si="136"/>
        <v>0</v>
      </c>
      <c r="BP177" s="8"/>
      <c r="BQ177" s="8">
        <f t="shared" si="137"/>
        <v>0</v>
      </c>
      <c r="BR177" s="8"/>
      <c r="BS177" s="8">
        <f t="shared" si="138"/>
        <v>0</v>
      </c>
      <c r="BT177" s="8"/>
      <c r="BU177" s="8">
        <f t="shared" si="139"/>
        <v>0</v>
      </c>
      <c r="BV177" s="8"/>
      <c r="BW177" s="8">
        <f t="shared" si="140"/>
        <v>0</v>
      </c>
      <c r="BX177" s="8"/>
      <c r="BY177" s="8">
        <f t="shared" si="141"/>
        <v>0</v>
      </c>
      <c r="BZ177" s="8"/>
      <c r="CA177" s="8">
        <f t="shared" si="142"/>
        <v>0</v>
      </c>
      <c r="CB177" s="8"/>
      <c r="CC177" s="8">
        <f t="shared" si="143"/>
        <v>0</v>
      </c>
      <c r="CD177" s="8"/>
      <c r="CE177" s="8">
        <f t="shared" si="144"/>
        <v>0</v>
      </c>
      <c r="CF177" s="8"/>
      <c r="CG177" s="8">
        <f t="shared" si="145"/>
        <v>0</v>
      </c>
      <c r="CH177" s="8"/>
      <c r="CI177" s="8">
        <f t="shared" si="146"/>
        <v>0</v>
      </c>
      <c r="CJ177" s="8"/>
      <c r="CK177" s="8">
        <f t="shared" si="147"/>
        <v>0</v>
      </c>
      <c r="CL177" s="8"/>
      <c r="CM177" s="8">
        <f t="shared" si="148"/>
        <v>0</v>
      </c>
      <c r="CN177" s="8"/>
      <c r="CO177" s="8">
        <f t="shared" si="149"/>
        <v>0</v>
      </c>
      <c r="CP177" s="8"/>
      <c r="CQ177" s="8">
        <f t="shared" si="150"/>
        <v>0</v>
      </c>
      <c r="CR177" s="8"/>
      <c r="CS177" s="8">
        <f t="shared" si="151"/>
        <v>0</v>
      </c>
      <c r="CT177" s="18"/>
    </row>
    <row r="178" spans="2:98" customFormat="1">
      <c r="B178" s="19">
        <v>42628</v>
      </c>
      <c r="C178" s="3">
        <v>25</v>
      </c>
      <c r="D178" s="3" t="s">
        <v>425</v>
      </c>
      <c r="E178" s="4">
        <v>42629.135416666664</v>
      </c>
      <c r="F178" s="3" t="s">
        <v>846</v>
      </c>
      <c r="G178" s="3" t="s">
        <v>847</v>
      </c>
      <c r="H178" s="3" t="s">
        <v>848</v>
      </c>
      <c r="I178" s="3" t="s">
        <v>849</v>
      </c>
      <c r="J178" s="6">
        <v>1.48</v>
      </c>
      <c r="K178" s="6">
        <v>3.6</v>
      </c>
      <c r="L178" s="6">
        <v>5.7</v>
      </c>
      <c r="M178" s="10">
        <v>2.6</v>
      </c>
      <c r="N178" s="10">
        <v>3.4</v>
      </c>
      <c r="O178" s="10">
        <v>2.2200000000000002</v>
      </c>
      <c r="P178" s="15">
        <v>-1</v>
      </c>
      <c r="Q178" s="13">
        <v>-4</v>
      </c>
      <c r="R178" s="13">
        <v>5</v>
      </c>
      <c r="S178" s="13">
        <v>-8</v>
      </c>
      <c r="T178" s="13">
        <v>-6</v>
      </c>
      <c r="U178" s="13">
        <v>1</v>
      </c>
      <c r="V178" s="13">
        <v>4</v>
      </c>
      <c r="W178" s="9">
        <v>-7.3673469387754995</v>
      </c>
      <c r="X178" s="9">
        <v>17.835051546391746</v>
      </c>
      <c r="Y178" s="9">
        <v>-22.694117647058821</v>
      </c>
      <c r="Z178" s="9">
        <v>-12.931034482758617</v>
      </c>
      <c r="AA178" s="9">
        <v>2.3421052631578956</v>
      </c>
      <c r="AB178" s="9">
        <v>12.96052631578948</v>
      </c>
      <c r="AC178" s="13"/>
      <c r="AD178" s="13"/>
      <c r="AE178" s="13"/>
      <c r="AF178" s="13"/>
      <c r="AG178" s="13"/>
      <c r="AH178" s="13"/>
      <c r="AI178" s="9"/>
      <c r="AJ178" s="9"/>
      <c r="AK178" s="9"/>
      <c r="AL178" s="9"/>
      <c r="AM178" s="9"/>
      <c r="AN178" s="9"/>
      <c r="AO178" s="16">
        <f>Q178*参数!$D$3+W178</f>
        <v>-7.3673469387754995</v>
      </c>
      <c r="AP178" s="16">
        <f>R178*参数!$D$3+X178</f>
        <v>17.835051546391746</v>
      </c>
      <c r="AQ178" s="16">
        <f>S178*参数!$D$3+Y178</f>
        <v>-22.694117647058821</v>
      </c>
      <c r="AR178" s="16">
        <f>T178*参数!$D$3+Z178</f>
        <v>-12.931034482758617</v>
      </c>
      <c r="AS178" s="16">
        <f>U178*参数!$D$3+AA178</f>
        <v>2.3421052631578956</v>
      </c>
      <c r="AT178" s="16">
        <f>V178*参数!$D$3+AB178</f>
        <v>12.96052631578948</v>
      </c>
      <c r="AU178" s="16">
        <f>AC178*参数!$D$3+AI178</f>
        <v>0</v>
      </c>
      <c r="AV178" s="16">
        <f>AD178*参数!$D$3+AJ178</f>
        <v>0</v>
      </c>
      <c r="AW178" s="16">
        <f>AE178*参数!$D$3+AK178</f>
        <v>0</v>
      </c>
      <c r="AX178" s="16">
        <f>AF178*参数!$D$3+AL178</f>
        <v>0</v>
      </c>
      <c r="AY178" s="16">
        <f>AG178*参数!$D$3+AM178</f>
        <v>0</v>
      </c>
      <c r="AZ178" s="16">
        <f>AH178*参数!$D$3+AN178</f>
        <v>0</v>
      </c>
      <c r="BA178" s="10">
        <v>40</v>
      </c>
      <c r="BB178" s="10">
        <v>3</v>
      </c>
      <c r="BC178" s="10" t="str">
        <f t="shared" si="128"/>
        <v/>
      </c>
      <c r="BD178" s="10">
        <f t="shared" si="129"/>
        <v>40</v>
      </c>
      <c r="BE178" s="10">
        <f t="shared" si="130"/>
        <v>40</v>
      </c>
      <c r="BF178" s="10">
        <f t="shared" si="131"/>
        <v>3</v>
      </c>
      <c r="BG178" s="10" t="str">
        <f t="shared" si="132"/>
        <v/>
      </c>
      <c r="BH178" s="10" t="str">
        <f t="shared" si="133"/>
        <v/>
      </c>
      <c r="BI178" s="10" t="str">
        <f t="shared" si="134"/>
        <v/>
      </c>
      <c r="BJ178" s="10"/>
      <c r="BK178" s="10"/>
      <c r="BL178" s="8"/>
      <c r="BM178" s="8">
        <f t="shared" si="135"/>
        <v>0</v>
      </c>
      <c r="BN178" s="8"/>
      <c r="BO178" s="8">
        <f t="shared" si="136"/>
        <v>0</v>
      </c>
      <c r="BP178" s="8"/>
      <c r="BQ178" s="8">
        <f t="shared" si="137"/>
        <v>0</v>
      </c>
      <c r="BR178" s="8"/>
      <c r="BS178" s="8">
        <f t="shared" si="138"/>
        <v>0</v>
      </c>
      <c r="BT178" s="8"/>
      <c r="BU178" s="8">
        <f t="shared" si="139"/>
        <v>0</v>
      </c>
      <c r="BV178" s="8"/>
      <c r="BW178" s="8">
        <f t="shared" si="140"/>
        <v>0</v>
      </c>
      <c r="BX178" s="8"/>
      <c r="BY178" s="8">
        <f t="shared" si="141"/>
        <v>0</v>
      </c>
      <c r="BZ178" s="8"/>
      <c r="CA178" s="8">
        <f t="shared" si="142"/>
        <v>0</v>
      </c>
      <c r="CB178" s="8"/>
      <c r="CC178" s="8">
        <f t="shared" si="143"/>
        <v>0</v>
      </c>
      <c r="CD178" s="8"/>
      <c r="CE178" s="8">
        <f t="shared" si="144"/>
        <v>0</v>
      </c>
      <c r="CF178" s="8"/>
      <c r="CG178" s="8">
        <f t="shared" si="145"/>
        <v>0</v>
      </c>
      <c r="CH178" s="8"/>
      <c r="CI178" s="8">
        <f t="shared" si="146"/>
        <v>0</v>
      </c>
      <c r="CJ178" s="8"/>
      <c r="CK178" s="8">
        <f t="shared" si="147"/>
        <v>0</v>
      </c>
      <c r="CL178" s="8"/>
      <c r="CM178" s="8">
        <f t="shared" si="148"/>
        <v>0</v>
      </c>
      <c r="CN178" s="8"/>
      <c r="CO178" s="8">
        <f t="shared" si="149"/>
        <v>0</v>
      </c>
      <c r="CP178" s="8"/>
      <c r="CQ178" s="8">
        <f t="shared" si="150"/>
        <v>0</v>
      </c>
      <c r="CR178" s="8"/>
      <c r="CS178" s="8">
        <f t="shared" si="151"/>
        <v>0</v>
      </c>
      <c r="CT178" s="18"/>
    </row>
    <row r="179" spans="2:98" customFormat="1">
      <c r="B179" s="19">
        <v>42628</v>
      </c>
      <c r="C179" s="3">
        <v>26</v>
      </c>
      <c r="D179" s="3" t="s">
        <v>850</v>
      </c>
      <c r="E179" s="4">
        <v>42629.229166666664</v>
      </c>
      <c r="F179" s="3" t="s">
        <v>699</v>
      </c>
      <c r="G179" s="3" t="s">
        <v>851</v>
      </c>
      <c r="H179" s="3" t="s">
        <v>699</v>
      </c>
      <c r="I179" s="3" t="s">
        <v>851</v>
      </c>
      <c r="J179" s="6">
        <v>2.16</v>
      </c>
      <c r="K179" s="6">
        <v>3.4</v>
      </c>
      <c r="L179" s="6">
        <v>2.7</v>
      </c>
      <c r="M179" s="10">
        <v>4.4000000000000004</v>
      </c>
      <c r="N179" s="10">
        <v>4.2</v>
      </c>
      <c r="O179" s="10">
        <v>1.51</v>
      </c>
      <c r="P179" s="15">
        <v>-1</v>
      </c>
      <c r="Q179" s="13">
        <v>-2</v>
      </c>
      <c r="R179" s="13">
        <v>1</v>
      </c>
      <c r="S179" s="13">
        <v>-14</v>
      </c>
      <c r="T179" s="13">
        <v>3</v>
      </c>
      <c r="U179" s="13">
        <v>-2</v>
      </c>
      <c r="V179" s="13">
        <v>2</v>
      </c>
      <c r="W179" s="9">
        <v>-5.943181818181821</v>
      </c>
      <c r="X179" s="9">
        <v>4.2740740740740719</v>
      </c>
      <c r="Y179" s="9">
        <v>-28.6</v>
      </c>
      <c r="Z179" s="9">
        <v>7.8888888888888822</v>
      </c>
      <c r="AA179" s="9">
        <v>-2.3225806451612927</v>
      </c>
      <c r="AB179" s="9">
        <v>5.1744186046511533</v>
      </c>
      <c r="AC179" s="13"/>
      <c r="AD179" s="13"/>
      <c r="AE179" s="13"/>
      <c r="AF179" s="13"/>
      <c r="AG179" s="13"/>
      <c r="AH179" s="13"/>
      <c r="AI179" s="9"/>
      <c r="AJ179" s="9"/>
      <c r="AK179" s="9"/>
      <c r="AL179" s="9"/>
      <c r="AM179" s="9"/>
      <c r="AN179" s="9"/>
      <c r="AO179" s="16">
        <f>Q179*参数!$D$3+W179</f>
        <v>-5.943181818181821</v>
      </c>
      <c r="AP179" s="16">
        <f>R179*参数!$D$3+X179</f>
        <v>4.2740740740740719</v>
      </c>
      <c r="AQ179" s="16">
        <f>S179*参数!$D$3+Y179</f>
        <v>-28.6</v>
      </c>
      <c r="AR179" s="16">
        <f>T179*参数!$D$3+Z179</f>
        <v>7.8888888888888822</v>
      </c>
      <c r="AS179" s="16">
        <f>U179*参数!$D$3+AA179</f>
        <v>-2.3225806451612927</v>
      </c>
      <c r="AT179" s="16">
        <f>V179*参数!$D$3+AB179</f>
        <v>5.1744186046511533</v>
      </c>
      <c r="AU179" s="16">
        <f>AC179*参数!$D$3+AI179</f>
        <v>0</v>
      </c>
      <c r="AV179" s="16">
        <f>AD179*参数!$D$3+AJ179</f>
        <v>0</v>
      </c>
      <c r="AW179" s="16">
        <f>AE179*参数!$D$3+AK179</f>
        <v>0</v>
      </c>
      <c r="AX179" s="16">
        <f>AF179*参数!$D$3+AL179</f>
        <v>0</v>
      </c>
      <c r="AY179" s="16">
        <f>AG179*参数!$D$3+AM179</f>
        <v>0</v>
      </c>
      <c r="AZ179" s="16">
        <f>AH179*参数!$D$3+AN179</f>
        <v>0</v>
      </c>
      <c r="BA179" s="10">
        <v>43</v>
      </c>
      <c r="BB179" s="10">
        <v>3</v>
      </c>
      <c r="BC179" s="10" t="str">
        <f t="shared" si="128"/>
        <v/>
      </c>
      <c r="BD179" s="10">
        <f t="shared" si="129"/>
        <v>40</v>
      </c>
      <c r="BE179" s="10">
        <f t="shared" si="130"/>
        <v>3</v>
      </c>
      <c r="BF179" s="10">
        <f t="shared" si="131"/>
        <v>3</v>
      </c>
      <c r="BG179" s="10" t="str">
        <f t="shared" si="132"/>
        <v/>
      </c>
      <c r="BH179" s="10" t="str">
        <f t="shared" si="133"/>
        <v/>
      </c>
      <c r="BI179" s="10" t="str">
        <f t="shared" si="134"/>
        <v/>
      </c>
      <c r="BJ179" s="10"/>
      <c r="BK179" s="10">
        <v>40</v>
      </c>
      <c r="BL179" s="8"/>
      <c r="BM179" s="8">
        <f t="shared" si="135"/>
        <v>0</v>
      </c>
      <c r="BN179" s="8"/>
      <c r="BO179" s="8">
        <f t="shared" si="136"/>
        <v>0</v>
      </c>
      <c r="BP179" s="8"/>
      <c r="BQ179" s="8">
        <f t="shared" si="137"/>
        <v>0</v>
      </c>
      <c r="BR179" s="8"/>
      <c r="BS179" s="8">
        <f t="shared" si="138"/>
        <v>0</v>
      </c>
      <c r="BT179" s="8"/>
      <c r="BU179" s="8">
        <f t="shared" si="139"/>
        <v>0</v>
      </c>
      <c r="BV179" s="8"/>
      <c r="BW179" s="8">
        <f t="shared" si="140"/>
        <v>0</v>
      </c>
      <c r="BX179" s="8"/>
      <c r="BY179" s="8">
        <f t="shared" si="141"/>
        <v>0</v>
      </c>
      <c r="BZ179" s="8"/>
      <c r="CA179" s="8">
        <f t="shared" si="142"/>
        <v>0</v>
      </c>
      <c r="CB179" s="8"/>
      <c r="CC179" s="8">
        <f t="shared" si="143"/>
        <v>0</v>
      </c>
      <c r="CD179" s="8"/>
      <c r="CE179" s="8">
        <f t="shared" si="144"/>
        <v>0</v>
      </c>
      <c r="CF179" s="8"/>
      <c r="CG179" s="8">
        <f t="shared" si="145"/>
        <v>0</v>
      </c>
      <c r="CH179" s="8"/>
      <c r="CI179" s="8">
        <f t="shared" si="146"/>
        <v>0</v>
      </c>
      <c r="CJ179" s="8"/>
      <c r="CK179" s="8">
        <f t="shared" si="147"/>
        <v>0</v>
      </c>
      <c r="CL179" s="8"/>
      <c r="CM179" s="8">
        <f t="shared" si="148"/>
        <v>0</v>
      </c>
      <c r="CN179" s="8"/>
      <c r="CO179" s="8">
        <f t="shared" si="149"/>
        <v>0</v>
      </c>
      <c r="CP179" s="8"/>
      <c r="CQ179" s="8">
        <f t="shared" si="150"/>
        <v>0</v>
      </c>
      <c r="CR179" s="8"/>
      <c r="CS179" s="8">
        <f t="shared" si="151"/>
        <v>0</v>
      </c>
      <c r="CT179" s="18"/>
    </row>
    <row r="180" spans="2:98" customFormat="1">
      <c r="B180" s="19">
        <v>42628</v>
      </c>
      <c r="C180" s="3">
        <v>27</v>
      </c>
      <c r="D180" s="3" t="s">
        <v>425</v>
      </c>
      <c r="E180" s="4">
        <v>42629.260416666664</v>
      </c>
      <c r="F180" s="3" t="s">
        <v>852</v>
      </c>
      <c r="G180" s="3" t="s">
        <v>853</v>
      </c>
      <c r="H180" s="3" t="s">
        <v>852</v>
      </c>
      <c r="I180" s="3" t="s">
        <v>853</v>
      </c>
      <c r="J180" s="6">
        <v>1.35</v>
      </c>
      <c r="K180" s="6">
        <v>4.3</v>
      </c>
      <c r="L180" s="6">
        <v>6.4</v>
      </c>
      <c r="M180" s="10">
        <v>2.21</v>
      </c>
      <c r="N180" s="10">
        <v>3.45</v>
      </c>
      <c r="O180" s="10">
        <v>2.58</v>
      </c>
      <c r="P180" s="15">
        <v>-1</v>
      </c>
      <c r="Q180" s="13">
        <v>-5</v>
      </c>
      <c r="R180" s="13">
        <v>6</v>
      </c>
      <c r="S180" s="13">
        <v>-2</v>
      </c>
      <c r="T180" s="13">
        <v>5</v>
      </c>
      <c r="U180" s="13">
        <v>3</v>
      </c>
      <c r="V180" s="13">
        <v>-4</v>
      </c>
      <c r="W180" s="9">
        <v>-11.813084112149541</v>
      </c>
      <c r="X180" s="9">
        <v>21.736842105263158</v>
      </c>
      <c r="Y180" s="9">
        <v>-5.0438596491228056</v>
      </c>
      <c r="Z180" s="9">
        <v>12.692307692307681</v>
      </c>
      <c r="AA180" s="9">
        <v>12.571428571428566</v>
      </c>
      <c r="AB180" s="9">
        <v>-9.8500000000000121</v>
      </c>
      <c r="AC180" s="13"/>
      <c r="AD180" s="13"/>
      <c r="AE180" s="13"/>
      <c r="AF180" s="13"/>
      <c r="AG180" s="13"/>
      <c r="AH180" s="13"/>
      <c r="AI180" s="9"/>
      <c r="AJ180" s="9"/>
      <c r="AK180" s="9"/>
      <c r="AL180" s="9"/>
      <c r="AM180" s="9"/>
      <c r="AN180" s="9"/>
      <c r="AO180" s="16">
        <f>Q180*参数!$D$3+W180</f>
        <v>-11.813084112149541</v>
      </c>
      <c r="AP180" s="16">
        <f>R180*参数!$D$3+X180</f>
        <v>21.736842105263158</v>
      </c>
      <c r="AQ180" s="16">
        <f>S180*参数!$D$3+Y180</f>
        <v>-5.0438596491228056</v>
      </c>
      <c r="AR180" s="16">
        <f>T180*参数!$D$3+Z180</f>
        <v>12.692307692307681</v>
      </c>
      <c r="AS180" s="16">
        <f>U180*参数!$D$3+AA180</f>
        <v>12.571428571428566</v>
      </c>
      <c r="AT180" s="16">
        <f>V180*参数!$D$3+AB180</f>
        <v>-9.8500000000000121</v>
      </c>
      <c r="AU180" s="16">
        <f>AC180*参数!$D$3+AI180</f>
        <v>0</v>
      </c>
      <c r="AV180" s="16">
        <f>AD180*参数!$D$3+AJ180</f>
        <v>0</v>
      </c>
      <c r="AW180" s="16">
        <f>AE180*参数!$D$3+AK180</f>
        <v>0</v>
      </c>
      <c r="AX180" s="16">
        <f>AF180*参数!$D$3+AL180</f>
        <v>0</v>
      </c>
      <c r="AY180" s="16">
        <f>AG180*参数!$D$3+AM180</f>
        <v>0</v>
      </c>
      <c r="AZ180" s="16">
        <f>AH180*参数!$D$3+AN180</f>
        <v>0</v>
      </c>
      <c r="BA180" s="10">
        <v>40</v>
      </c>
      <c r="BB180" s="10">
        <v>40</v>
      </c>
      <c r="BC180" s="10" t="str">
        <f t="shared" si="128"/>
        <v/>
      </c>
      <c r="BD180" s="10">
        <f t="shared" si="129"/>
        <v>40</v>
      </c>
      <c r="BE180" s="10">
        <f t="shared" si="130"/>
        <v>40</v>
      </c>
      <c r="BF180" s="10">
        <f t="shared" si="131"/>
        <v>40</v>
      </c>
      <c r="BG180" s="10">
        <f t="shared" si="132"/>
        <v>40</v>
      </c>
      <c r="BH180" s="10">
        <f t="shared" si="133"/>
        <v>40</v>
      </c>
      <c r="BI180" s="10">
        <f t="shared" si="134"/>
        <v>40</v>
      </c>
      <c r="BJ180" s="10">
        <v>40</v>
      </c>
      <c r="BK180" s="10">
        <v>3</v>
      </c>
      <c r="BL180" s="8"/>
      <c r="BM180" s="8">
        <f t="shared" si="135"/>
        <v>0</v>
      </c>
      <c r="BN180" s="8"/>
      <c r="BO180" s="8">
        <f t="shared" si="136"/>
        <v>0</v>
      </c>
      <c r="BP180" s="8"/>
      <c r="BQ180" s="8">
        <f t="shared" si="137"/>
        <v>0</v>
      </c>
      <c r="BR180" s="8"/>
      <c r="BS180" s="8">
        <f t="shared" si="138"/>
        <v>0</v>
      </c>
      <c r="BT180" s="8"/>
      <c r="BU180" s="8">
        <f t="shared" si="139"/>
        <v>0</v>
      </c>
      <c r="BV180" s="8"/>
      <c r="BW180" s="8">
        <f t="shared" si="140"/>
        <v>0</v>
      </c>
      <c r="BX180" s="8"/>
      <c r="BY180" s="8">
        <f t="shared" si="141"/>
        <v>0</v>
      </c>
      <c r="BZ180" s="8"/>
      <c r="CA180" s="8">
        <f t="shared" si="142"/>
        <v>0</v>
      </c>
      <c r="CB180" s="8"/>
      <c r="CC180" s="8">
        <f t="shared" si="143"/>
        <v>0</v>
      </c>
      <c r="CD180" s="8"/>
      <c r="CE180" s="8">
        <f t="shared" si="144"/>
        <v>0</v>
      </c>
      <c r="CF180" s="8"/>
      <c r="CG180" s="8">
        <f t="shared" si="145"/>
        <v>0</v>
      </c>
      <c r="CH180" s="8"/>
      <c r="CI180" s="8">
        <f t="shared" si="146"/>
        <v>0</v>
      </c>
      <c r="CJ180" s="8"/>
      <c r="CK180" s="8">
        <f t="shared" si="147"/>
        <v>0</v>
      </c>
      <c r="CL180" s="8"/>
      <c r="CM180" s="8">
        <f t="shared" si="148"/>
        <v>0</v>
      </c>
      <c r="CN180" s="8"/>
      <c r="CO180" s="8">
        <f t="shared" si="149"/>
        <v>0</v>
      </c>
      <c r="CP180" s="8"/>
      <c r="CQ180" s="8">
        <f t="shared" si="150"/>
        <v>0</v>
      </c>
      <c r="CR180" s="8"/>
      <c r="CS180" s="8">
        <f t="shared" si="151"/>
        <v>0</v>
      </c>
      <c r="CT180" s="18"/>
    </row>
    <row r="181" spans="2:98" customFormat="1">
      <c r="B181" s="19">
        <v>42628</v>
      </c>
      <c r="C181" s="3">
        <v>28</v>
      </c>
      <c r="D181" s="3" t="s">
        <v>425</v>
      </c>
      <c r="E181" s="4">
        <v>42629.260416666664</v>
      </c>
      <c r="F181" s="3" t="s">
        <v>854</v>
      </c>
      <c r="G181" s="3" t="s">
        <v>855</v>
      </c>
      <c r="H181" s="3" t="s">
        <v>856</v>
      </c>
      <c r="I181" s="3" t="s">
        <v>855</v>
      </c>
      <c r="J181" s="6">
        <v>1.17</v>
      </c>
      <c r="K181" s="6">
        <v>5.45</v>
      </c>
      <c r="L181" s="6">
        <v>11</v>
      </c>
      <c r="M181" s="10">
        <v>1.7</v>
      </c>
      <c r="N181" s="10">
        <v>3.75</v>
      </c>
      <c r="O181" s="10">
        <v>3.68</v>
      </c>
      <c r="P181" s="15">
        <v>-1</v>
      </c>
      <c r="Q181" s="13">
        <v>1</v>
      </c>
      <c r="R181" s="13">
        <v>-6</v>
      </c>
      <c r="S181" s="13">
        <v>0</v>
      </c>
      <c r="T181" s="13">
        <v>-2</v>
      </c>
      <c r="U181" s="13">
        <v>-3</v>
      </c>
      <c r="V181" s="13">
        <v>14</v>
      </c>
      <c r="W181" s="9">
        <v>3.3281250000000182</v>
      </c>
      <c r="X181" s="9">
        <v>-16.545454545454543</v>
      </c>
      <c r="Y181" s="9">
        <v>-0.41326530612244894</v>
      </c>
      <c r="Z181" s="9">
        <v>-6.3913043478261011</v>
      </c>
      <c r="AA181" s="9">
        <v>-7.855263157894731</v>
      </c>
      <c r="AB181" s="9">
        <v>40.200000000000003</v>
      </c>
      <c r="AC181" s="13"/>
      <c r="AD181" s="13"/>
      <c r="AE181" s="13"/>
      <c r="AF181" s="13"/>
      <c r="AG181" s="13"/>
      <c r="AH181" s="13"/>
      <c r="AI181" s="9"/>
      <c r="AJ181" s="9"/>
      <c r="AK181" s="9"/>
      <c r="AL181" s="9"/>
      <c r="AM181" s="9"/>
      <c r="AN181" s="9"/>
      <c r="AO181" s="16">
        <f>Q181*参数!$D$3+W181</f>
        <v>3.3281250000000182</v>
      </c>
      <c r="AP181" s="16">
        <f>R181*参数!$D$3+X181</f>
        <v>-16.545454545454543</v>
      </c>
      <c r="AQ181" s="16">
        <f>S181*参数!$D$3+Y181</f>
        <v>-0.41326530612244894</v>
      </c>
      <c r="AR181" s="16">
        <f>T181*参数!$D$3+Z181</f>
        <v>-6.3913043478261011</v>
      </c>
      <c r="AS181" s="16">
        <f>U181*参数!$D$3+AA181</f>
        <v>-7.855263157894731</v>
      </c>
      <c r="AT181" s="16">
        <f>V181*参数!$D$3+AB181</f>
        <v>40.200000000000003</v>
      </c>
      <c r="AU181" s="16">
        <f>AC181*参数!$D$3+AI181</f>
        <v>0</v>
      </c>
      <c r="AV181" s="16">
        <f>AD181*参数!$D$3+AJ181</f>
        <v>0</v>
      </c>
      <c r="AW181" s="16">
        <f>AE181*参数!$D$3+AK181</f>
        <v>0</v>
      </c>
      <c r="AX181" s="16">
        <f>AF181*参数!$D$3+AL181</f>
        <v>0</v>
      </c>
      <c r="AY181" s="16">
        <f>AG181*参数!$D$3+AM181</f>
        <v>0</v>
      </c>
      <c r="AZ181" s="16">
        <f>AH181*参数!$D$3+AN181</f>
        <v>0</v>
      </c>
      <c r="BA181" s="10">
        <v>40</v>
      </c>
      <c r="BB181" s="10">
        <v>40</v>
      </c>
      <c r="BC181" s="10">
        <f t="shared" si="128"/>
        <v>40</v>
      </c>
      <c r="BD181" s="10">
        <f t="shared" si="129"/>
        <v>40</v>
      </c>
      <c r="BE181" s="10">
        <f t="shared" si="130"/>
        <v>40</v>
      </c>
      <c r="BF181" s="10">
        <f t="shared" si="131"/>
        <v>3</v>
      </c>
      <c r="BG181" s="10" t="str">
        <f t="shared" si="132"/>
        <v/>
      </c>
      <c r="BH181" s="10" t="str">
        <f t="shared" si="133"/>
        <v/>
      </c>
      <c r="BI181" s="10" t="str">
        <f t="shared" si="134"/>
        <v/>
      </c>
      <c r="BJ181" s="10">
        <v>40</v>
      </c>
      <c r="BK181" s="10"/>
      <c r="BL181" s="8"/>
      <c r="BM181" s="8">
        <f t="shared" si="135"/>
        <v>0</v>
      </c>
      <c r="BN181" s="8"/>
      <c r="BO181" s="8">
        <f t="shared" si="136"/>
        <v>0</v>
      </c>
      <c r="BP181" s="8"/>
      <c r="BQ181" s="8">
        <f t="shared" si="137"/>
        <v>0</v>
      </c>
      <c r="BR181" s="8"/>
      <c r="BS181" s="8">
        <f t="shared" si="138"/>
        <v>0</v>
      </c>
      <c r="BT181" s="8"/>
      <c r="BU181" s="8">
        <f t="shared" si="139"/>
        <v>0</v>
      </c>
      <c r="BV181" s="8"/>
      <c r="BW181" s="8">
        <f t="shared" si="140"/>
        <v>0</v>
      </c>
      <c r="BX181" s="8"/>
      <c r="BY181" s="8">
        <f t="shared" si="141"/>
        <v>0</v>
      </c>
      <c r="BZ181" s="8"/>
      <c r="CA181" s="8">
        <f t="shared" si="142"/>
        <v>0</v>
      </c>
      <c r="CB181" s="8"/>
      <c r="CC181" s="8">
        <f t="shared" si="143"/>
        <v>0</v>
      </c>
      <c r="CD181" s="8"/>
      <c r="CE181" s="8">
        <f t="shared" si="144"/>
        <v>0</v>
      </c>
      <c r="CF181" s="8"/>
      <c r="CG181" s="8">
        <f t="shared" si="145"/>
        <v>0</v>
      </c>
      <c r="CH181" s="8"/>
      <c r="CI181" s="8">
        <f t="shared" si="146"/>
        <v>0</v>
      </c>
      <c r="CJ181" s="8"/>
      <c r="CK181" s="8">
        <f t="shared" si="147"/>
        <v>0</v>
      </c>
      <c r="CL181" s="8"/>
      <c r="CM181" s="8">
        <f t="shared" si="148"/>
        <v>0</v>
      </c>
      <c r="CN181" s="8"/>
      <c r="CO181" s="8">
        <f t="shared" si="149"/>
        <v>0</v>
      </c>
      <c r="CP181" s="8"/>
      <c r="CQ181" s="8">
        <f t="shared" si="150"/>
        <v>0</v>
      </c>
      <c r="CR181" s="8"/>
      <c r="CS181" s="8">
        <f t="shared" si="151"/>
        <v>0</v>
      </c>
      <c r="CT181" s="18"/>
    </row>
    <row r="182" spans="2:98" customFormat="1">
      <c r="B182" s="19">
        <v>42628</v>
      </c>
      <c r="C182" s="3">
        <v>29</v>
      </c>
      <c r="D182" s="3" t="s">
        <v>335</v>
      </c>
      <c r="E182" s="4">
        <v>42629.270833333336</v>
      </c>
      <c r="F182" s="3" t="s">
        <v>215</v>
      </c>
      <c r="G182" s="3" t="s">
        <v>356</v>
      </c>
      <c r="H182" s="3" t="s">
        <v>215</v>
      </c>
      <c r="I182" s="3" t="s">
        <v>356</v>
      </c>
      <c r="J182" s="6">
        <v>1.32</v>
      </c>
      <c r="K182" s="6">
        <v>4.55</v>
      </c>
      <c r="L182" s="6">
        <v>6.6</v>
      </c>
      <c r="M182" s="10">
        <v>2.1</v>
      </c>
      <c r="N182" s="10">
        <v>3.55</v>
      </c>
      <c r="O182" s="10">
        <v>2.7</v>
      </c>
      <c r="P182" s="15">
        <v>-1</v>
      </c>
      <c r="Q182" s="13">
        <v>-4</v>
      </c>
      <c r="R182" s="13">
        <v>-5</v>
      </c>
      <c r="S182" s="13">
        <v>0</v>
      </c>
      <c r="T182" s="13">
        <v>3</v>
      </c>
      <c r="U182" s="13">
        <v>-1</v>
      </c>
      <c r="V182" s="13">
        <v>-5</v>
      </c>
      <c r="W182" s="9">
        <v>-10.377483443708606</v>
      </c>
      <c r="X182" s="9">
        <v>-11.918918918918918</v>
      </c>
      <c r="Y182" s="9">
        <v>-0.28225806451612723</v>
      </c>
      <c r="Z182" s="9">
        <v>7.0952380952381002</v>
      </c>
      <c r="AA182" s="9">
        <v>-2.7513812154696096</v>
      </c>
      <c r="AB182" s="9">
        <v>-9.8780487804878128</v>
      </c>
      <c r="AC182" s="13"/>
      <c r="AD182" s="13"/>
      <c r="AE182" s="13"/>
      <c r="AF182" s="13"/>
      <c r="AG182" s="13"/>
      <c r="AH182" s="13"/>
      <c r="AI182" s="9"/>
      <c r="AJ182" s="9"/>
      <c r="AK182" s="9"/>
      <c r="AL182" s="9"/>
      <c r="AM182" s="9"/>
      <c r="AN182" s="9"/>
      <c r="AO182" s="16">
        <f>Q182*参数!$D$3+W182</f>
        <v>-10.377483443708606</v>
      </c>
      <c r="AP182" s="16">
        <f>R182*参数!$D$3+X182</f>
        <v>-11.918918918918918</v>
      </c>
      <c r="AQ182" s="16">
        <f>S182*参数!$D$3+Y182</f>
        <v>-0.28225806451612723</v>
      </c>
      <c r="AR182" s="16">
        <f>T182*参数!$D$3+Z182</f>
        <v>7.0952380952381002</v>
      </c>
      <c r="AS182" s="16">
        <f>U182*参数!$D$3+AA182</f>
        <v>-2.7513812154696096</v>
      </c>
      <c r="AT182" s="16">
        <f>V182*参数!$D$3+AB182</f>
        <v>-9.8780487804878128</v>
      </c>
      <c r="AU182" s="16">
        <f>AC182*参数!$D$3+AI182</f>
        <v>0</v>
      </c>
      <c r="AV182" s="16">
        <f>AD182*参数!$D$3+AJ182</f>
        <v>0</v>
      </c>
      <c r="AW182" s="16">
        <f>AE182*参数!$D$3+AK182</f>
        <v>0</v>
      </c>
      <c r="AX182" s="16">
        <f>AF182*参数!$D$3+AL182</f>
        <v>0</v>
      </c>
      <c r="AY182" s="16">
        <f>AG182*参数!$D$3+AM182</f>
        <v>0</v>
      </c>
      <c r="AZ182" s="16">
        <f>AH182*参数!$D$3+AN182</f>
        <v>0</v>
      </c>
      <c r="BA182" s="10">
        <v>43</v>
      </c>
      <c r="BB182" s="10">
        <v>40</v>
      </c>
      <c r="BC182" s="10" t="str">
        <f t="shared" si="128"/>
        <v/>
      </c>
      <c r="BD182" s="10">
        <f t="shared" si="129"/>
        <v>40</v>
      </c>
      <c r="BE182" s="10">
        <f t="shared" si="130"/>
        <v>3</v>
      </c>
      <c r="BF182" s="10">
        <f t="shared" si="131"/>
        <v>3</v>
      </c>
      <c r="BG182" s="10" t="str">
        <f t="shared" si="132"/>
        <v/>
      </c>
      <c r="BH182" s="10" t="str">
        <f t="shared" si="133"/>
        <v/>
      </c>
      <c r="BI182" s="10" t="str">
        <f t="shared" si="134"/>
        <v/>
      </c>
      <c r="BJ182" s="10"/>
      <c r="BK182" s="10">
        <v>3</v>
      </c>
      <c r="BL182" s="8"/>
      <c r="BM182" s="8">
        <f t="shared" si="135"/>
        <v>0</v>
      </c>
      <c r="BN182" s="8"/>
      <c r="BO182" s="8">
        <f t="shared" si="136"/>
        <v>0</v>
      </c>
      <c r="BP182" s="8"/>
      <c r="BQ182" s="8">
        <f t="shared" si="137"/>
        <v>0</v>
      </c>
      <c r="BR182" s="8"/>
      <c r="BS182" s="8">
        <f t="shared" si="138"/>
        <v>0</v>
      </c>
      <c r="BT182" s="8"/>
      <c r="BU182" s="8">
        <f t="shared" si="139"/>
        <v>0</v>
      </c>
      <c r="BV182" s="8"/>
      <c r="BW182" s="8">
        <f t="shared" si="140"/>
        <v>0</v>
      </c>
      <c r="BX182" s="8"/>
      <c r="BY182" s="8">
        <f t="shared" si="141"/>
        <v>0</v>
      </c>
      <c r="BZ182" s="8"/>
      <c r="CA182" s="8">
        <f t="shared" si="142"/>
        <v>0</v>
      </c>
      <c r="CB182" s="8"/>
      <c r="CC182" s="8">
        <f t="shared" si="143"/>
        <v>0</v>
      </c>
      <c r="CD182" s="8"/>
      <c r="CE182" s="8">
        <f t="shared" si="144"/>
        <v>0</v>
      </c>
      <c r="CF182" s="8"/>
      <c r="CG182" s="8">
        <f t="shared" si="145"/>
        <v>0</v>
      </c>
      <c r="CH182" s="8"/>
      <c r="CI182" s="8">
        <f t="shared" si="146"/>
        <v>0</v>
      </c>
      <c r="CJ182" s="8"/>
      <c r="CK182" s="8">
        <f t="shared" si="147"/>
        <v>0</v>
      </c>
      <c r="CL182" s="8"/>
      <c r="CM182" s="8">
        <f t="shared" si="148"/>
        <v>0</v>
      </c>
      <c r="CN182" s="8"/>
      <c r="CO182" s="8">
        <f t="shared" si="149"/>
        <v>0</v>
      </c>
      <c r="CP182" s="8"/>
      <c r="CQ182" s="8">
        <f t="shared" si="150"/>
        <v>0</v>
      </c>
      <c r="CR182" s="8"/>
      <c r="CS182" s="8">
        <f t="shared" si="151"/>
        <v>0</v>
      </c>
      <c r="CT182" s="18"/>
    </row>
    <row r="183" spans="2:98" customFormat="1">
      <c r="B183" s="19">
        <v>42628</v>
      </c>
      <c r="C183" s="3">
        <v>30</v>
      </c>
      <c r="D183" s="3" t="s">
        <v>335</v>
      </c>
      <c r="E183" s="4">
        <v>42629.270833333336</v>
      </c>
      <c r="F183" s="3" t="s">
        <v>239</v>
      </c>
      <c r="G183" s="3" t="s">
        <v>352</v>
      </c>
      <c r="H183" s="3" t="s">
        <v>239</v>
      </c>
      <c r="I183" s="3" t="s">
        <v>354</v>
      </c>
      <c r="J183" s="6">
        <v>1.6</v>
      </c>
      <c r="K183" s="6">
        <v>3.4</v>
      </c>
      <c r="L183" s="6">
        <v>4.75</v>
      </c>
      <c r="M183" s="10">
        <v>3.02</v>
      </c>
      <c r="N183" s="10">
        <v>3.4</v>
      </c>
      <c r="O183" s="10">
        <v>1.99</v>
      </c>
      <c r="P183" s="15">
        <v>-1</v>
      </c>
      <c r="Q183" s="13">
        <v>1</v>
      </c>
      <c r="R183" s="13">
        <v>1</v>
      </c>
      <c r="S183" s="13">
        <v>4</v>
      </c>
      <c r="T183" s="13">
        <v>8</v>
      </c>
      <c r="U183" s="13">
        <v>1</v>
      </c>
      <c r="V183" s="13">
        <v>5</v>
      </c>
      <c r="W183" s="9">
        <v>4.6216216216216255</v>
      </c>
      <c r="X183" s="9">
        <v>4.2740740740740719</v>
      </c>
      <c r="Y183" s="9">
        <v>11.611111111111107</v>
      </c>
      <c r="Z183" s="9">
        <v>15.611111111111116</v>
      </c>
      <c r="AA183" s="9">
        <v>2.3421052631578956</v>
      </c>
      <c r="AB183" s="9">
        <v>12.612903225806447</v>
      </c>
      <c r="AC183" s="13"/>
      <c r="AD183" s="13"/>
      <c r="AE183" s="13"/>
      <c r="AF183" s="13"/>
      <c r="AG183" s="13"/>
      <c r="AH183" s="13"/>
      <c r="AI183" s="9"/>
      <c r="AJ183" s="9"/>
      <c r="AK183" s="9"/>
      <c r="AL183" s="9"/>
      <c r="AM183" s="9"/>
      <c r="AN183" s="9"/>
      <c r="AO183" s="16">
        <f>Q183*参数!$D$3+W183</f>
        <v>4.6216216216216255</v>
      </c>
      <c r="AP183" s="16">
        <f>R183*参数!$D$3+X183</f>
        <v>4.2740740740740719</v>
      </c>
      <c r="AQ183" s="16">
        <f>S183*参数!$D$3+Y183</f>
        <v>11.611111111111107</v>
      </c>
      <c r="AR183" s="16">
        <f>T183*参数!$D$3+Z183</f>
        <v>15.611111111111116</v>
      </c>
      <c r="AS183" s="16">
        <f>U183*参数!$D$3+AA183</f>
        <v>2.3421052631578956</v>
      </c>
      <c r="AT183" s="16">
        <f>V183*参数!$D$3+AB183</f>
        <v>12.612903225806447</v>
      </c>
      <c r="AU183" s="16">
        <f>AC183*参数!$D$3+AI183</f>
        <v>0</v>
      </c>
      <c r="AV183" s="16">
        <f>AD183*参数!$D$3+AJ183</f>
        <v>0</v>
      </c>
      <c r="AW183" s="16">
        <f>AE183*参数!$D$3+AK183</f>
        <v>0</v>
      </c>
      <c r="AX183" s="16">
        <f>AF183*参数!$D$3+AL183</f>
        <v>0</v>
      </c>
      <c r="AY183" s="16">
        <f>AG183*参数!$D$3+AM183</f>
        <v>0</v>
      </c>
      <c r="AZ183" s="16">
        <f>AH183*参数!$D$3+AN183</f>
        <v>0</v>
      </c>
      <c r="BA183" s="10">
        <v>43</v>
      </c>
      <c r="BB183" s="10">
        <v>3</v>
      </c>
      <c r="BC183" s="10" t="str">
        <f t="shared" si="128"/>
        <v/>
      </c>
      <c r="BD183" s="10">
        <f t="shared" si="129"/>
        <v>40</v>
      </c>
      <c r="BE183" s="10">
        <f t="shared" si="130"/>
        <v>3</v>
      </c>
      <c r="BF183" s="10">
        <f t="shared" si="131"/>
        <v>40</v>
      </c>
      <c r="BG183" s="10" t="str">
        <f t="shared" si="132"/>
        <v/>
      </c>
      <c r="BH183" s="10" t="str">
        <f t="shared" si="133"/>
        <v/>
      </c>
      <c r="BI183" s="10" t="str">
        <f t="shared" si="134"/>
        <v/>
      </c>
      <c r="BJ183" s="10"/>
      <c r="BK183" s="10">
        <v>3</v>
      </c>
      <c r="BL183" s="8"/>
      <c r="BM183" s="8">
        <f t="shared" si="135"/>
        <v>0</v>
      </c>
      <c r="BN183" s="8"/>
      <c r="BO183" s="8">
        <f t="shared" si="136"/>
        <v>0</v>
      </c>
      <c r="BP183" s="8"/>
      <c r="BQ183" s="8">
        <f t="shared" si="137"/>
        <v>0</v>
      </c>
      <c r="BR183" s="8"/>
      <c r="BS183" s="8">
        <f t="shared" si="138"/>
        <v>0</v>
      </c>
      <c r="BT183" s="8"/>
      <c r="BU183" s="8">
        <f t="shared" si="139"/>
        <v>0</v>
      </c>
      <c r="BV183" s="8"/>
      <c r="BW183" s="8">
        <f t="shared" si="140"/>
        <v>0</v>
      </c>
      <c r="BX183" s="8"/>
      <c r="BY183" s="8">
        <f t="shared" si="141"/>
        <v>0</v>
      </c>
      <c r="BZ183" s="8"/>
      <c r="CA183" s="8">
        <f t="shared" si="142"/>
        <v>0</v>
      </c>
      <c r="CB183" s="8"/>
      <c r="CC183" s="8">
        <f t="shared" si="143"/>
        <v>0</v>
      </c>
      <c r="CD183" s="8"/>
      <c r="CE183" s="8">
        <f t="shared" si="144"/>
        <v>0</v>
      </c>
      <c r="CF183" s="8"/>
      <c r="CG183" s="8">
        <f t="shared" si="145"/>
        <v>0</v>
      </c>
      <c r="CH183" s="8"/>
      <c r="CI183" s="8">
        <f t="shared" si="146"/>
        <v>0</v>
      </c>
      <c r="CJ183" s="8"/>
      <c r="CK183" s="8">
        <f t="shared" si="147"/>
        <v>0</v>
      </c>
      <c r="CL183" s="8"/>
      <c r="CM183" s="8">
        <f t="shared" si="148"/>
        <v>0</v>
      </c>
      <c r="CN183" s="8"/>
      <c r="CO183" s="8">
        <f t="shared" si="149"/>
        <v>0</v>
      </c>
      <c r="CP183" s="8"/>
      <c r="CQ183" s="8">
        <f t="shared" si="150"/>
        <v>0</v>
      </c>
      <c r="CR183" s="8"/>
      <c r="CS183" s="8">
        <f t="shared" si="151"/>
        <v>0</v>
      </c>
      <c r="CT183" s="18"/>
    </row>
    <row r="184" spans="2:98" customFormat="1">
      <c r="B184" s="19">
        <v>42628</v>
      </c>
      <c r="C184" s="3">
        <v>31</v>
      </c>
      <c r="D184" s="3" t="s">
        <v>335</v>
      </c>
      <c r="E184" s="4">
        <v>42629.333333333336</v>
      </c>
      <c r="F184" s="3" t="s">
        <v>216</v>
      </c>
      <c r="G184" s="3" t="s">
        <v>357</v>
      </c>
      <c r="H184" s="3" t="s">
        <v>216</v>
      </c>
      <c r="I184" s="3" t="s">
        <v>357</v>
      </c>
      <c r="J184" s="6">
        <v>1.4</v>
      </c>
      <c r="K184" s="6">
        <v>4.0999999999999996</v>
      </c>
      <c r="L184" s="6">
        <v>5.85</v>
      </c>
      <c r="M184" s="10">
        <v>2.2999999999999998</v>
      </c>
      <c r="N184" s="10">
        <v>3.55</v>
      </c>
      <c r="O184" s="10">
        <v>2.42</v>
      </c>
      <c r="P184" s="15">
        <v>-1</v>
      </c>
      <c r="Q184" s="13">
        <v>1</v>
      </c>
      <c r="R184" s="13">
        <v>-2</v>
      </c>
      <c r="S184" s="13">
        <v>-5</v>
      </c>
      <c r="T184" s="13">
        <v>-2</v>
      </c>
      <c r="U184" s="13">
        <v>-1</v>
      </c>
      <c r="V184" s="13">
        <v>-10</v>
      </c>
      <c r="W184" s="9">
        <v>2.6949152542372734</v>
      </c>
      <c r="X184" s="9">
        <v>-4.4782608695652186</v>
      </c>
      <c r="Y184" s="9">
        <v>-13.120879120879122</v>
      </c>
      <c r="Z184" s="9">
        <v>-6.1999999999999922</v>
      </c>
      <c r="AA184" s="9">
        <v>-2.7513812154696096</v>
      </c>
      <c r="AB184" s="9">
        <v>-24.693877551020403</v>
      </c>
      <c r="AC184" s="13"/>
      <c r="AD184" s="13"/>
      <c r="AE184" s="13"/>
      <c r="AF184" s="13"/>
      <c r="AG184" s="13"/>
      <c r="AH184" s="13"/>
      <c r="AI184" s="9"/>
      <c r="AJ184" s="9"/>
      <c r="AK184" s="9"/>
      <c r="AL184" s="9"/>
      <c r="AM184" s="9"/>
      <c r="AN184" s="9"/>
      <c r="AO184" s="16">
        <f>Q184*参数!$D$3+W184</f>
        <v>2.6949152542372734</v>
      </c>
      <c r="AP184" s="16">
        <f>R184*参数!$D$3+X184</f>
        <v>-4.4782608695652186</v>
      </c>
      <c r="AQ184" s="16">
        <f>S184*参数!$D$3+Y184</f>
        <v>-13.120879120879122</v>
      </c>
      <c r="AR184" s="16">
        <f>T184*参数!$D$3+Z184</f>
        <v>-6.1999999999999922</v>
      </c>
      <c r="AS184" s="16">
        <f>U184*参数!$D$3+AA184</f>
        <v>-2.7513812154696096</v>
      </c>
      <c r="AT184" s="16">
        <f>V184*参数!$D$3+AB184</f>
        <v>-24.693877551020403</v>
      </c>
      <c r="AU184" s="16">
        <f>AC184*参数!$D$3+AI184</f>
        <v>0</v>
      </c>
      <c r="AV184" s="16">
        <f>AD184*参数!$D$3+AJ184</f>
        <v>0</v>
      </c>
      <c r="AW184" s="16">
        <f>AE184*参数!$D$3+AK184</f>
        <v>0</v>
      </c>
      <c r="AX184" s="16">
        <f>AF184*参数!$D$3+AL184</f>
        <v>0</v>
      </c>
      <c r="AY184" s="16">
        <f>AG184*参数!$D$3+AM184</f>
        <v>0</v>
      </c>
      <c r="AZ184" s="16">
        <f>AH184*参数!$D$3+AN184</f>
        <v>0</v>
      </c>
      <c r="BA184" s="10">
        <v>3</v>
      </c>
      <c r="BB184" s="10">
        <v>3</v>
      </c>
      <c r="BC184" s="10">
        <f t="shared" ref="BC184:BC215" si="152">IF(ABS(MAX(AO184:AT184))&gt;ABS(MIN(AO184:AT184)),IF(P184&lt;0,IF(AO184=MAX(AO184:AT184),3,IF(AT184=MAX(AO184:AT184),40,"")),IF(AQ184=MAX(AO184:AT184),0,IF(AR184=MAX(AO184:AT184),43,""))),IF(P184&lt;0,IF(AO184=MIN(AO184:AT184),40,IF(AT184=MIN(AO184:AT184),3,"")),IF(AQ184=MIN(AO184:AT184),43,IF(AR184=MIN(AO184:AT184),0,""))))</f>
        <v>3</v>
      </c>
      <c r="BD184" s="10">
        <f t="shared" ref="BD184:BD215" si="153" xml:space="preserve">
IF(P184&lt;0,
 IF(AO184&gt;AT184,3,40),
 IF(AQ184&gt;AR184,0,43)
)</f>
        <v>3</v>
      </c>
      <c r="BE184" s="10">
        <f t="shared" ref="BE184:BE215" si="154" xml:space="preserve">
IF(P184&lt;0,
 IF(OR(AO184=MAX(AO184:AT184),AR184=MAX(AO184:AT184),AS184=MAX(AO184:AT184)),
  3,40),
 IF(OR(AO184=MAX(AO184:AT184),AP184=MAX(AO184:AT184),AR184=MAX(AO184:AT184)),
  43,0)
)</f>
        <v>3</v>
      </c>
      <c r="BF184" s="10">
        <f t="shared" ref="BF184:BF215" si="155" xml:space="preserve">
IF(P184&lt;0,
 IF(OR(AO184=MIN(AO184:AT184),AR184=MIN(AO184:AT184),AS184=MIN(AO184:AT184)),
  40,3),
 IF(OR(AO184=MIN(AO184:AT184),AP184=MIN(AO184:AT184),AR184=MIN(AO184:AT184)),
  0,43)
)</f>
        <v>3</v>
      </c>
      <c r="BG184" s="10">
        <f t="shared" ref="BG184:BG215" si="156" xml:space="preserve">
IF(P184&lt;0,
 IF(AO184=MIN(AO184:AT184),
  40,
  IF(AT184=MIN(AO184:AT184),
  3,"")),
 IF(AQ184=MIN(AO184:AT184),
  43,
  IF(AR184=MIN(AO184:AT184),
  0,""))
)</f>
        <v>3</v>
      </c>
      <c r="BH184" s="10">
        <f t="shared" ref="BH184:BH215" si="157">IF(COUNTIF(BD184:BF184,"="&amp;BD184)=3,BD184,"")</f>
        <v>3</v>
      </c>
      <c r="BI184" s="10">
        <f t="shared" ref="BI184:BI215" si="158">IF(COUNTIF(BD184:BG184,"="&amp;BD184)=4,BD184,"")</f>
        <v>3</v>
      </c>
      <c r="BJ184" s="10">
        <v>3</v>
      </c>
      <c r="BK184" s="10">
        <v>3</v>
      </c>
      <c r="BL184" s="8"/>
      <c r="BM184" s="8">
        <f t="shared" ref="BM184:BM215" si="159">IF(BL184&lt;10,IF(BL184=$T184,1,0),IF(MOD(BL184,10)=$U184,1,0))</f>
        <v>0</v>
      </c>
      <c r="BN184" s="8"/>
      <c r="BO184" s="8">
        <f t="shared" ref="BO184:BO215" si="160">IF(BN184&lt;10,IF(BN184=$T184,1,0),IF(MOD(BN184,10)=$U184,1,0))</f>
        <v>0</v>
      </c>
      <c r="BP184" s="8"/>
      <c r="BQ184" s="8">
        <f t="shared" ref="BQ184:BQ215" si="161">IF(BP184&lt;10,IF(BP184=$T184,1,0),IF(MOD(BP184,10)=$U184,1,0))</f>
        <v>0</v>
      </c>
      <c r="BR184" s="8"/>
      <c r="BS184" s="8">
        <f t="shared" ref="BS184:BS215" si="162">IF(BR184&lt;10,IF(BR184=$T184,1,0),IF(MOD(BR184,10)=$U184,1,0))</f>
        <v>0</v>
      </c>
      <c r="BT184" s="8"/>
      <c r="BU184" s="8">
        <f t="shared" ref="BU184:BU215" si="163">IF(BT184&lt;10,IF(BT184=$T184,1,0),IF(MOD(BT184,10)=$U184,1,0))</f>
        <v>0</v>
      </c>
      <c r="BV184" s="8"/>
      <c r="BW184" s="8">
        <f t="shared" ref="BW184:BW215" si="164">IF(BV184&lt;10,IF(BV184=$T184,1,0),IF(MOD(BV184,10)=$U184,1,0))</f>
        <v>0</v>
      </c>
      <c r="BX184" s="8"/>
      <c r="BY184" s="8">
        <f t="shared" ref="BY184:BY215" si="165">IF(BX184&lt;10,IF(BX184=$T184,1,0),IF(MOD(BX184,10)=$U184,1,0))</f>
        <v>0</v>
      </c>
      <c r="BZ184" s="8"/>
      <c r="CA184" s="8">
        <f t="shared" ref="CA184:CA215" si="166">IF(BZ184&lt;10,IF(BZ184=$T184,1,0),IF(MOD(BZ184,10)=$U184,1,0))</f>
        <v>0</v>
      </c>
      <c r="CB184" s="8"/>
      <c r="CC184" s="8">
        <f t="shared" ref="CC184:CC215" si="167">IF(CB184&lt;10,IF(CB184=$T184,1,0),IF(MOD(CB184,10)=$U184,1,0))</f>
        <v>0</v>
      </c>
      <c r="CD184" s="8"/>
      <c r="CE184" s="8">
        <f t="shared" ref="CE184:CE215" si="168">IF(CD184&lt;10,IF(CD184=$T184,1,0),IF(MOD(CD184,10)=$U184,1,0))</f>
        <v>0</v>
      </c>
      <c r="CF184" s="8"/>
      <c r="CG184" s="8">
        <f t="shared" ref="CG184:CG215" si="169">IF(CF184&lt;10,IF(CF184=$T184,1,0),IF(MOD(CF184,10)=$U184,1,0))</f>
        <v>0</v>
      </c>
      <c r="CH184" s="8"/>
      <c r="CI184" s="8">
        <f t="shared" ref="CI184:CI215" si="170">IF(CH184&lt;10,IF(CH184=$T184,1,0),IF(MOD(CH184,10)=$U184,1,0))</f>
        <v>0</v>
      </c>
      <c r="CJ184" s="8"/>
      <c r="CK184" s="8">
        <f t="shared" ref="CK184:CK215" si="171">IF(CJ184&lt;10,IF(CJ184=$T184,1,0),IF(MOD(CJ184,10)=$U184,1,0))</f>
        <v>0</v>
      </c>
      <c r="CL184" s="8"/>
      <c r="CM184" s="8">
        <f t="shared" ref="CM184:CM215" si="172">IF(CL184&lt;10,IF(CL184=$T184,1,0),IF(MOD(CL184,10)=$U184,1,0))</f>
        <v>0</v>
      </c>
      <c r="CN184" s="8"/>
      <c r="CO184" s="8">
        <f t="shared" ref="CO184:CO215" si="173">IF(CN184&lt;10,IF(CN184=$T184,1,0),IF(MOD(CN184,10)=$U184,1,0))</f>
        <v>0</v>
      </c>
      <c r="CP184" s="8"/>
      <c r="CQ184" s="8">
        <f t="shared" ref="CQ184:CQ215" si="174">IF(CP184&lt;10,IF(CP184=$T184,1,0),IF(MOD(CP184,10)=$U184,1,0))</f>
        <v>0</v>
      </c>
      <c r="CR184" s="8"/>
      <c r="CS184" s="8">
        <f t="shared" ref="CS184:CS215" si="175">IF(CR184&lt;10,IF(CR184=$T184,1,0),IF(MOD(CR184,10)=$U184,1,0))</f>
        <v>0</v>
      </c>
      <c r="CT184" s="18"/>
    </row>
    <row r="185" spans="2:98" customFormat="1">
      <c r="B185" s="19">
        <v>42628</v>
      </c>
      <c r="C185" s="3">
        <v>32</v>
      </c>
      <c r="D185" s="3" t="s">
        <v>335</v>
      </c>
      <c r="E185" s="4">
        <v>42629.333333333336</v>
      </c>
      <c r="F185" s="3" t="s">
        <v>251</v>
      </c>
      <c r="G185" s="3" t="s">
        <v>336</v>
      </c>
      <c r="H185" s="3" t="s">
        <v>251</v>
      </c>
      <c r="I185" s="3" t="s">
        <v>336</v>
      </c>
      <c r="J185" s="6">
        <v>1.8</v>
      </c>
      <c r="K185" s="6">
        <v>3.35</v>
      </c>
      <c r="L185" s="6">
        <v>3.65</v>
      </c>
      <c r="M185" s="10">
        <v>3.57</v>
      </c>
      <c r="N185" s="10">
        <v>3.6</v>
      </c>
      <c r="O185" s="10">
        <v>1.75</v>
      </c>
      <c r="P185" s="15">
        <v>-1</v>
      </c>
      <c r="Q185" s="13">
        <v>-12</v>
      </c>
      <c r="R185" s="13">
        <v>7</v>
      </c>
      <c r="S185" s="13">
        <v>4</v>
      </c>
      <c r="T185" s="13">
        <v>19</v>
      </c>
      <c r="U185" s="13">
        <v>-1</v>
      </c>
      <c r="V185" s="13">
        <v>1</v>
      </c>
      <c r="W185" s="9">
        <v>-31.957446808510639</v>
      </c>
      <c r="X185" s="9">
        <v>25.565517241379304</v>
      </c>
      <c r="Y185" s="9">
        <v>12.666666666666673</v>
      </c>
      <c r="Z185" s="9">
        <v>67.828571428571422</v>
      </c>
      <c r="AA185" s="9">
        <v>-1.9447513812154777</v>
      </c>
      <c r="AB185" s="9">
        <v>3.5089285714285463</v>
      </c>
      <c r="AC185" s="13"/>
      <c r="AD185" s="13"/>
      <c r="AE185" s="13"/>
      <c r="AF185" s="13"/>
      <c r="AG185" s="13"/>
      <c r="AH185" s="13"/>
      <c r="AI185" s="9"/>
      <c r="AJ185" s="9"/>
      <c r="AK185" s="9"/>
      <c r="AL185" s="9"/>
      <c r="AM185" s="9"/>
      <c r="AN185" s="9"/>
      <c r="AO185" s="16">
        <f>Q185*参数!$D$3+W185</f>
        <v>-31.957446808510639</v>
      </c>
      <c r="AP185" s="16">
        <f>R185*参数!$D$3+X185</f>
        <v>25.565517241379304</v>
      </c>
      <c r="AQ185" s="16">
        <f>S185*参数!$D$3+Y185</f>
        <v>12.666666666666673</v>
      </c>
      <c r="AR185" s="16">
        <f>T185*参数!$D$3+Z185</f>
        <v>67.828571428571422</v>
      </c>
      <c r="AS185" s="16">
        <f>U185*参数!$D$3+AA185</f>
        <v>-1.9447513812154777</v>
      </c>
      <c r="AT185" s="16">
        <f>V185*参数!$D$3+AB185</f>
        <v>3.5089285714285463</v>
      </c>
      <c r="AU185" s="16">
        <f>AC185*参数!$D$3+AI185</f>
        <v>0</v>
      </c>
      <c r="AV185" s="16">
        <f>AD185*参数!$D$3+AJ185</f>
        <v>0</v>
      </c>
      <c r="AW185" s="16">
        <f>AE185*参数!$D$3+AK185</f>
        <v>0</v>
      </c>
      <c r="AX185" s="16">
        <f>AF185*参数!$D$3+AL185</f>
        <v>0</v>
      </c>
      <c r="AY185" s="16">
        <f>AG185*参数!$D$3+AM185</f>
        <v>0</v>
      </c>
      <c r="AZ185" s="16">
        <f>AH185*参数!$D$3+AN185</f>
        <v>0</v>
      </c>
      <c r="BA185" s="10">
        <v>43</v>
      </c>
      <c r="BB185" s="10">
        <v>40</v>
      </c>
      <c r="BC185" s="10" t="str">
        <f t="shared" si="152"/>
        <v/>
      </c>
      <c r="BD185" s="10">
        <f t="shared" si="153"/>
        <v>40</v>
      </c>
      <c r="BE185" s="10">
        <f t="shared" si="154"/>
        <v>3</v>
      </c>
      <c r="BF185" s="10">
        <f t="shared" si="155"/>
        <v>40</v>
      </c>
      <c r="BG185" s="10">
        <f t="shared" si="156"/>
        <v>40</v>
      </c>
      <c r="BH185" s="10" t="str">
        <f t="shared" si="157"/>
        <v/>
      </c>
      <c r="BI185" s="10" t="str">
        <f t="shared" si="158"/>
        <v/>
      </c>
      <c r="BJ185" s="10"/>
      <c r="BK185" s="10">
        <v>3</v>
      </c>
      <c r="BL185" s="8"/>
      <c r="BM185" s="8">
        <f t="shared" si="159"/>
        <v>0</v>
      </c>
      <c r="BN185" s="8"/>
      <c r="BO185" s="8">
        <f t="shared" si="160"/>
        <v>0</v>
      </c>
      <c r="BP185" s="8"/>
      <c r="BQ185" s="8">
        <f t="shared" si="161"/>
        <v>0</v>
      </c>
      <c r="BR185" s="8"/>
      <c r="BS185" s="8">
        <f t="shared" si="162"/>
        <v>0</v>
      </c>
      <c r="BT185" s="8"/>
      <c r="BU185" s="8">
        <f t="shared" si="163"/>
        <v>0</v>
      </c>
      <c r="BV185" s="8"/>
      <c r="BW185" s="8">
        <f t="shared" si="164"/>
        <v>0</v>
      </c>
      <c r="BX185" s="8"/>
      <c r="BY185" s="8">
        <f t="shared" si="165"/>
        <v>0</v>
      </c>
      <c r="BZ185" s="8"/>
      <c r="CA185" s="8">
        <f t="shared" si="166"/>
        <v>0</v>
      </c>
      <c r="CB185" s="8"/>
      <c r="CC185" s="8">
        <f t="shared" si="167"/>
        <v>0</v>
      </c>
      <c r="CD185" s="8"/>
      <c r="CE185" s="8">
        <f t="shared" si="168"/>
        <v>0</v>
      </c>
      <c r="CF185" s="8"/>
      <c r="CG185" s="8">
        <f t="shared" si="169"/>
        <v>0</v>
      </c>
      <c r="CH185" s="8"/>
      <c r="CI185" s="8">
        <f t="shared" si="170"/>
        <v>0</v>
      </c>
      <c r="CJ185" s="8"/>
      <c r="CK185" s="8">
        <f t="shared" si="171"/>
        <v>0</v>
      </c>
      <c r="CL185" s="8"/>
      <c r="CM185" s="8">
        <f t="shared" si="172"/>
        <v>0</v>
      </c>
      <c r="CN185" s="8"/>
      <c r="CO185" s="8">
        <f t="shared" si="173"/>
        <v>0</v>
      </c>
      <c r="CP185" s="8"/>
      <c r="CQ185" s="8">
        <f t="shared" si="174"/>
        <v>0</v>
      </c>
      <c r="CR185" s="8"/>
      <c r="CS185" s="8">
        <f t="shared" si="175"/>
        <v>0</v>
      </c>
      <c r="CT185" s="18"/>
    </row>
    <row r="186" spans="2:98" customFormat="1">
      <c r="B186" s="19">
        <v>42628</v>
      </c>
      <c r="C186" s="3">
        <v>33</v>
      </c>
      <c r="D186" s="3" t="s">
        <v>857</v>
      </c>
      <c r="E186" s="4">
        <v>42629.333333333336</v>
      </c>
      <c r="F186" s="3" t="s">
        <v>858</v>
      </c>
      <c r="G186" s="3" t="s">
        <v>859</v>
      </c>
      <c r="H186" s="3" t="s">
        <v>860</v>
      </c>
      <c r="I186" s="3" t="s">
        <v>859</v>
      </c>
      <c r="J186" s="6">
        <v>2.1800000000000002</v>
      </c>
      <c r="K186" s="6">
        <v>3.45</v>
      </c>
      <c r="L186" s="6">
        <v>2.63</v>
      </c>
      <c r="M186" s="10">
        <v>4.3</v>
      </c>
      <c r="N186" s="10">
        <v>4.3499999999999996</v>
      </c>
      <c r="O186" s="10">
        <v>1.5</v>
      </c>
      <c r="P186" s="15">
        <v>-1</v>
      </c>
      <c r="Q186" s="13">
        <v>-2</v>
      </c>
      <c r="R186" s="13">
        <v>-2</v>
      </c>
      <c r="S186" s="13">
        <v>-2</v>
      </c>
      <c r="T186" s="13">
        <v>-2</v>
      </c>
      <c r="U186" s="13">
        <v>-4</v>
      </c>
      <c r="V186" s="13">
        <v>0</v>
      </c>
      <c r="W186" s="9">
        <v>-3.9333333333333469</v>
      </c>
      <c r="X186" s="9">
        <v>-6.850467289719627</v>
      </c>
      <c r="Y186" s="9">
        <v>-5</v>
      </c>
      <c r="Z186" s="9">
        <v>-5.8999999999999986</v>
      </c>
      <c r="AA186" s="9">
        <v>-14.433734939759033</v>
      </c>
      <c r="AB186" s="9">
        <v>4.54545454545352E-2</v>
      </c>
      <c r="AC186" s="13"/>
      <c r="AD186" s="13"/>
      <c r="AE186" s="13"/>
      <c r="AF186" s="13"/>
      <c r="AG186" s="13"/>
      <c r="AH186" s="13"/>
      <c r="AI186" s="9"/>
      <c r="AJ186" s="9"/>
      <c r="AK186" s="9"/>
      <c r="AL186" s="9"/>
      <c r="AM186" s="9"/>
      <c r="AN186" s="9"/>
      <c r="AO186" s="16">
        <f>Q186*参数!$D$3+W186</f>
        <v>-3.9333333333333469</v>
      </c>
      <c r="AP186" s="16">
        <f>R186*参数!$D$3+X186</f>
        <v>-6.850467289719627</v>
      </c>
      <c r="AQ186" s="16">
        <f>S186*参数!$D$3+Y186</f>
        <v>-5</v>
      </c>
      <c r="AR186" s="16">
        <f>T186*参数!$D$3+Z186</f>
        <v>-5.8999999999999986</v>
      </c>
      <c r="AS186" s="16">
        <f>U186*参数!$D$3+AA186</f>
        <v>-14.433734939759033</v>
      </c>
      <c r="AT186" s="16">
        <f>V186*参数!$D$3+AB186</f>
        <v>4.54545454545352E-2</v>
      </c>
      <c r="AU186" s="16">
        <f>AC186*参数!$D$3+AI186</f>
        <v>0</v>
      </c>
      <c r="AV186" s="16">
        <f>AD186*参数!$D$3+AJ186</f>
        <v>0</v>
      </c>
      <c r="AW186" s="16">
        <f>AE186*参数!$D$3+AK186</f>
        <v>0</v>
      </c>
      <c r="AX186" s="16">
        <f>AF186*参数!$D$3+AL186</f>
        <v>0</v>
      </c>
      <c r="AY186" s="16">
        <f>AG186*参数!$D$3+AM186</f>
        <v>0</v>
      </c>
      <c r="AZ186" s="16">
        <f>AH186*参数!$D$3+AN186</f>
        <v>0</v>
      </c>
      <c r="BA186" s="10">
        <v>40</v>
      </c>
      <c r="BB186" s="10">
        <v>40</v>
      </c>
      <c r="BC186" s="10" t="str">
        <f t="shared" si="152"/>
        <v/>
      </c>
      <c r="BD186" s="10">
        <f t="shared" si="153"/>
        <v>40</v>
      </c>
      <c r="BE186" s="10">
        <f t="shared" si="154"/>
        <v>40</v>
      </c>
      <c r="BF186" s="10">
        <f t="shared" si="155"/>
        <v>40</v>
      </c>
      <c r="BG186" s="10" t="str">
        <f t="shared" si="156"/>
        <v/>
      </c>
      <c r="BH186" s="10">
        <f t="shared" si="157"/>
        <v>40</v>
      </c>
      <c r="BI186" s="10" t="str">
        <f t="shared" si="158"/>
        <v/>
      </c>
      <c r="BJ186" s="10">
        <v>40</v>
      </c>
      <c r="BK186" s="10">
        <v>3</v>
      </c>
      <c r="BL186" s="8"/>
      <c r="BM186" s="8">
        <f t="shared" si="159"/>
        <v>0</v>
      </c>
      <c r="BN186" s="8"/>
      <c r="BO186" s="8">
        <f t="shared" si="160"/>
        <v>0</v>
      </c>
      <c r="BP186" s="8"/>
      <c r="BQ186" s="8">
        <f t="shared" si="161"/>
        <v>0</v>
      </c>
      <c r="BR186" s="8"/>
      <c r="BS186" s="8">
        <f t="shared" si="162"/>
        <v>0</v>
      </c>
      <c r="BT186" s="8"/>
      <c r="BU186" s="8">
        <f t="shared" si="163"/>
        <v>0</v>
      </c>
      <c r="BV186" s="8"/>
      <c r="BW186" s="8">
        <f t="shared" si="164"/>
        <v>0</v>
      </c>
      <c r="BX186" s="8"/>
      <c r="BY186" s="8">
        <f t="shared" si="165"/>
        <v>0</v>
      </c>
      <c r="BZ186" s="8"/>
      <c r="CA186" s="8">
        <f t="shared" si="166"/>
        <v>0</v>
      </c>
      <c r="CB186" s="8"/>
      <c r="CC186" s="8">
        <f t="shared" si="167"/>
        <v>0</v>
      </c>
      <c r="CD186" s="8"/>
      <c r="CE186" s="8">
        <f t="shared" si="168"/>
        <v>0</v>
      </c>
      <c r="CF186" s="8"/>
      <c r="CG186" s="8">
        <f t="shared" si="169"/>
        <v>0</v>
      </c>
      <c r="CH186" s="8"/>
      <c r="CI186" s="8">
        <f t="shared" si="170"/>
        <v>0</v>
      </c>
      <c r="CJ186" s="8"/>
      <c r="CK186" s="8">
        <f t="shared" si="171"/>
        <v>0</v>
      </c>
      <c r="CL186" s="8"/>
      <c r="CM186" s="8">
        <f t="shared" si="172"/>
        <v>0</v>
      </c>
      <c r="CN186" s="8"/>
      <c r="CO186" s="8">
        <f t="shared" si="173"/>
        <v>0</v>
      </c>
      <c r="CP186" s="8"/>
      <c r="CQ186" s="8">
        <f t="shared" si="174"/>
        <v>0</v>
      </c>
      <c r="CR186" s="8"/>
      <c r="CS186" s="8">
        <f t="shared" si="175"/>
        <v>0</v>
      </c>
      <c r="CT186" s="18"/>
    </row>
    <row r="187" spans="2:98" customFormat="1">
      <c r="B187" s="19">
        <v>42628</v>
      </c>
      <c r="C187" s="3">
        <v>34</v>
      </c>
      <c r="D187" s="3" t="s">
        <v>28</v>
      </c>
      <c r="E187" s="4">
        <v>42629.333333333336</v>
      </c>
      <c r="F187" s="3" t="s">
        <v>298</v>
      </c>
      <c r="G187" s="3" t="s">
        <v>861</v>
      </c>
      <c r="H187" s="3" t="s">
        <v>298</v>
      </c>
      <c r="I187" s="3" t="s">
        <v>862</v>
      </c>
      <c r="J187" s="6">
        <v>1.1299999999999999</v>
      </c>
      <c r="K187" s="6">
        <v>5.9</v>
      </c>
      <c r="L187" s="6">
        <v>13.25</v>
      </c>
      <c r="M187" s="10">
        <v>1.58</v>
      </c>
      <c r="N187" s="10">
        <v>3.95</v>
      </c>
      <c r="O187" s="10">
        <v>4.12</v>
      </c>
      <c r="P187" s="15">
        <v>-1</v>
      </c>
      <c r="Q187" s="13">
        <v>1</v>
      </c>
      <c r="R187" s="13">
        <v>-2</v>
      </c>
      <c r="S187" s="13">
        <v>-1</v>
      </c>
      <c r="T187" s="13">
        <v>-6</v>
      </c>
      <c r="U187" s="13">
        <v>-1</v>
      </c>
      <c r="V187" s="13">
        <v>6</v>
      </c>
      <c r="W187" s="9">
        <v>3.3281250000000182</v>
      </c>
      <c r="X187" s="9">
        <v>-28.262195121951223</v>
      </c>
      <c r="Y187" s="9">
        <v>-2.6237623762376221</v>
      </c>
      <c r="Z187" s="9">
        <v>-17.746987951807228</v>
      </c>
      <c r="AA187" s="9">
        <v>-2.2574257425742563</v>
      </c>
      <c r="AB187" s="9">
        <v>13.260869565217391</v>
      </c>
      <c r="AC187" s="13"/>
      <c r="AD187" s="13"/>
      <c r="AE187" s="13"/>
      <c r="AF187" s="13"/>
      <c r="AG187" s="13"/>
      <c r="AH187" s="13"/>
      <c r="AI187" s="9"/>
      <c r="AJ187" s="9"/>
      <c r="AK187" s="9"/>
      <c r="AL187" s="9"/>
      <c r="AM187" s="9"/>
      <c r="AN187" s="9"/>
      <c r="AO187" s="16">
        <f>Q187*参数!$D$3+W187</f>
        <v>3.3281250000000182</v>
      </c>
      <c r="AP187" s="16">
        <f>R187*参数!$D$3+X187</f>
        <v>-28.262195121951223</v>
      </c>
      <c r="AQ187" s="16">
        <f>S187*参数!$D$3+Y187</f>
        <v>-2.6237623762376221</v>
      </c>
      <c r="AR187" s="16">
        <f>T187*参数!$D$3+Z187</f>
        <v>-17.746987951807228</v>
      </c>
      <c r="AS187" s="16">
        <f>U187*参数!$D$3+AA187</f>
        <v>-2.2574257425742563</v>
      </c>
      <c r="AT187" s="16">
        <f>V187*参数!$D$3+AB187</f>
        <v>13.260869565217391</v>
      </c>
      <c r="AU187" s="16">
        <f>AC187*参数!$D$3+AI187</f>
        <v>0</v>
      </c>
      <c r="AV187" s="16">
        <f>AD187*参数!$D$3+AJ187</f>
        <v>0</v>
      </c>
      <c r="AW187" s="16">
        <f>AE187*参数!$D$3+AK187</f>
        <v>0</v>
      </c>
      <c r="AX187" s="16">
        <f>AF187*参数!$D$3+AL187</f>
        <v>0</v>
      </c>
      <c r="AY187" s="16">
        <f>AG187*参数!$D$3+AM187</f>
        <v>0</v>
      </c>
      <c r="AZ187" s="16">
        <f>AH187*参数!$D$3+AN187</f>
        <v>0</v>
      </c>
      <c r="BA187" s="10">
        <v>40</v>
      </c>
      <c r="BB187" s="10">
        <v>40</v>
      </c>
      <c r="BC187" s="10" t="str">
        <f t="shared" si="152"/>
        <v/>
      </c>
      <c r="BD187" s="10">
        <f t="shared" si="153"/>
        <v>40</v>
      </c>
      <c r="BE187" s="10">
        <f t="shared" si="154"/>
        <v>40</v>
      </c>
      <c r="BF187" s="10">
        <f t="shared" si="155"/>
        <v>3</v>
      </c>
      <c r="BG187" s="10" t="str">
        <f t="shared" si="156"/>
        <v/>
      </c>
      <c r="BH187" s="10" t="str">
        <f t="shared" si="157"/>
        <v/>
      </c>
      <c r="BI187" s="10" t="str">
        <f t="shared" si="158"/>
        <v/>
      </c>
      <c r="BJ187" s="10"/>
      <c r="BK187" s="10"/>
      <c r="BL187" s="8"/>
      <c r="BM187" s="8">
        <f t="shared" si="159"/>
        <v>0</v>
      </c>
      <c r="BN187" s="8"/>
      <c r="BO187" s="8">
        <f t="shared" si="160"/>
        <v>0</v>
      </c>
      <c r="BP187" s="8"/>
      <c r="BQ187" s="8">
        <f t="shared" si="161"/>
        <v>0</v>
      </c>
      <c r="BR187" s="8"/>
      <c r="BS187" s="8">
        <f t="shared" si="162"/>
        <v>0</v>
      </c>
      <c r="BT187" s="8"/>
      <c r="BU187" s="8">
        <f t="shared" si="163"/>
        <v>0</v>
      </c>
      <c r="BV187" s="8"/>
      <c r="BW187" s="8">
        <f t="shared" si="164"/>
        <v>0</v>
      </c>
      <c r="BX187" s="8"/>
      <c r="BY187" s="8">
        <f t="shared" si="165"/>
        <v>0</v>
      </c>
      <c r="BZ187" s="8"/>
      <c r="CA187" s="8">
        <f t="shared" si="166"/>
        <v>0</v>
      </c>
      <c r="CB187" s="8"/>
      <c r="CC187" s="8">
        <f t="shared" si="167"/>
        <v>0</v>
      </c>
      <c r="CD187" s="8"/>
      <c r="CE187" s="8">
        <f t="shared" si="168"/>
        <v>0</v>
      </c>
      <c r="CF187" s="8"/>
      <c r="CG187" s="8">
        <f t="shared" si="169"/>
        <v>0</v>
      </c>
      <c r="CH187" s="8"/>
      <c r="CI187" s="8">
        <f t="shared" si="170"/>
        <v>0</v>
      </c>
      <c r="CJ187" s="8"/>
      <c r="CK187" s="8">
        <f t="shared" si="171"/>
        <v>0</v>
      </c>
      <c r="CL187" s="8"/>
      <c r="CM187" s="8">
        <f t="shared" si="172"/>
        <v>0</v>
      </c>
      <c r="CN187" s="8"/>
      <c r="CO187" s="8">
        <f t="shared" si="173"/>
        <v>0</v>
      </c>
      <c r="CP187" s="8"/>
      <c r="CQ187" s="8">
        <f t="shared" si="174"/>
        <v>0</v>
      </c>
      <c r="CR187" s="8"/>
      <c r="CS187" s="8">
        <f t="shared" si="175"/>
        <v>0</v>
      </c>
      <c r="CT187" s="18"/>
    </row>
    <row r="188" spans="2:98" customFormat="1">
      <c r="B188" s="19">
        <v>42628</v>
      </c>
      <c r="C188" s="3">
        <v>35</v>
      </c>
      <c r="D188" s="3" t="s">
        <v>425</v>
      </c>
      <c r="E188" s="4">
        <v>42629.364583333336</v>
      </c>
      <c r="F188" s="3" t="s">
        <v>863</v>
      </c>
      <c r="G188" s="3" t="s">
        <v>864</v>
      </c>
      <c r="H188" s="3" t="s">
        <v>865</v>
      </c>
      <c r="I188" s="3" t="s">
        <v>866</v>
      </c>
      <c r="J188" s="6">
        <v>2.2200000000000002</v>
      </c>
      <c r="K188" s="6">
        <v>3.25</v>
      </c>
      <c r="L188" s="6">
        <v>2.7</v>
      </c>
      <c r="M188" s="10">
        <v>4.8499999999999996</v>
      </c>
      <c r="N188" s="10">
        <v>4.05</v>
      </c>
      <c r="O188" s="10">
        <v>1.48</v>
      </c>
      <c r="P188" s="15">
        <v>-1</v>
      </c>
      <c r="Q188" s="13">
        <v>0</v>
      </c>
      <c r="R188" s="13">
        <v>5</v>
      </c>
      <c r="S188" s="13">
        <v>-14</v>
      </c>
      <c r="T188" s="13">
        <v>-4</v>
      </c>
      <c r="U188" s="13">
        <v>-3</v>
      </c>
      <c r="V188" s="13">
        <v>1</v>
      </c>
      <c r="W188" s="9">
        <v>-2.857142857142797E-2</v>
      </c>
      <c r="X188" s="9">
        <v>15.945205479452051</v>
      </c>
      <c r="Y188" s="9">
        <v>-28.6</v>
      </c>
      <c r="Z188" s="9">
        <v>-12.89</v>
      </c>
      <c r="AA188" s="9">
        <v>-4.0281690140845043</v>
      </c>
      <c r="AB188" s="9">
        <v>1.3103448275862137</v>
      </c>
      <c r="AC188" s="13"/>
      <c r="AD188" s="13"/>
      <c r="AE188" s="13"/>
      <c r="AF188" s="13"/>
      <c r="AG188" s="13"/>
      <c r="AH188" s="13"/>
      <c r="AI188" s="9"/>
      <c r="AJ188" s="9"/>
      <c r="AK188" s="9"/>
      <c r="AL188" s="9"/>
      <c r="AM188" s="9"/>
      <c r="AN188" s="9"/>
      <c r="AO188" s="16">
        <f>Q188*参数!$D$3+W188</f>
        <v>-2.857142857142797E-2</v>
      </c>
      <c r="AP188" s="16">
        <f>R188*参数!$D$3+X188</f>
        <v>15.945205479452051</v>
      </c>
      <c r="AQ188" s="16">
        <f>S188*参数!$D$3+Y188</f>
        <v>-28.6</v>
      </c>
      <c r="AR188" s="16">
        <f>T188*参数!$D$3+Z188</f>
        <v>-12.89</v>
      </c>
      <c r="AS188" s="16">
        <f>U188*参数!$D$3+AA188</f>
        <v>-4.0281690140845043</v>
      </c>
      <c r="AT188" s="16">
        <f>V188*参数!$D$3+AB188</f>
        <v>1.3103448275862137</v>
      </c>
      <c r="AU188" s="16">
        <f>AC188*参数!$D$3+AI188</f>
        <v>0</v>
      </c>
      <c r="AV188" s="16">
        <f>AD188*参数!$D$3+AJ188</f>
        <v>0</v>
      </c>
      <c r="AW188" s="16">
        <f>AE188*参数!$D$3+AK188</f>
        <v>0</v>
      </c>
      <c r="AX188" s="16">
        <f>AF188*参数!$D$3+AL188</f>
        <v>0</v>
      </c>
      <c r="AY188" s="16">
        <f>AG188*参数!$D$3+AM188</f>
        <v>0</v>
      </c>
      <c r="AZ188" s="16">
        <f>AH188*参数!$D$3+AN188</f>
        <v>0</v>
      </c>
      <c r="BA188" s="10">
        <v>40</v>
      </c>
      <c r="BB188" s="10">
        <v>3</v>
      </c>
      <c r="BC188" s="10" t="str">
        <f t="shared" si="152"/>
        <v/>
      </c>
      <c r="BD188" s="10">
        <f t="shared" si="153"/>
        <v>40</v>
      </c>
      <c r="BE188" s="10">
        <f t="shared" si="154"/>
        <v>40</v>
      </c>
      <c r="BF188" s="10">
        <f t="shared" si="155"/>
        <v>3</v>
      </c>
      <c r="BG188" s="10" t="str">
        <f t="shared" si="156"/>
        <v/>
      </c>
      <c r="BH188" s="10" t="str">
        <f t="shared" si="157"/>
        <v/>
      </c>
      <c r="BI188" s="10" t="str">
        <f t="shared" si="158"/>
        <v/>
      </c>
      <c r="BJ188" s="10">
        <v>3</v>
      </c>
      <c r="BK188" s="10">
        <v>3</v>
      </c>
      <c r="BL188" s="8"/>
      <c r="BM188" s="8">
        <f t="shared" si="159"/>
        <v>0</v>
      </c>
      <c r="BN188" s="8"/>
      <c r="BO188" s="8">
        <f t="shared" si="160"/>
        <v>0</v>
      </c>
      <c r="BP188" s="8"/>
      <c r="BQ188" s="8">
        <f t="shared" si="161"/>
        <v>0</v>
      </c>
      <c r="BR188" s="8"/>
      <c r="BS188" s="8">
        <f t="shared" si="162"/>
        <v>0</v>
      </c>
      <c r="BT188" s="8"/>
      <c r="BU188" s="8">
        <f t="shared" si="163"/>
        <v>0</v>
      </c>
      <c r="BV188" s="8"/>
      <c r="BW188" s="8">
        <f t="shared" si="164"/>
        <v>0</v>
      </c>
      <c r="BX188" s="8"/>
      <c r="BY188" s="8">
        <f t="shared" si="165"/>
        <v>0</v>
      </c>
      <c r="BZ188" s="8"/>
      <c r="CA188" s="8">
        <f t="shared" si="166"/>
        <v>0</v>
      </c>
      <c r="CB188" s="8"/>
      <c r="CC188" s="8">
        <f t="shared" si="167"/>
        <v>0</v>
      </c>
      <c r="CD188" s="8"/>
      <c r="CE188" s="8">
        <f t="shared" si="168"/>
        <v>0</v>
      </c>
      <c r="CF188" s="8"/>
      <c r="CG188" s="8">
        <f t="shared" si="169"/>
        <v>0</v>
      </c>
      <c r="CH188" s="8"/>
      <c r="CI188" s="8">
        <f t="shared" si="170"/>
        <v>0</v>
      </c>
      <c r="CJ188" s="8"/>
      <c r="CK188" s="8">
        <f t="shared" si="171"/>
        <v>0</v>
      </c>
      <c r="CL188" s="8"/>
      <c r="CM188" s="8">
        <f t="shared" si="172"/>
        <v>0</v>
      </c>
      <c r="CN188" s="8"/>
      <c r="CO188" s="8">
        <f t="shared" si="173"/>
        <v>0</v>
      </c>
      <c r="CP188" s="8"/>
      <c r="CQ188" s="8">
        <f t="shared" si="174"/>
        <v>0</v>
      </c>
      <c r="CR188" s="8"/>
      <c r="CS188" s="8">
        <f t="shared" si="175"/>
        <v>0</v>
      </c>
      <c r="CT188" s="18"/>
    </row>
    <row r="189" spans="2:98" customFormat="1">
      <c r="B189" s="19">
        <v>42628</v>
      </c>
      <c r="C189" s="3">
        <v>36</v>
      </c>
      <c r="D189" s="3" t="s">
        <v>425</v>
      </c>
      <c r="E189" s="4">
        <v>42629.364583333336</v>
      </c>
      <c r="F189" s="3" t="s">
        <v>273</v>
      </c>
      <c r="G189" s="3" t="s">
        <v>217</v>
      </c>
      <c r="H189" s="3" t="s">
        <v>273</v>
      </c>
      <c r="I189" s="3" t="s">
        <v>218</v>
      </c>
      <c r="J189" s="6">
        <v>2.29</v>
      </c>
      <c r="K189" s="6">
        <v>2.94</v>
      </c>
      <c r="L189" s="6">
        <v>2.84</v>
      </c>
      <c r="M189" s="10">
        <v>5.2</v>
      </c>
      <c r="N189" s="10">
        <v>4.05</v>
      </c>
      <c r="O189" s="10">
        <v>1.45</v>
      </c>
      <c r="P189" s="15">
        <v>-1</v>
      </c>
      <c r="Q189" s="13">
        <v>-1</v>
      </c>
      <c r="R189" s="13">
        <v>3</v>
      </c>
      <c r="S189" s="13">
        <v>-5</v>
      </c>
      <c r="T189" s="13">
        <v>0</v>
      </c>
      <c r="U189" s="13">
        <v>-3</v>
      </c>
      <c r="V189" s="13">
        <v>-2</v>
      </c>
      <c r="W189" s="9">
        <v>-1.9677419354838666</v>
      </c>
      <c r="X189" s="9">
        <v>7.3823529411764595</v>
      </c>
      <c r="Y189" s="9">
        <v>-14.936842105263164</v>
      </c>
      <c r="Z189" s="9">
        <v>-0.56435643564356774</v>
      </c>
      <c r="AA189" s="9">
        <v>-4.0281690140845043</v>
      </c>
      <c r="AB189" s="9">
        <v>-3.5247524752475274</v>
      </c>
      <c r="AC189" s="13"/>
      <c r="AD189" s="13"/>
      <c r="AE189" s="13"/>
      <c r="AF189" s="13"/>
      <c r="AG189" s="13"/>
      <c r="AH189" s="13"/>
      <c r="AI189" s="9"/>
      <c r="AJ189" s="9"/>
      <c r="AK189" s="9"/>
      <c r="AL189" s="9"/>
      <c r="AM189" s="9"/>
      <c r="AN189" s="9"/>
      <c r="AO189" s="16">
        <f>Q189*参数!$D$3+W189</f>
        <v>-1.9677419354838666</v>
      </c>
      <c r="AP189" s="16">
        <f>R189*参数!$D$3+X189</f>
        <v>7.3823529411764595</v>
      </c>
      <c r="AQ189" s="16">
        <f>S189*参数!$D$3+Y189</f>
        <v>-14.936842105263164</v>
      </c>
      <c r="AR189" s="16">
        <f>T189*参数!$D$3+Z189</f>
        <v>-0.56435643564356774</v>
      </c>
      <c r="AS189" s="16">
        <f>U189*参数!$D$3+AA189</f>
        <v>-4.0281690140845043</v>
      </c>
      <c r="AT189" s="16">
        <f>V189*参数!$D$3+AB189</f>
        <v>-3.5247524752475274</v>
      </c>
      <c r="AU189" s="16">
        <f>AC189*参数!$D$3+AI189</f>
        <v>0</v>
      </c>
      <c r="AV189" s="16">
        <f>AD189*参数!$D$3+AJ189</f>
        <v>0</v>
      </c>
      <c r="AW189" s="16">
        <f>AE189*参数!$D$3+AK189</f>
        <v>0</v>
      </c>
      <c r="AX189" s="16">
        <f>AF189*参数!$D$3+AL189</f>
        <v>0</v>
      </c>
      <c r="AY189" s="16">
        <f>AG189*参数!$D$3+AM189</f>
        <v>0</v>
      </c>
      <c r="AZ189" s="16">
        <f>AH189*参数!$D$3+AN189</f>
        <v>0</v>
      </c>
      <c r="BA189" s="10">
        <v>3</v>
      </c>
      <c r="BB189" s="10">
        <v>3</v>
      </c>
      <c r="BC189" s="10" t="str">
        <f t="shared" si="152"/>
        <v/>
      </c>
      <c r="BD189" s="10">
        <f t="shared" si="153"/>
        <v>3</v>
      </c>
      <c r="BE189" s="10">
        <f t="shared" si="154"/>
        <v>40</v>
      </c>
      <c r="BF189" s="10">
        <f t="shared" si="155"/>
        <v>3</v>
      </c>
      <c r="BG189" s="10" t="str">
        <f t="shared" si="156"/>
        <v/>
      </c>
      <c r="BH189" s="10" t="str">
        <f t="shared" si="157"/>
        <v/>
      </c>
      <c r="BI189" s="10" t="str">
        <f t="shared" si="158"/>
        <v/>
      </c>
      <c r="BJ189" s="10">
        <v>3</v>
      </c>
      <c r="BK189" s="10">
        <v>3</v>
      </c>
      <c r="BL189" s="8"/>
      <c r="BM189" s="8">
        <f t="shared" si="159"/>
        <v>1</v>
      </c>
      <c r="BN189" s="8"/>
      <c r="BO189" s="8">
        <f t="shared" si="160"/>
        <v>1</v>
      </c>
      <c r="BP189" s="8"/>
      <c r="BQ189" s="8">
        <f t="shared" si="161"/>
        <v>1</v>
      </c>
      <c r="BR189" s="8"/>
      <c r="BS189" s="8">
        <f t="shared" si="162"/>
        <v>1</v>
      </c>
      <c r="BT189" s="8"/>
      <c r="BU189" s="8">
        <f t="shared" si="163"/>
        <v>1</v>
      </c>
      <c r="BV189" s="8"/>
      <c r="BW189" s="8">
        <f t="shared" si="164"/>
        <v>1</v>
      </c>
      <c r="BX189" s="8"/>
      <c r="BY189" s="8">
        <f t="shared" si="165"/>
        <v>1</v>
      </c>
      <c r="BZ189" s="8"/>
      <c r="CA189" s="8">
        <f t="shared" si="166"/>
        <v>1</v>
      </c>
      <c r="CB189" s="8"/>
      <c r="CC189" s="8">
        <f t="shared" si="167"/>
        <v>1</v>
      </c>
      <c r="CD189" s="8"/>
      <c r="CE189" s="8">
        <f t="shared" si="168"/>
        <v>1</v>
      </c>
      <c r="CF189" s="8"/>
      <c r="CG189" s="8">
        <f t="shared" si="169"/>
        <v>1</v>
      </c>
      <c r="CH189" s="8"/>
      <c r="CI189" s="8">
        <f t="shared" si="170"/>
        <v>1</v>
      </c>
      <c r="CJ189" s="8"/>
      <c r="CK189" s="8">
        <f t="shared" si="171"/>
        <v>1</v>
      </c>
      <c r="CL189" s="8"/>
      <c r="CM189" s="8">
        <f t="shared" si="172"/>
        <v>1</v>
      </c>
      <c r="CN189" s="8"/>
      <c r="CO189" s="8">
        <f t="shared" si="173"/>
        <v>1</v>
      </c>
      <c r="CP189" s="8"/>
      <c r="CQ189" s="8">
        <f t="shared" si="174"/>
        <v>1</v>
      </c>
      <c r="CR189" s="8"/>
      <c r="CS189" s="8">
        <f t="shared" si="175"/>
        <v>1</v>
      </c>
      <c r="CT189" s="18"/>
    </row>
    <row r="190" spans="2:98" customFormat="1">
      <c r="B190" s="19">
        <v>42628</v>
      </c>
      <c r="C190" s="3">
        <v>37</v>
      </c>
      <c r="D190" s="3" t="s">
        <v>28</v>
      </c>
      <c r="E190" s="4">
        <v>42629.416666666664</v>
      </c>
      <c r="F190" s="3" t="s">
        <v>867</v>
      </c>
      <c r="G190" s="3" t="s">
        <v>868</v>
      </c>
      <c r="H190" s="3" t="s">
        <v>869</v>
      </c>
      <c r="I190" s="3" t="s">
        <v>870</v>
      </c>
      <c r="J190" s="6">
        <v>3.52</v>
      </c>
      <c r="K190" s="6">
        <v>3.45</v>
      </c>
      <c r="L190" s="6">
        <v>1.8</v>
      </c>
      <c r="M190" s="10">
        <v>1.75</v>
      </c>
      <c r="N190" s="10">
        <v>3.7</v>
      </c>
      <c r="O190" s="10">
        <v>3.5</v>
      </c>
      <c r="P190" s="15">
        <v>1</v>
      </c>
      <c r="Q190" s="13">
        <v>-5</v>
      </c>
      <c r="R190" s="13">
        <v>-2</v>
      </c>
      <c r="S190" s="13">
        <v>-2</v>
      </c>
      <c r="T190" s="13">
        <v>0</v>
      </c>
      <c r="U190" s="13">
        <v>0</v>
      </c>
      <c r="V190" s="13">
        <v>2</v>
      </c>
      <c r="W190" s="9">
        <v>-20.8</v>
      </c>
      <c r="X190" s="9">
        <v>-6.850467289719627</v>
      </c>
      <c r="Y190" s="9">
        <v>-5.8787878787878753</v>
      </c>
      <c r="Z190" s="9">
        <v>8.5106382978708428E-2</v>
      </c>
      <c r="AA190" s="9">
        <v>-0.77464788732393908</v>
      </c>
      <c r="AB190" s="9">
        <v>8.6363636363636296</v>
      </c>
      <c r="AC190" s="13"/>
      <c r="AD190" s="13"/>
      <c r="AE190" s="13"/>
      <c r="AF190" s="13"/>
      <c r="AG190" s="13"/>
      <c r="AH190" s="13"/>
      <c r="AI190" s="9"/>
      <c r="AJ190" s="9"/>
      <c r="AK190" s="9"/>
      <c r="AL190" s="9"/>
      <c r="AM190" s="9"/>
      <c r="AN190" s="9"/>
      <c r="AO190" s="16">
        <f>Q190*参数!$D$3+W190</f>
        <v>-20.8</v>
      </c>
      <c r="AP190" s="16">
        <f>R190*参数!$D$3+X190</f>
        <v>-6.850467289719627</v>
      </c>
      <c r="AQ190" s="16">
        <f>S190*参数!$D$3+Y190</f>
        <v>-5.8787878787878753</v>
      </c>
      <c r="AR190" s="16">
        <f>T190*参数!$D$3+Z190</f>
        <v>8.5106382978708428E-2</v>
      </c>
      <c r="AS190" s="16">
        <f>U190*参数!$D$3+AA190</f>
        <v>-0.77464788732393908</v>
      </c>
      <c r="AT190" s="16">
        <f>V190*参数!$D$3+AB190</f>
        <v>8.6363636363636296</v>
      </c>
      <c r="AU190" s="16">
        <f>AC190*参数!$D$3+AI190</f>
        <v>0</v>
      </c>
      <c r="AV190" s="16">
        <f>AD190*参数!$D$3+AJ190</f>
        <v>0</v>
      </c>
      <c r="AW190" s="16">
        <f>AE190*参数!$D$3+AK190</f>
        <v>0</v>
      </c>
      <c r="AX190" s="16">
        <f>AF190*参数!$D$3+AL190</f>
        <v>0</v>
      </c>
      <c r="AY190" s="16">
        <f>AG190*参数!$D$3+AM190</f>
        <v>0</v>
      </c>
      <c r="AZ190" s="16">
        <f>AH190*参数!$D$3+AN190</f>
        <v>0</v>
      </c>
      <c r="BA190" s="10">
        <v>43</v>
      </c>
      <c r="BB190" s="10">
        <v>0</v>
      </c>
      <c r="BC190" s="10" t="str">
        <f t="shared" si="152"/>
        <v/>
      </c>
      <c r="BD190" s="10">
        <f t="shared" si="153"/>
        <v>43</v>
      </c>
      <c r="BE190" s="10">
        <f t="shared" si="154"/>
        <v>0</v>
      </c>
      <c r="BF190" s="10">
        <f t="shared" si="155"/>
        <v>0</v>
      </c>
      <c r="BG190" s="10" t="str">
        <f t="shared" si="156"/>
        <v/>
      </c>
      <c r="BH190" s="10" t="str">
        <f t="shared" si="157"/>
        <v/>
      </c>
      <c r="BI190" s="10" t="str">
        <f t="shared" si="158"/>
        <v/>
      </c>
      <c r="BJ190" s="10"/>
      <c r="BK190" s="10">
        <v>0</v>
      </c>
      <c r="BL190" s="8"/>
      <c r="BM190" s="8">
        <f t="shared" si="159"/>
        <v>1</v>
      </c>
      <c r="BN190" s="8"/>
      <c r="BO190" s="8">
        <f t="shared" si="160"/>
        <v>1</v>
      </c>
      <c r="BP190" s="8"/>
      <c r="BQ190" s="8">
        <f t="shared" si="161"/>
        <v>1</v>
      </c>
      <c r="BR190" s="8"/>
      <c r="BS190" s="8">
        <f t="shared" si="162"/>
        <v>1</v>
      </c>
      <c r="BT190" s="8"/>
      <c r="BU190" s="8">
        <f t="shared" si="163"/>
        <v>1</v>
      </c>
      <c r="BV190" s="8"/>
      <c r="BW190" s="8">
        <f t="shared" si="164"/>
        <v>1</v>
      </c>
      <c r="BX190" s="8"/>
      <c r="BY190" s="8">
        <f t="shared" si="165"/>
        <v>1</v>
      </c>
      <c r="BZ190" s="8"/>
      <c r="CA190" s="8">
        <f t="shared" si="166"/>
        <v>1</v>
      </c>
      <c r="CB190" s="8"/>
      <c r="CC190" s="8">
        <f t="shared" si="167"/>
        <v>1</v>
      </c>
      <c r="CD190" s="8"/>
      <c r="CE190" s="8">
        <f t="shared" si="168"/>
        <v>1</v>
      </c>
      <c r="CF190" s="8"/>
      <c r="CG190" s="8">
        <f t="shared" si="169"/>
        <v>1</v>
      </c>
      <c r="CH190" s="8"/>
      <c r="CI190" s="8">
        <f t="shared" si="170"/>
        <v>1</v>
      </c>
      <c r="CJ190" s="8"/>
      <c r="CK190" s="8">
        <f t="shared" si="171"/>
        <v>1</v>
      </c>
      <c r="CL190" s="8"/>
      <c r="CM190" s="8">
        <f t="shared" si="172"/>
        <v>1</v>
      </c>
      <c r="CN190" s="8"/>
      <c r="CO190" s="8">
        <f t="shared" si="173"/>
        <v>1</v>
      </c>
      <c r="CP190" s="8"/>
      <c r="CQ190" s="8">
        <f t="shared" si="174"/>
        <v>1</v>
      </c>
      <c r="CR190" s="8"/>
      <c r="CS190" s="8">
        <f t="shared" si="175"/>
        <v>1</v>
      </c>
      <c r="CT190" s="18"/>
    </row>
    <row r="191" spans="2:98" customFormat="1">
      <c r="B191" s="19">
        <v>42628</v>
      </c>
      <c r="C191" s="3">
        <v>38</v>
      </c>
      <c r="D191" s="3" t="s">
        <v>28</v>
      </c>
      <c r="E191" s="4">
        <v>42629.416666666664</v>
      </c>
      <c r="F191" s="3" t="s">
        <v>871</v>
      </c>
      <c r="G191" s="3" t="s">
        <v>872</v>
      </c>
      <c r="H191" s="3" t="s">
        <v>873</v>
      </c>
      <c r="I191" s="3" t="s">
        <v>874</v>
      </c>
      <c r="J191" s="6">
        <v>1.24</v>
      </c>
      <c r="K191" s="6">
        <v>4.8499999999999996</v>
      </c>
      <c r="L191" s="6">
        <v>8.65</v>
      </c>
      <c r="M191" s="10">
        <v>1.89</v>
      </c>
      <c r="N191" s="10">
        <v>3.6</v>
      </c>
      <c r="O191" s="10">
        <v>3.12</v>
      </c>
      <c r="P191" s="15">
        <v>-1</v>
      </c>
      <c r="Q191" s="13">
        <v>0</v>
      </c>
      <c r="R191" s="13">
        <v>3</v>
      </c>
      <c r="S191" s="13">
        <v>0</v>
      </c>
      <c r="T191" s="13">
        <v>15</v>
      </c>
      <c r="U191" s="13">
        <v>-1</v>
      </c>
      <c r="V191" s="13">
        <v>5</v>
      </c>
      <c r="W191" s="9">
        <v>-0.82178217821783506</v>
      </c>
      <c r="X191" s="9">
        <v>10.4375</v>
      </c>
      <c r="Y191" s="9">
        <v>-0.10112359550561723</v>
      </c>
      <c r="Z191" s="9">
        <v>39.904761904761898</v>
      </c>
      <c r="AA191" s="9">
        <v>-1.9447513812154777</v>
      </c>
      <c r="AB191" s="9">
        <v>14.000000000000002</v>
      </c>
      <c r="AC191" s="13"/>
      <c r="AD191" s="13"/>
      <c r="AE191" s="13"/>
      <c r="AF191" s="13"/>
      <c r="AG191" s="13"/>
      <c r="AH191" s="13"/>
      <c r="AI191" s="9"/>
      <c r="AJ191" s="9"/>
      <c r="AK191" s="9"/>
      <c r="AL191" s="9"/>
      <c r="AM191" s="9"/>
      <c r="AN191" s="9"/>
      <c r="AO191" s="16">
        <f>Q191*参数!$D$3+W191</f>
        <v>-0.82178217821783506</v>
      </c>
      <c r="AP191" s="16">
        <f>R191*参数!$D$3+X191</f>
        <v>10.4375</v>
      </c>
      <c r="AQ191" s="16">
        <f>S191*参数!$D$3+Y191</f>
        <v>-0.10112359550561723</v>
      </c>
      <c r="AR191" s="16">
        <f>T191*参数!$D$3+Z191</f>
        <v>39.904761904761898</v>
      </c>
      <c r="AS191" s="16">
        <f>U191*参数!$D$3+AA191</f>
        <v>-1.9447513812154777</v>
      </c>
      <c r="AT191" s="16">
        <f>V191*参数!$D$3+AB191</f>
        <v>14.000000000000002</v>
      </c>
      <c r="AU191" s="16">
        <f>AC191*参数!$D$3+AI191</f>
        <v>0</v>
      </c>
      <c r="AV191" s="16">
        <f>AD191*参数!$D$3+AJ191</f>
        <v>0</v>
      </c>
      <c r="AW191" s="16">
        <f>AE191*参数!$D$3+AK191</f>
        <v>0</v>
      </c>
      <c r="AX191" s="16">
        <f>AF191*参数!$D$3+AL191</f>
        <v>0</v>
      </c>
      <c r="AY191" s="16">
        <f>AG191*参数!$D$3+AM191</f>
        <v>0</v>
      </c>
      <c r="AZ191" s="16">
        <f>AH191*参数!$D$3+AN191</f>
        <v>0</v>
      </c>
      <c r="BA191" s="10">
        <v>43</v>
      </c>
      <c r="BB191" s="10">
        <v>40</v>
      </c>
      <c r="BC191" s="10" t="str">
        <f t="shared" si="152"/>
        <v/>
      </c>
      <c r="BD191" s="10">
        <f t="shared" si="153"/>
        <v>40</v>
      </c>
      <c r="BE191" s="10">
        <f t="shared" si="154"/>
        <v>3</v>
      </c>
      <c r="BF191" s="10">
        <f t="shared" si="155"/>
        <v>40</v>
      </c>
      <c r="BG191" s="10" t="str">
        <f t="shared" si="156"/>
        <v/>
      </c>
      <c r="BH191" s="10" t="str">
        <f t="shared" si="157"/>
        <v/>
      </c>
      <c r="BI191" s="10" t="str">
        <f t="shared" si="158"/>
        <v/>
      </c>
      <c r="BJ191" s="10"/>
      <c r="BK191" s="10"/>
      <c r="BL191" s="8"/>
      <c r="BM191" s="8">
        <f t="shared" si="159"/>
        <v>0</v>
      </c>
      <c r="BN191" s="8"/>
      <c r="BO191" s="8">
        <f t="shared" si="160"/>
        <v>0</v>
      </c>
      <c r="BP191" s="8"/>
      <c r="BQ191" s="8">
        <f t="shared" si="161"/>
        <v>0</v>
      </c>
      <c r="BR191" s="8"/>
      <c r="BS191" s="8">
        <f t="shared" si="162"/>
        <v>0</v>
      </c>
      <c r="BT191" s="8"/>
      <c r="BU191" s="8">
        <f t="shared" si="163"/>
        <v>0</v>
      </c>
      <c r="BV191" s="8"/>
      <c r="BW191" s="8">
        <f t="shared" si="164"/>
        <v>0</v>
      </c>
      <c r="BX191" s="8"/>
      <c r="BY191" s="8">
        <f t="shared" si="165"/>
        <v>0</v>
      </c>
      <c r="BZ191" s="8"/>
      <c r="CA191" s="8">
        <f t="shared" si="166"/>
        <v>0</v>
      </c>
      <c r="CB191" s="8"/>
      <c r="CC191" s="8">
        <f t="shared" si="167"/>
        <v>0</v>
      </c>
      <c r="CD191" s="8"/>
      <c r="CE191" s="8">
        <f t="shared" si="168"/>
        <v>0</v>
      </c>
      <c r="CF191" s="8"/>
      <c r="CG191" s="8">
        <f t="shared" si="169"/>
        <v>0</v>
      </c>
      <c r="CH191" s="8"/>
      <c r="CI191" s="8">
        <f t="shared" si="170"/>
        <v>0</v>
      </c>
      <c r="CJ191" s="8"/>
      <c r="CK191" s="8">
        <f t="shared" si="171"/>
        <v>0</v>
      </c>
      <c r="CL191" s="8"/>
      <c r="CM191" s="8">
        <f t="shared" si="172"/>
        <v>0</v>
      </c>
      <c r="CN191" s="8"/>
      <c r="CO191" s="8">
        <f t="shared" si="173"/>
        <v>0</v>
      </c>
      <c r="CP191" s="8"/>
      <c r="CQ191" s="8">
        <f t="shared" si="174"/>
        <v>0</v>
      </c>
      <c r="CR191" s="8"/>
      <c r="CS191" s="8">
        <f t="shared" si="175"/>
        <v>0</v>
      </c>
      <c r="CT191" s="18"/>
    </row>
    <row r="192" spans="2:98" customFormat="1">
      <c r="B192" s="19">
        <v>42629</v>
      </c>
      <c r="C192" s="3">
        <v>1</v>
      </c>
      <c r="D192" s="3" t="s">
        <v>306</v>
      </c>
      <c r="E192" s="4">
        <v>42629.916666666664</v>
      </c>
      <c r="F192" s="3" t="s">
        <v>876</v>
      </c>
      <c r="G192" s="3" t="s">
        <v>310</v>
      </c>
      <c r="H192" s="3" t="s">
        <v>877</v>
      </c>
      <c r="I192" s="3" t="s">
        <v>310</v>
      </c>
      <c r="J192" s="6">
        <v>5</v>
      </c>
      <c r="K192" s="6">
        <v>3.3</v>
      </c>
      <c r="L192" s="6">
        <v>1.6</v>
      </c>
      <c r="M192" s="10">
        <v>1.99</v>
      </c>
      <c r="N192" s="10">
        <v>3.25</v>
      </c>
      <c r="O192" s="10">
        <v>3.15</v>
      </c>
      <c r="P192" s="15">
        <v>1</v>
      </c>
      <c r="Q192" s="13"/>
      <c r="R192" s="13"/>
      <c r="S192" s="13"/>
      <c r="T192" s="13"/>
      <c r="U192" s="13"/>
      <c r="V192" s="13"/>
      <c r="W192" s="9"/>
      <c r="X192" s="9"/>
      <c r="Y192" s="9"/>
      <c r="Z192" s="9"/>
      <c r="AA192" s="9"/>
      <c r="AB192" s="9"/>
      <c r="AC192" s="13"/>
      <c r="AD192" s="13"/>
      <c r="AE192" s="13"/>
      <c r="AF192" s="13"/>
      <c r="AG192" s="13"/>
      <c r="AH192" s="13"/>
      <c r="AI192" s="9"/>
      <c r="AJ192" s="9"/>
      <c r="AK192" s="9"/>
      <c r="AL192" s="9"/>
      <c r="AM192" s="9"/>
      <c r="AN192" s="9"/>
      <c r="AO192" s="16">
        <f>Q192*参数!$D$3+W192</f>
        <v>0</v>
      </c>
      <c r="AP192" s="16">
        <f>R192*参数!$D$3+X192</f>
        <v>0</v>
      </c>
      <c r="AQ192" s="16">
        <f>S192*参数!$D$3+Y192</f>
        <v>0</v>
      </c>
      <c r="AR192" s="16">
        <f>T192*参数!$D$3+Z192</f>
        <v>0</v>
      </c>
      <c r="AS192" s="16">
        <f>U192*参数!$D$3+AA192</f>
        <v>0</v>
      </c>
      <c r="AT192" s="16">
        <f>V192*参数!$D$3+AB192</f>
        <v>0</v>
      </c>
      <c r="AU192" s="16">
        <f>AC192*参数!$D$3+AI192</f>
        <v>0</v>
      </c>
      <c r="AV192" s="16">
        <f>AD192*参数!$D$3+AJ192</f>
        <v>0</v>
      </c>
      <c r="AW192" s="16">
        <f>AE192*参数!$D$3+AK192</f>
        <v>0</v>
      </c>
      <c r="AX192" s="16">
        <f>AF192*参数!$D$3+AL192</f>
        <v>0</v>
      </c>
      <c r="AY192" s="16">
        <f>AG192*参数!$D$3+AM192</f>
        <v>0</v>
      </c>
      <c r="AZ192" s="16">
        <f>AH192*参数!$D$3+AN192</f>
        <v>0</v>
      </c>
      <c r="BA192" s="10"/>
      <c r="BB192" s="10"/>
      <c r="BC192" s="10">
        <f t="shared" si="152"/>
        <v>43</v>
      </c>
      <c r="BD192" s="10">
        <f t="shared" si="153"/>
        <v>43</v>
      </c>
      <c r="BE192" s="10">
        <f t="shared" si="154"/>
        <v>43</v>
      </c>
      <c r="BF192" s="10">
        <f t="shared" si="155"/>
        <v>0</v>
      </c>
      <c r="BG192" s="10">
        <f t="shared" si="156"/>
        <v>43</v>
      </c>
      <c r="BH192" s="10" t="str">
        <f t="shared" si="157"/>
        <v/>
      </c>
      <c r="BI192" s="10" t="str">
        <f t="shared" si="158"/>
        <v/>
      </c>
      <c r="BJ192" s="10"/>
      <c r="BK192" s="10"/>
      <c r="BL192" s="8"/>
      <c r="BM192" s="8">
        <f t="shared" si="159"/>
        <v>1</v>
      </c>
      <c r="BN192" s="8"/>
      <c r="BO192" s="8">
        <f t="shared" si="160"/>
        <v>1</v>
      </c>
      <c r="BP192" s="8"/>
      <c r="BQ192" s="8">
        <f t="shared" si="161"/>
        <v>1</v>
      </c>
      <c r="BR192" s="8"/>
      <c r="BS192" s="8">
        <f t="shared" si="162"/>
        <v>1</v>
      </c>
      <c r="BT192" s="8"/>
      <c r="BU192" s="8">
        <f t="shared" si="163"/>
        <v>1</v>
      </c>
      <c r="BV192" s="8"/>
      <c r="BW192" s="8">
        <f t="shared" si="164"/>
        <v>1</v>
      </c>
      <c r="BX192" s="8"/>
      <c r="BY192" s="8">
        <f t="shared" si="165"/>
        <v>1</v>
      </c>
      <c r="BZ192" s="8"/>
      <c r="CA192" s="8">
        <f t="shared" si="166"/>
        <v>1</v>
      </c>
      <c r="CB192" s="8"/>
      <c r="CC192" s="8">
        <f t="shared" si="167"/>
        <v>1</v>
      </c>
      <c r="CD192" s="8"/>
      <c r="CE192" s="8">
        <f t="shared" si="168"/>
        <v>1</v>
      </c>
      <c r="CF192" s="8"/>
      <c r="CG192" s="8">
        <f t="shared" si="169"/>
        <v>1</v>
      </c>
      <c r="CH192" s="8"/>
      <c r="CI192" s="8">
        <f t="shared" si="170"/>
        <v>1</v>
      </c>
      <c r="CJ192" s="8"/>
      <c r="CK192" s="8">
        <f t="shared" si="171"/>
        <v>1</v>
      </c>
      <c r="CL192" s="8"/>
      <c r="CM192" s="8">
        <f t="shared" si="172"/>
        <v>1</v>
      </c>
      <c r="CN192" s="8"/>
      <c r="CO192" s="8">
        <f t="shared" si="173"/>
        <v>1</v>
      </c>
      <c r="CP192" s="8"/>
      <c r="CQ192" s="8">
        <f t="shared" si="174"/>
        <v>1</v>
      </c>
      <c r="CR192" s="8"/>
      <c r="CS192" s="8">
        <f t="shared" si="175"/>
        <v>1</v>
      </c>
      <c r="CT192" s="18"/>
    </row>
    <row r="193" spans="2:98" customFormat="1">
      <c r="B193" s="19">
        <v>42629</v>
      </c>
      <c r="C193" s="3">
        <v>2</v>
      </c>
      <c r="D193" s="3" t="s">
        <v>261</v>
      </c>
      <c r="E193" s="4">
        <v>42630.020833333336</v>
      </c>
      <c r="F193" s="3" t="s">
        <v>878</v>
      </c>
      <c r="G193" s="3" t="s">
        <v>879</v>
      </c>
      <c r="H193" s="3" t="s">
        <v>878</v>
      </c>
      <c r="I193" s="3" t="s">
        <v>879</v>
      </c>
      <c r="J193" s="6">
        <v>2.4500000000000002</v>
      </c>
      <c r="K193" s="6">
        <v>2.85</v>
      </c>
      <c r="L193" s="6">
        <v>2.7</v>
      </c>
      <c r="M193" s="10">
        <v>5.55</v>
      </c>
      <c r="N193" s="10">
        <v>4.3499999999999996</v>
      </c>
      <c r="O193" s="10">
        <v>1.39</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16">
        <f>Q193*参数!$D$3+W193</f>
        <v>0</v>
      </c>
      <c r="AP193" s="16">
        <f>R193*参数!$D$3+X193</f>
        <v>0</v>
      </c>
      <c r="AQ193" s="16">
        <f>S193*参数!$D$3+Y193</f>
        <v>0</v>
      </c>
      <c r="AR193" s="16">
        <f>T193*参数!$D$3+Z193</f>
        <v>0</v>
      </c>
      <c r="AS193" s="16">
        <f>U193*参数!$D$3+AA193</f>
        <v>0</v>
      </c>
      <c r="AT193" s="16">
        <f>V193*参数!$D$3+AB193</f>
        <v>0</v>
      </c>
      <c r="AU193" s="16">
        <f>AC193*参数!$D$3+AI193</f>
        <v>0</v>
      </c>
      <c r="AV193" s="16">
        <f>AD193*参数!$D$3+AJ193</f>
        <v>0</v>
      </c>
      <c r="AW193" s="16">
        <f>AE193*参数!$D$3+AK193</f>
        <v>0</v>
      </c>
      <c r="AX193" s="16">
        <f>AF193*参数!$D$3+AL193</f>
        <v>0</v>
      </c>
      <c r="AY193" s="16">
        <f>AG193*参数!$D$3+AM193</f>
        <v>0</v>
      </c>
      <c r="AZ193" s="16">
        <f>AH193*参数!$D$3+AN193</f>
        <v>0</v>
      </c>
      <c r="BA193" s="10"/>
      <c r="BB193" s="10"/>
      <c r="BC193" s="10">
        <f t="shared" si="152"/>
        <v>40</v>
      </c>
      <c r="BD193" s="10">
        <f t="shared" si="153"/>
        <v>40</v>
      </c>
      <c r="BE193" s="10">
        <f t="shared" si="154"/>
        <v>3</v>
      </c>
      <c r="BF193" s="10">
        <f t="shared" si="155"/>
        <v>40</v>
      </c>
      <c r="BG193" s="10">
        <f t="shared" si="156"/>
        <v>40</v>
      </c>
      <c r="BH193" s="10" t="str">
        <f t="shared" si="157"/>
        <v/>
      </c>
      <c r="BI193" s="10" t="str">
        <f t="shared" si="158"/>
        <v/>
      </c>
      <c r="BJ193" s="10"/>
      <c r="BK193" s="10"/>
      <c r="BL193" s="8"/>
      <c r="BM193" s="8">
        <f t="shared" si="159"/>
        <v>1</v>
      </c>
      <c r="BN193" s="8"/>
      <c r="BO193" s="8">
        <f t="shared" si="160"/>
        <v>1</v>
      </c>
      <c r="BP193" s="8"/>
      <c r="BQ193" s="8">
        <f t="shared" si="161"/>
        <v>1</v>
      </c>
      <c r="BR193" s="8"/>
      <c r="BS193" s="8">
        <f t="shared" si="162"/>
        <v>1</v>
      </c>
      <c r="BT193" s="8"/>
      <c r="BU193" s="8">
        <f t="shared" si="163"/>
        <v>1</v>
      </c>
      <c r="BV193" s="8"/>
      <c r="BW193" s="8">
        <f t="shared" si="164"/>
        <v>1</v>
      </c>
      <c r="BX193" s="8"/>
      <c r="BY193" s="8">
        <f t="shared" si="165"/>
        <v>1</v>
      </c>
      <c r="BZ193" s="8"/>
      <c r="CA193" s="8">
        <f t="shared" si="166"/>
        <v>1</v>
      </c>
      <c r="CB193" s="8"/>
      <c r="CC193" s="8">
        <f t="shared" si="167"/>
        <v>1</v>
      </c>
      <c r="CD193" s="8"/>
      <c r="CE193" s="8">
        <f t="shared" si="168"/>
        <v>1</v>
      </c>
      <c r="CF193" s="8"/>
      <c r="CG193" s="8">
        <f t="shared" si="169"/>
        <v>1</v>
      </c>
      <c r="CH193" s="8"/>
      <c r="CI193" s="8">
        <f t="shared" si="170"/>
        <v>1</v>
      </c>
      <c r="CJ193" s="8"/>
      <c r="CK193" s="8">
        <f t="shared" si="171"/>
        <v>1</v>
      </c>
      <c r="CL193" s="8"/>
      <c r="CM193" s="8">
        <f t="shared" si="172"/>
        <v>1</v>
      </c>
      <c r="CN193" s="8"/>
      <c r="CO193" s="8">
        <f t="shared" si="173"/>
        <v>1</v>
      </c>
      <c r="CP193" s="8"/>
      <c r="CQ193" s="8">
        <f t="shared" si="174"/>
        <v>1</v>
      </c>
      <c r="CR193" s="8"/>
      <c r="CS193" s="8">
        <f t="shared" si="175"/>
        <v>1</v>
      </c>
      <c r="CT193" s="18"/>
    </row>
    <row r="194" spans="2:98" customFormat="1">
      <c r="B194" s="19">
        <v>42629</v>
      </c>
      <c r="C194" s="3">
        <v>3</v>
      </c>
      <c r="D194" s="3" t="s">
        <v>261</v>
      </c>
      <c r="E194" s="4">
        <v>42630.020833333336</v>
      </c>
      <c r="F194" s="3" t="s">
        <v>680</v>
      </c>
      <c r="G194" s="3" t="s">
        <v>262</v>
      </c>
      <c r="H194" s="3" t="s">
        <v>680</v>
      </c>
      <c r="I194" s="3" t="s">
        <v>263</v>
      </c>
      <c r="J194" s="6">
        <v>2.2400000000000002</v>
      </c>
      <c r="K194" s="6">
        <v>3.2</v>
      </c>
      <c r="L194" s="6">
        <v>2.7</v>
      </c>
      <c r="M194" s="10">
        <v>4.8</v>
      </c>
      <c r="N194" s="10">
        <v>4.1500000000000004</v>
      </c>
      <c r="O194" s="10">
        <v>1.47</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16">
        <f>Q194*参数!$D$3+W194</f>
        <v>0</v>
      </c>
      <c r="AP194" s="16">
        <f>R194*参数!$D$3+X194</f>
        <v>0</v>
      </c>
      <c r="AQ194" s="16">
        <f>S194*参数!$D$3+Y194</f>
        <v>0</v>
      </c>
      <c r="AR194" s="16">
        <f>T194*参数!$D$3+Z194</f>
        <v>0</v>
      </c>
      <c r="AS194" s="16">
        <f>U194*参数!$D$3+AA194</f>
        <v>0</v>
      </c>
      <c r="AT194" s="16">
        <f>V194*参数!$D$3+AB194</f>
        <v>0</v>
      </c>
      <c r="AU194" s="16">
        <f>AC194*参数!$D$3+AI194</f>
        <v>0</v>
      </c>
      <c r="AV194" s="16">
        <f>AD194*参数!$D$3+AJ194</f>
        <v>0</v>
      </c>
      <c r="AW194" s="16">
        <f>AE194*参数!$D$3+AK194</f>
        <v>0</v>
      </c>
      <c r="AX194" s="16">
        <f>AF194*参数!$D$3+AL194</f>
        <v>0</v>
      </c>
      <c r="AY194" s="16">
        <f>AG194*参数!$D$3+AM194</f>
        <v>0</v>
      </c>
      <c r="AZ194" s="16">
        <f>AH194*参数!$D$3+AN194</f>
        <v>0</v>
      </c>
      <c r="BA194" s="10"/>
      <c r="BB194" s="10"/>
      <c r="BC194" s="10">
        <f t="shared" si="152"/>
        <v>40</v>
      </c>
      <c r="BD194" s="10">
        <f t="shared" si="153"/>
        <v>40</v>
      </c>
      <c r="BE194" s="10">
        <f t="shared" si="154"/>
        <v>3</v>
      </c>
      <c r="BF194" s="10">
        <f t="shared" si="155"/>
        <v>40</v>
      </c>
      <c r="BG194" s="10">
        <f t="shared" si="156"/>
        <v>40</v>
      </c>
      <c r="BH194" s="10" t="str">
        <f t="shared" si="157"/>
        <v/>
      </c>
      <c r="BI194" s="10" t="str">
        <f t="shared" si="158"/>
        <v/>
      </c>
      <c r="BJ194" s="10"/>
      <c r="BK194" s="10"/>
      <c r="BL194" s="8"/>
      <c r="BM194" s="8">
        <f t="shared" si="159"/>
        <v>1</v>
      </c>
      <c r="BN194" s="8"/>
      <c r="BO194" s="8">
        <f t="shared" si="160"/>
        <v>1</v>
      </c>
      <c r="BP194" s="8"/>
      <c r="BQ194" s="8">
        <f t="shared" si="161"/>
        <v>1</v>
      </c>
      <c r="BR194" s="8"/>
      <c r="BS194" s="8">
        <f t="shared" si="162"/>
        <v>1</v>
      </c>
      <c r="BT194" s="8"/>
      <c r="BU194" s="8">
        <f t="shared" si="163"/>
        <v>1</v>
      </c>
      <c r="BV194" s="8"/>
      <c r="BW194" s="8">
        <f t="shared" si="164"/>
        <v>1</v>
      </c>
      <c r="BX194" s="8"/>
      <c r="BY194" s="8">
        <f t="shared" si="165"/>
        <v>1</v>
      </c>
      <c r="BZ194" s="8"/>
      <c r="CA194" s="8">
        <f t="shared" si="166"/>
        <v>1</v>
      </c>
      <c r="CB194" s="8"/>
      <c r="CC194" s="8">
        <f t="shared" si="167"/>
        <v>1</v>
      </c>
      <c r="CD194" s="8"/>
      <c r="CE194" s="8">
        <f t="shared" si="168"/>
        <v>1</v>
      </c>
      <c r="CF194" s="8"/>
      <c r="CG194" s="8">
        <f t="shared" si="169"/>
        <v>1</v>
      </c>
      <c r="CH194" s="8"/>
      <c r="CI194" s="8">
        <f t="shared" si="170"/>
        <v>1</v>
      </c>
      <c r="CJ194" s="8"/>
      <c r="CK194" s="8">
        <f t="shared" si="171"/>
        <v>1</v>
      </c>
      <c r="CL194" s="8"/>
      <c r="CM194" s="8">
        <f t="shared" si="172"/>
        <v>1</v>
      </c>
      <c r="CN194" s="8"/>
      <c r="CO194" s="8">
        <f t="shared" si="173"/>
        <v>1</v>
      </c>
      <c r="CP194" s="8"/>
      <c r="CQ194" s="8">
        <f t="shared" si="174"/>
        <v>1</v>
      </c>
      <c r="CR194" s="8"/>
      <c r="CS194" s="8">
        <f t="shared" si="175"/>
        <v>1</v>
      </c>
      <c r="CT194" s="18"/>
    </row>
    <row r="195" spans="2:98" customFormat="1">
      <c r="B195" s="19">
        <v>42629</v>
      </c>
      <c r="C195" s="3">
        <v>4</v>
      </c>
      <c r="D195" s="3" t="s">
        <v>261</v>
      </c>
      <c r="E195" s="4">
        <v>42630.020833333336</v>
      </c>
      <c r="F195" s="3" t="s">
        <v>880</v>
      </c>
      <c r="G195" s="3" t="s">
        <v>227</v>
      </c>
      <c r="H195" s="3" t="s">
        <v>880</v>
      </c>
      <c r="I195" s="3" t="s">
        <v>227</v>
      </c>
      <c r="J195" s="6">
        <v>1.84</v>
      </c>
      <c r="K195" s="6">
        <v>3.35</v>
      </c>
      <c r="L195" s="6">
        <v>3.5</v>
      </c>
      <c r="M195" s="10">
        <v>3.65</v>
      </c>
      <c r="N195" s="10">
        <v>3.7</v>
      </c>
      <c r="O195" s="10">
        <v>1.71</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16">
        <f>Q195*参数!$D$3+W195</f>
        <v>0</v>
      </c>
      <c r="AP195" s="16">
        <f>R195*参数!$D$3+X195</f>
        <v>0</v>
      </c>
      <c r="AQ195" s="16">
        <f>S195*参数!$D$3+Y195</f>
        <v>0</v>
      </c>
      <c r="AR195" s="16">
        <f>T195*参数!$D$3+Z195</f>
        <v>0</v>
      </c>
      <c r="AS195" s="16">
        <f>U195*参数!$D$3+AA195</f>
        <v>0</v>
      </c>
      <c r="AT195" s="16">
        <f>V195*参数!$D$3+AB195</f>
        <v>0</v>
      </c>
      <c r="AU195" s="16">
        <f>AC195*参数!$D$3+AI195</f>
        <v>0</v>
      </c>
      <c r="AV195" s="16">
        <f>AD195*参数!$D$3+AJ195</f>
        <v>0</v>
      </c>
      <c r="AW195" s="16">
        <f>AE195*参数!$D$3+AK195</f>
        <v>0</v>
      </c>
      <c r="AX195" s="16">
        <f>AF195*参数!$D$3+AL195</f>
        <v>0</v>
      </c>
      <c r="AY195" s="16">
        <f>AG195*参数!$D$3+AM195</f>
        <v>0</v>
      </c>
      <c r="AZ195" s="16">
        <f>AH195*参数!$D$3+AN195</f>
        <v>0</v>
      </c>
      <c r="BA195" s="10"/>
      <c r="BB195" s="10"/>
      <c r="BC195" s="10">
        <f t="shared" si="152"/>
        <v>40</v>
      </c>
      <c r="BD195" s="10">
        <f t="shared" si="153"/>
        <v>40</v>
      </c>
      <c r="BE195" s="10">
        <f t="shared" si="154"/>
        <v>3</v>
      </c>
      <c r="BF195" s="10">
        <f t="shared" si="155"/>
        <v>40</v>
      </c>
      <c r="BG195" s="10">
        <f t="shared" si="156"/>
        <v>40</v>
      </c>
      <c r="BH195" s="10" t="str">
        <f t="shared" si="157"/>
        <v/>
      </c>
      <c r="BI195" s="10" t="str">
        <f t="shared" si="158"/>
        <v/>
      </c>
      <c r="BJ195" s="10"/>
      <c r="BK195" s="10"/>
      <c r="BL195" s="8"/>
      <c r="BM195" s="8">
        <f t="shared" si="159"/>
        <v>1</v>
      </c>
      <c r="BN195" s="8"/>
      <c r="BO195" s="8">
        <f t="shared" si="160"/>
        <v>1</v>
      </c>
      <c r="BP195" s="8"/>
      <c r="BQ195" s="8">
        <f t="shared" si="161"/>
        <v>1</v>
      </c>
      <c r="BR195" s="8"/>
      <c r="BS195" s="8">
        <f t="shared" si="162"/>
        <v>1</v>
      </c>
      <c r="BT195" s="8"/>
      <c r="BU195" s="8">
        <f t="shared" si="163"/>
        <v>1</v>
      </c>
      <c r="BV195" s="8"/>
      <c r="BW195" s="8">
        <f t="shared" si="164"/>
        <v>1</v>
      </c>
      <c r="BX195" s="8"/>
      <c r="BY195" s="8">
        <f t="shared" si="165"/>
        <v>1</v>
      </c>
      <c r="BZ195" s="8"/>
      <c r="CA195" s="8">
        <f t="shared" si="166"/>
        <v>1</v>
      </c>
      <c r="CB195" s="8"/>
      <c r="CC195" s="8">
        <f t="shared" si="167"/>
        <v>1</v>
      </c>
      <c r="CD195" s="8"/>
      <c r="CE195" s="8">
        <f t="shared" si="168"/>
        <v>1</v>
      </c>
      <c r="CF195" s="8"/>
      <c r="CG195" s="8">
        <f t="shared" si="169"/>
        <v>1</v>
      </c>
      <c r="CH195" s="8"/>
      <c r="CI195" s="8">
        <f t="shared" si="170"/>
        <v>1</v>
      </c>
      <c r="CJ195" s="8"/>
      <c r="CK195" s="8">
        <f t="shared" si="171"/>
        <v>1</v>
      </c>
      <c r="CL195" s="8"/>
      <c r="CM195" s="8">
        <f t="shared" si="172"/>
        <v>1</v>
      </c>
      <c r="CN195" s="8"/>
      <c r="CO195" s="8">
        <f t="shared" si="173"/>
        <v>1</v>
      </c>
      <c r="CP195" s="8"/>
      <c r="CQ195" s="8">
        <f t="shared" si="174"/>
        <v>1</v>
      </c>
      <c r="CR195" s="8"/>
      <c r="CS195" s="8">
        <f t="shared" si="175"/>
        <v>1</v>
      </c>
      <c r="CT195" s="18"/>
    </row>
    <row r="196" spans="2:98" customFormat="1">
      <c r="B196" s="19">
        <v>42629</v>
      </c>
      <c r="C196" s="3">
        <v>5</v>
      </c>
      <c r="D196" s="3" t="s">
        <v>331</v>
      </c>
      <c r="E196" s="4">
        <v>42630.041666666664</v>
      </c>
      <c r="F196" s="3" t="s">
        <v>332</v>
      </c>
      <c r="G196" s="3" t="s">
        <v>291</v>
      </c>
      <c r="H196" s="3" t="s">
        <v>333</v>
      </c>
      <c r="I196" s="3" t="s">
        <v>291</v>
      </c>
      <c r="J196" s="6">
        <v>2.8</v>
      </c>
      <c r="K196" s="6">
        <v>3.2</v>
      </c>
      <c r="L196" s="6">
        <v>2.1800000000000002</v>
      </c>
      <c r="M196" s="10">
        <v>1.5</v>
      </c>
      <c r="N196" s="10">
        <v>4.0999999999999996</v>
      </c>
      <c r="O196" s="10">
        <v>4.5999999999999996</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16">
        <f>Q196*参数!$D$3+W196</f>
        <v>0</v>
      </c>
      <c r="AP196" s="16">
        <f>R196*参数!$D$3+X196</f>
        <v>0</v>
      </c>
      <c r="AQ196" s="16">
        <f>S196*参数!$D$3+Y196</f>
        <v>0</v>
      </c>
      <c r="AR196" s="16">
        <f>T196*参数!$D$3+Z196</f>
        <v>0</v>
      </c>
      <c r="AS196" s="16">
        <f>U196*参数!$D$3+AA196</f>
        <v>0</v>
      </c>
      <c r="AT196" s="16">
        <f>V196*参数!$D$3+AB196</f>
        <v>0</v>
      </c>
      <c r="AU196" s="16">
        <f>AC196*参数!$D$3+AI196</f>
        <v>0</v>
      </c>
      <c r="AV196" s="16">
        <f>AD196*参数!$D$3+AJ196</f>
        <v>0</v>
      </c>
      <c r="AW196" s="16">
        <f>AE196*参数!$D$3+AK196</f>
        <v>0</v>
      </c>
      <c r="AX196" s="16">
        <f>AF196*参数!$D$3+AL196</f>
        <v>0</v>
      </c>
      <c r="AY196" s="16">
        <f>AG196*参数!$D$3+AM196</f>
        <v>0</v>
      </c>
      <c r="AZ196" s="16">
        <f>AH196*参数!$D$3+AN196</f>
        <v>0</v>
      </c>
      <c r="BA196" s="10"/>
      <c r="BB196" s="10"/>
      <c r="BC196" s="10">
        <f t="shared" si="152"/>
        <v>43</v>
      </c>
      <c r="BD196" s="10">
        <f t="shared" si="153"/>
        <v>43</v>
      </c>
      <c r="BE196" s="10">
        <f t="shared" si="154"/>
        <v>43</v>
      </c>
      <c r="BF196" s="10">
        <f t="shared" si="155"/>
        <v>0</v>
      </c>
      <c r="BG196" s="10">
        <f t="shared" si="156"/>
        <v>43</v>
      </c>
      <c r="BH196" s="10" t="str">
        <f t="shared" si="157"/>
        <v/>
      </c>
      <c r="BI196" s="10" t="str">
        <f t="shared" si="158"/>
        <v/>
      </c>
      <c r="BJ196" s="10"/>
      <c r="BK196" s="10"/>
      <c r="BL196" s="8"/>
      <c r="BM196" s="8">
        <f t="shared" si="159"/>
        <v>1</v>
      </c>
      <c r="BN196" s="8"/>
      <c r="BO196" s="8">
        <f t="shared" si="160"/>
        <v>1</v>
      </c>
      <c r="BP196" s="8"/>
      <c r="BQ196" s="8">
        <f t="shared" si="161"/>
        <v>1</v>
      </c>
      <c r="BR196" s="8"/>
      <c r="BS196" s="8">
        <f t="shared" si="162"/>
        <v>1</v>
      </c>
      <c r="BT196" s="8"/>
      <c r="BU196" s="8">
        <f t="shared" si="163"/>
        <v>1</v>
      </c>
      <c r="BV196" s="8"/>
      <c r="BW196" s="8">
        <f t="shared" si="164"/>
        <v>1</v>
      </c>
      <c r="BX196" s="8"/>
      <c r="BY196" s="8">
        <f t="shared" si="165"/>
        <v>1</v>
      </c>
      <c r="BZ196" s="8"/>
      <c r="CA196" s="8">
        <f t="shared" si="166"/>
        <v>1</v>
      </c>
      <c r="CB196" s="8"/>
      <c r="CC196" s="8">
        <f t="shared" si="167"/>
        <v>1</v>
      </c>
      <c r="CD196" s="8"/>
      <c r="CE196" s="8">
        <f t="shared" si="168"/>
        <v>1</v>
      </c>
      <c r="CF196" s="8"/>
      <c r="CG196" s="8">
        <f t="shared" si="169"/>
        <v>1</v>
      </c>
      <c r="CH196" s="8"/>
      <c r="CI196" s="8">
        <f t="shared" si="170"/>
        <v>1</v>
      </c>
      <c r="CJ196" s="8"/>
      <c r="CK196" s="8">
        <f t="shared" si="171"/>
        <v>1</v>
      </c>
      <c r="CL196" s="8"/>
      <c r="CM196" s="8">
        <f t="shared" si="172"/>
        <v>1</v>
      </c>
      <c r="CN196" s="8"/>
      <c r="CO196" s="8">
        <f t="shared" si="173"/>
        <v>1</v>
      </c>
      <c r="CP196" s="8"/>
      <c r="CQ196" s="8">
        <f t="shared" si="174"/>
        <v>1</v>
      </c>
      <c r="CR196" s="8"/>
      <c r="CS196" s="8">
        <f t="shared" si="175"/>
        <v>1</v>
      </c>
      <c r="CT196" s="18"/>
    </row>
    <row r="197" spans="2:98" customFormat="1">
      <c r="B197" s="19">
        <v>42629</v>
      </c>
      <c r="C197" s="3">
        <v>6</v>
      </c>
      <c r="D197" s="3" t="s">
        <v>331</v>
      </c>
      <c r="E197" s="4">
        <v>42630.041666666664</v>
      </c>
      <c r="F197" s="3" t="s">
        <v>252</v>
      </c>
      <c r="G197" s="3" t="s">
        <v>342</v>
      </c>
      <c r="H197" s="3" t="s">
        <v>253</v>
      </c>
      <c r="I197" s="3" t="s">
        <v>343</v>
      </c>
      <c r="J197" s="6">
        <v>1.45</v>
      </c>
      <c r="K197" s="6">
        <v>4.05</v>
      </c>
      <c r="L197" s="6">
        <v>5.2</v>
      </c>
      <c r="M197" s="10">
        <v>2.42</v>
      </c>
      <c r="N197" s="10">
        <v>3.6</v>
      </c>
      <c r="O197" s="10">
        <v>2.2799999999999998</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16">
        <f>Q197*参数!$D$3+W197</f>
        <v>0</v>
      </c>
      <c r="AP197" s="16">
        <f>R197*参数!$D$3+X197</f>
        <v>0</v>
      </c>
      <c r="AQ197" s="16">
        <f>S197*参数!$D$3+Y197</f>
        <v>0</v>
      </c>
      <c r="AR197" s="16">
        <f>T197*参数!$D$3+Z197</f>
        <v>0</v>
      </c>
      <c r="AS197" s="16">
        <f>U197*参数!$D$3+AA197</f>
        <v>0</v>
      </c>
      <c r="AT197" s="16">
        <f>V197*参数!$D$3+AB197</f>
        <v>0</v>
      </c>
      <c r="AU197" s="16">
        <f>AC197*参数!$D$3+AI197</f>
        <v>0</v>
      </c>
      <c r="AV197" s="16">
        <f>AD197*参数!$D$3+AJ197</f>
        <v>0</v>
      </c>
      <c r="AW197" s="16">
        <f>AE197*参数!$D$3+AK197</f>
        <v>0</v>
      </c>
      <c r="AX197" s="16">
        <f>AF197*参数!$D$3+AL197</f>
        <v>0</v>
      </c>
      <c r="AY197" s="16">
        <f>AG197*参数!$D$3+AM197</f>
        <v>0</v>
      </c>
      <c r="AZ197" s="16">
        <f>AH197*参数!$D$3+AN197</f>
        <v>0</v>
      </c>
      <c r="BA197" s="10"/>
      <c r="BB197" s="10"/>
      <c r="BC197" s="10">
        <f t="shared" si="152"/>
        <v>40</v>
      </c>
      <c r="BD197" s="10">
        <f t="shared" si="153"/>
        <v>40</v>
      </c>
      <c r="BE197" s="10">
        <f t="shared" si="154"/>
        <v>3</v>
      </c>
      <c r="BF197" s="10">
        <f t="shared" si="155"/>
        <v>40</v>
      </c>
      <c r="BG197" s="10">
        <f t="shared" si="156"/>
        <v>40</v>
      </c>
      <c r="BH197" s="10" t="str">
        <f t="shared" si="157"/>
        <v/>
      </c>
      <c r="BI197" s="10" t="str">
        <f t="shared" si="158"/>
        <v/>
      </c>
      <c r="BJ197" s="10"/>
      <c r="BK197" s="10">
        <v>3</v>
      </c>
      <c r="BL197" s="8"/>
      <c r="BM197" s="8">
        <f t="shared" si="159"/>
        <v>1</v>
      </c>
      <c r="BN197" s="8"/>
      <c r="BO197" s="8">
        <f t="shared" si="160"/>
        <v>1</v>
      </c>
      <c r="BP197" s="8"/>
      <c r="BQ197" s="8">
        <f t="shared" si="161"/>
        <v>1</v>
      </c>
      <c r="BR197" s="8"/>
      <c r="BS197" s="8">
        <f t="shared" si="162"/>
        <v>1</v>
      </c>
      <c r="BT197" s="8"/>
      <c r="BU197" s="8">
        <f t="shared" si="163"/>
        <v>1</v>
      </c>
      <c r="BV197" s="8"/>
      <c r="BW197" s="8">
        <f t="shared" si="164"/>
        <v>1</v>
      </c>
      <c r="BX197" s="8"/>
      <c r="BY197" s="8">
        <f t="shared" si="165"/>
        <v>1</v>
      </c>
      <c r="BZ197" s="8"/>
      <c r="CA197" s="8">
        <f t="shared" si="166"/>
        <v>1</v>
      </c>
      <c r="CB197" s="8"/>
      <c r="CC197" s="8">
        <f t="shared" si="167"/>
        <v>1</v>
      </c>
      <c r="CD197" s="8"/>
      <c r="CE197" s="8">
        <f t="shared" si="168"/>
        <v>1</v>
      </c>
      <c r="CF197" s="8"/>
      <c r="CG197" s="8">
        <f t="shared" si="169"/>
        <v>1</v>
      </c>
      <c r="CH197" s="8"/>
      <c r="CI197" s="8">
        <f t="shared" si="170"/>
        <v>1</v>
      </c>
      <c r="CJ197" s="8"/>
      <c r="CK197" s="8">
        <f t="shared" si="171"/>
        <v>1</v>
      </c>
      <c r="CL197" s="8"/>
      <c r="CM197" s="8">
        <f t="shared" si="172"/>
        <v>1</v>
      </c>
      <c r="CN197" s="8"/>
      <c r="CO197" s="8">
        <f t="shared" si="173"/>
        <v>1</v>
      </c>
      <c r="CP197" s="8"/>
      <c r="CQ197" s="8">
        <f t="shared" si="174"/>
        <v>1</v>
      </c>
      <c r="CR197" s="8"/>
      <c r="CS197" s="8">
        <f t="shared" si="175"/>
        <v>1</v>
      </c>
      <c r="CT197" s="18"/>
    </row>
    <row r="198" spans="2:98" customFormat="1">
      <c r="B198" s="19">
        <v>42629</v>
      </c>
      <c r="C198" s="3">
        <v>7</v>
      </c>
      <c r="D198" s="3" t="s">
        <v>313</v>
      </c>
      <c r="E198" s="4">
        <v>42630.041666666664</v>
      </c>
      <c r="F198" s="3" t="s">
        <v>881</v>
      </c>
      <c r="G198" s="3" t="s">
        <v>323</v>
      </c>
      <c r="H198" s="3" t="s">
        <v>881</v>
      </c>
      <c r="I198" s="3" t="s">
        <v>323</v>
      </c>
      <c r="J198" s="6">
        <v>1.99</v>
      </c>
      <c r="K198" s="6">
        <v>3.4</v>
      </c>
      <c r="L198" s="6">
        <v>3.02</v>
      </c>
      <c r="M198" s="10">
        <v>3.88</v>
      </c>
      <c r="N198" s="10">
        <v>4.05</v>
      </c>
      <c r="O198" s="10">
        <v>1.6</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16">
        <f>Q198*参数!$D$3+W198</f>
        <v>0</v>
      </c>
      <c r="AP198" s="16">
        <f>R198*参数!$D$3+X198</f>
        <v>0</v>
      </c>
      <c r="AQ198" s="16">
        <f>S198*参数!$D$3+Y198</f>
        <v>0</v>
      </c>
      <c r="AR198" s="16">
        <f>T198*参数!$D$3+Z198</f>
        <v>0</v>
      </c>
      <c r="AS198" s="16">
        <f>U198*参数!$D$3+AA198</f>
        <v>0</v>
      </c>
      <c r="AT198" s="16">
        <f>V198*参数!$D$3+AB198</f>
        <v>0</v>
      </c>
      <c r="AU198" s="16">
        <f>AC198*参数!$D$3+AI198</f>
        <v>0</v>
      </c>
      <c r="AV198" s="16">
        <f>AD198*参数!$D$3+AJ198</f>
        <v>0</v>
      </c>
      <c r="AW198" s="16">
        <f>AE198*参数!$D$3+AK198</f>
        <v>0</v>
      </c>
      <c r="AX198" s="16">
        <f>AF198*参数!$D$3+AL198</f>
        <v>0</v>
      </c>
      <c r="AY198" s="16">
        <f>AG198*参数!$D$3+AM198</f>
        <v>0</v>
      </c>
      <c r="AZ198" s="16">
        <f>AH198*参数!$D$3+AN198</f>
        <v>0</v>
      </c>
      <c r="BA198" s="10"/>
      <c r="BB198" s="10"/>
      <c r="BC198" s="10">
        <f t="shared" si="152"/>
        <v>40</v>
      </c>
      <c r="BD198" s="10">
        <f t="shared" si="153"/>
        <v>40</v>
      </c>
      <c r="BE198" s="10">
        <f t="shared" si="154"/>
        <v>3</v>
      </c>
      <c r="BF198" s="10">
        <f t="shared" si="155"/>
        <v>40</v>
      </c>
      <c r="BG198" s="10">
        <f t="shared" si="156"/>
        <v>40</v>
      </c>
      <c r="BH198" s="10" t="str">
        <f t="shared" si="157"/>
        <v/>
      </c>
      <c r="BI198" s="10" t="str">
        <f t="shared" si="158"/>
        <v/>
      </c>
      <c r="BJ198" s="10"/>
      <c r="BK198" s="10">
        <v>3</v>
      </c>
      <c r="BL198" s="8"/>
      <c r="BM198" s="8">
        <f t="shared" si="159"/>
        <v>1</v>
      </c>
      <c r="BN198" s="8"/>
      <c r="BO198" s="8">
        <f t="shared" si="160"/>
        <v>1</v>
      </c>
      <c r="BP198" s="8"/>
      <c r="BQ198" s="8">
        <f t="shared" si="161"/>
        <v>1</v>
      </c>
      <c r="BR198" s="8"/>
      <c r="BS198" s="8">
        <f t="shared" si="162"/>
        <v>1</v>
      </c>
      <c r="BT198" s="8"/>
      <c r="BU198" s="8">
        <f t="shared" si="163"/>
        <v>1</v>
      </c>
      <c r="BV198" s="8"/>
      <c r="BW198" s="8">
        <f t="shared" si="164"/>
        <v>1</v>
      </c>
      <c r="BX198" s="8"/>
      <c r="BY198" s="8">
        <f t="shared" si="165"/>
        <v>1</v>
      </c>
      <c r="BZ198" s="8"/>
      <c r="CA198" s="8">
        <f t="shared" si="166"/>
        <v>1</v>
      </c>
      <c r="CB198" s="8"/>
      <c r="CC198" s="8">
        <f t="shared" si="167"/>
        <v>1</v>
      </c>
      <c r="CD198" s="8"/>
      <c r="CE198" s="8">
        <f t="shared" si="168"/>
        <v>1</v>
      </c>
      <c r="CF198" s="8"/>
      <c r="CG198" s="8">
        <f t="shared" si="169"/>
        <v>1</v>
      </c>
      <c r="CH198" s="8"/>
      <c r="CI198" s="8">
        <f t="shared" si="170"/>
        <v>1</v>
      </c>
      <c r="CJ198" s="8"/>
      <c r="CK198" s="8">
        <f t="shared" si="171"/>
        <v>1</v>
      </c>
      <c r="CL198" s="8"/>
      <c r="CM198" s="8">
        <f t="shared" si="172"/>
        <v>1</v>
      </c>
      <c r="CN198" s="8"/>
      <c r="CO198" s="8">
        <f t="shared" si="173"/>
        <v>1</v>
      </c>
      <c r="CP198" s="8"/>
      <c r="CQ198" s="8">
        <f t="shared" si="174"/>
        <v>1</v>
      </c>
      <c r="CR198" s="8"/>
      <c r="CS198" s="8">
        <f t="shared" si="175"/>
        <v>1</v>
      </c>
      <c r="CT198" s="18"/>
    </row>
    <row r="199" spans="2:98" customFormat="1">
      <c r="B199" s="19">
        <v>42629</v>
      </c>
      <c r="C199" s="3">
        <v>9</v>
      </c>
      <c r="D199" s="3" t="s">
        <v>681</v>
      </c>
      <c r="E199" s="4">
        <v>42630.083333333336</v>
      </c>
      <c r="F199" s="3" t="s">
        <v>882</v>
      </c>
      <c r="G199" s="3" t="s">
        <v>883</v>
      </c>
      <c r="H199" s="3" t="s">
        <v>882</v>
      </c>
      <c r="I199" s="3" t="s">
        <v>883</v>
      </c>
      <c r="J199" s="6">
        <v>3.4</v>
      </c>
      <c r="K199" s="6">
        <v>2.82</v>
      </c>
      <c r="L199" s="6">
        <v>2.08</v>
      </c>
      <c r="M199" s="10">
        <v>1.55</v>
      </c>
      <c r="N199" s="10">
        <v>3.85</v>
      </c>
      <c r="O199" s="10">
        <v>4.45</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16">
        <f>Q199*参数!$D$3+W199</f>
        <v>0</v>
      </c>
      <c r="AP199" s="16">
        <f>R199*参数!$D$3+X199</f>
        <v>0</v>
      </c>
      <c r="AQ199" s="16">
        <f>S199*参数!$D$3+Y199</f>
        <v>0</v>
      </c>
      <c r="AR199" s="16">
        <f>T199*参数!$D$3+Z199</f>
        <v>0</v>
      </c>
      <c r="AS199" s="16">
        <f>U199*参数!$D$3+AA199</f>
        <v>0</v>
      </c>
      <c r="AT199" s="16">
        <f>V199*参数!$D$3+AB199</f>
        <v>0</v>
      </c>
      <c r="AU199" s="16">
        <f>AC199*参数!$D$3+AI199</f>
        <v>0</v>
      </c>
      <c r="AV199" s="16">
        <f>AD199*参数!$D$3+AJ199</f>
        <v>0</v>
      </c>
      <c r="AW199" s="16">
        <f>AE199*参数!$D$3+AK199</f>
        <v>0</v>
      </c>
      <c r="AX199" s="16">
        <f>AF199*参数!$D$3+AL199</f>
        <v>0</v>
      </c>
      <c r="AY199" s="16">
        <f>AG199*参数!$D$3+AM199</f>
        <v>0</v>
      </c>
      <c r="AZ199" s="16">
        <f>AH199*参数!$D$3+AN199</f>
        <v>0</v>
      </c>
      <c r="BA199" s="10"/>
      <c r="BB199" s="10"/>
      <c r="BC199" s="10">
        <f t="shared" si="152"/>
        <v>43</v>
      </c>
      <c r="BD199" s="10">
        <f t="shared" si="153"/>
        <v>43</v>
      </c>
      <c r="BE199" s="10">
        <f t="shared" si="154"/>
        <v>43</v>
      </c>
      <c r="BF199" s="10">
        <f t="shared" si="155"/>
        <v>0</v>
      </c>
      <c r="BG199" s="10">
        <f t="shared" si="156"/>
        <v>43</v>
      </c>
      <c r="BH199" s="10" t="str">
        <f t="shared" si="157"/>
        <v/>
      </c>
      <c r="BI199" s="10" t="str">
        <f t="shared" si="158"/>
        <v/>
      </c>
      <c r="BJ199" s="10"/>
      <c r="BK199" s="10">
        <v>0</v>
      </c>
      <c r="BL199" s="8"/>
      <c r="BM199" s="8">
        <f t="shared" si="159"/>
        <v>1</v>
      </c>
      <c r="BN199" s="8"/>
      <c r="BO199" s="8">
        <f t="shared" si="160"/>
        <v>1</v>
      </c>
      <c r="BP199" s="8"/>
      <c r="BQ199" s="8">
        <f t="shared" si="161"/>
        <v>1</v>
      </c>
      <c r="BR199" s="8"/>
      <c r="BS199" s="8">
        <f t="shared" si="162"/>
        <v>1</v>
      </c>
      <c r="BT199" s="8"/>
      <c r="BU199" s="8">
        <f t="shared" si="163"/>
        <v>1</v>
      </c>
      <c r="BV199" s="8"/>
      <c r="BW199" s="8">
        <f t="shared" si="164"/>
        <v>1</v>
      </c>
      <c r="BX199" s="8"/>
      <c r="BY199" s="8">
        <f t="shared" si="165"/>
        <v>1</v>
      </c>
      <c r="BZ199" s="8"/>
      <c r="CA199" s="8">
        <f t="shared" si="166"/>
        <v>1</v>
      </c>
      <c r="CB199" s="8"/>
      <c r="CC199" s="8">
        <f t="shared" si="167"/>
        <v>1</v>
      </c>
      <c r="CD199" s="8"/>
      <c r="CE199" s="8">
        <f t="shared" si="168"/>
        <v>1</v>
      </c>
      <c r="CF199" s="8"/>
      <c r="CG199" s="8">
        <f t="shared" si="169"/>
        <v>1</v>
      </c>
      <c r="CH199" s="8"/>
      <c r="CI199" s="8">
        <f t="shared" si="170"/>
        <v>1</v>
      </c>
      <c r="CJ199" s="8"/>
      <c r="CK199" s="8">
        <f t="shared" si="171"/>
        <v>1</v>
      </c>
      <c r="CL199" s="8"/>
      <c r="CM199" s="8">
        <f t="shared" si="172"/>
        <v>1</v>
      </c>
      <c r="CN199" s="8"/>
      <c r="CO199" s="8">
        <f t="shared" si="173"/>
        <v>1</v>
      </c>
      <c r="CP199" s="8"/>
      <c r="CQ199" s="8">
        <f t="shared" si="174"/>
        <v>1</v>
      </c>
      <c r="CR199" s="8"/>
      <c r="CS199" s="8">
        <f t="shared" si="175"/>
        <v>1</v>
      </c>
      <c r="CT199" s="18"/>
    </row>
    <row r="200" spans="2:98" customFormat="1">
      <c r="B200" s="19">
        <v>42629</v>
      </c>
      <c r="C200" s="3">
        <v>10</v>
      </c>
      <c r="D200" s="3" t="s">
        <v>681</v>
      </c>
      <c r="E200" s="4">
        <v>42630.083333333336</v>
      </c>
      <c r="F200" s="3" t="s">
        <v>884</v>
      </c>
      <c r="G200" s="3" t="s">
        <v>885</v>
      </c>
      <c r="H200" s="3" t="s">
        <v>886</v>
      </c>
      <c r="I200" s="3" t="s">
        <v>885</v>
      </c>
      <c r="J200" s="6">
        <v>2.3199999999999998</v>
      </c>
      <c r="K200" s="6">
        <v>2.65</v>
      </c>
      <c r="L200" s="6">
        <v>3.12</v>
      </c>
      <c r="M200" s="10">
        <v>5.4</v>
      </c>
      <c r="N200" s="10">
        <v>4</v>
      </c>
      <c r="O200" s="10">
        <v>1.44</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16">
        <f>Q200*参数!$D$3+W200</f>
        <v>0</v>
      </c>
      <c r="AP200" s="16">
        <f>R200*参数!$D$3+X200</f>
        <v>0</v>
      </c>
      <c r="AQ200" s="16">
        <f>S200*参数!$D$3+Y200</f>
        <v>0</v>
      </c>
      <c r="AR200" s="16">
        <f>T200*参数!$D$3+Z200</f>
        <v>0</v>
      </c>
      <c r="AS200" s="16">
        <f>U200*参数!$D$3+AA200</f>
        <v>0</v>
      </c>
      <c r="AT200" s="16">
        <f>V200*参数!$D$3+AB200</f>
        <v>0</v>
      </c>
      <c r="AU200" s="16">
        <f>AC200*参数!$D$3+AI200</f>
        <v>0</v>
      </c>
      <c r="AV200" s="16">
        <f>AD200*参数!$D$3+AJ200</f>
        <v>0</v>
      </c>
      <c r="AW200" s="16">
        <f>AE200*参数!$D$3+AK200</f>
        <v>0</v>
      </c>
      <c r="AX200" s="16">
        <f>AF200*参数!$D$3+AL200</f>
        <v>0</v>
      </c>
      <c r="AY200" s="16">
        <f>AG200*参数!$D$3+AM200</f>
        <v>0</v>
      </c>
      <c r="AZ200" s="16">
        <f>AH200*参数!$D$3+AN200</f>
        <v>0</v>
      </c>
      <c r="BA200" s="10"/>
      <c r="BB200" s="10"/>
      <c r="BC200" s="10">
        <f t="shared" si="152"/>
        <v>40</v>
      </c>
      <c r="BD200" s="10">
        <f t="shared" si="153"/>
        <v>40</v>
      </c>
      <c r="BE200" s="10">
        <f t="shared" si="154"/>
        <v>3</v>
      </c>
      <c r="BF200" s="10">
        <f t="shared" si="155"/>
        <v>40</v>
      </c>
      <c r="BG200" s="10">
        <f t="shared" si="156"/>
        <v>40</v>
      </c>
      <c r="BH200" s="10" t="str">
        <f t="shared" si="157"/>
        <v/>
      </c>
      <c r="BI200" s="10" t="str">
        <f t="shared" si="158"/>
        <v/>
      </c>
      <c r="BJ200" s="10"/>
      <c r="BK200" s="10">
        <v>3</v>
      </c>
      <c r="BL200" s="8"/>
      <c r="BM200" s="8">
        <f t="shared" si="159"/>
        <v>1</v>
      </c>
      <c r="BN200" s="8"/>
      <c r="BO200" s="8">
        <f t="shared" si="160"/>
        <v>1</v>
      </c>
      <c r="BP200" s="8"/>
      <c r="BQ200" s="8">
        <f t="shared" si="161"/>
        <v>1</v>
      </c>
      <c r="BR200" s="8"/>
      <c r="BS200" s="8">
        <f t="shared" si="162"/>
        <v>1</v>
      </c>
      <c r="BT200" s="8"/>
      <c r="BU200" s="8">
        <f t="shared" si="163"/>
        <v>1</v>
      </c>
      <c r="BV200" s="8"/>
      <c r="BW200" s="8">
        <f t="shared" si="164"/>
        <v>1</v>
      </c>
      <c r="BX200" s="8"/>
      <c r="BY200" s="8">
        <f t="shared" si="165"/>
        <v>1</v>
      </c>
      <c r="BZ200" s="8"/>
      <c r="CA200" s="8">
        <f t="shared" si="166"/>
        <v>1</v>
      </c>
      <c r="CB200" s="8"/>
      <c r="CC200" s="8">
        <f t="shared" si="167"/>
        <v>1</v>
      </c>
      <c r="CD200" s="8"/>
      <c r="CE200" s="8">
        <f t="shared" si="168"/>
        <v>1</v>
      </c>
      <c r="CF200" s="8"/>
      <c r="CG200" s="8">
        <f t="shared" si="169"/>
        <v>1</v>
      </c>
      <c r="CH200" s="8"/>
      <c r="CI200" s="8">
        <f t="shared" si="170"/>
        <v>1</v>
      </c>
      <c r="CJ200" s="8"/>
      <c r="CK200" s="8">
        <f t="shared" si="171"/>
        <v>1</v>
      </c>
      <c r="CL200" s="8"/>
      <c r="CM200" s="8">
        <f t="shared" si="172"/>
        <v>1</v>
      </c>
      <c r="CN200" s="8"/>
      <c r="CO200" s="8">
        <f t="shared" si="173"/>
        <v>1</v>
      </c>
      <c r="CP200" s="8"/>
      <c r="CQ200" s="8">
        <f t="shared" si="174"/>
        <v>1</v>
      </c>
      <c r="CR200" s="8"/>
      <c r="CS200" s="8">
        <f t="shared" si="175"/>
        <v>1</v>
      </c>
      <c r="CT200" s="18"/>
    </row>
    <row r="201" spans="2:98" customFormat="1">
      <c r="B201" s="19">
        <v>42629</v>
      </c>
      <c r="C201" s="3">
        <v>11</v>
      </c>
      <c r="D201" s="3" t="s">
        <v>681</v>
      </c>
      <c r="E201" s="4">
        <v>42630.083333333336</v>
      </c>
      <c r="F201" s="3" t="s">
        <v>683</v>
      </c>
      <c r="G201" s="3" t="s">
        <v>887</v>
      </c>
      <c r="H201" s="3" t="s">
        <v>683</v>
      </c>
      <c r="I201" s="3" t="s">
        <v>887</v>
      </c>
      <c r="J201" s="6">
        <v>2.1</v>
      </c>
      <c r="K201" s="6">
        <v>2.82</v>
      </c>
      <c r="L201" s="6">
        <v>3.35</v>
      </c>
      <c r="M201" s="10">
        <v>4.5999999999999996</v>
      </c>
      <c r="N201" s="10">
        <v>3.8</v>
      </c>
      <c r="O201" s="10">
        <v>1.54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16">
        <f>Q201*参数!$D$3+W201</f>
        <v>0</v>
      </c>
      <c r="AP201" s="16">
        <f>R201*参数!$D$3+X201</f>
        <v>0</v>
      </c>
      <c r="AQ201" s="16">
        <f>S201*参数!$D$3+Y201</f>
        <v>0</v>
      </c>
      <c r="AR201" s="16">
        <f>T201*参数!$D$3+Z201</f>
        <v>0</v>
      </c>
      <c r="AS201" s="16">
        <f>U201*参数!$D$3+AA201</f>
        <v>0</v>
      </c>
      <c r="AT201" s="16">
        <f>V201*参数!$D$3+AB201</f>
        <v>0</v>
      </c>
      <c r="AU201" s="16">
        <f>AC201*参数!$D$3+AI201</f>
        <v>0</v>
      </c>
      <c r="AV201" s="16">
        <f>AD201*参数!$D$3+AJ201</f>
        <v>0</v>
      </c>
      <c r="AW201" s="16">
        <f>AE201*参数!$D$3+AK201</f>
        <v>0</v>
      </c>
      <c r="AX201" s="16">
        <f>AF201*参数!$D$3+AL201</f>
        <v>0</v>
      </c>
      <c r="AY201" s="16">
        <f>AG201*参数!$D$3+AM201</f>
        <v>0</v>
      </c>
      <c r="AZ201" s="16">
        <f>AH201*参数!$D$3+AN201</f>
        <v>0</v>
      </c>
      <c r="BA201" s="10"/>
      <c r="BB201" s="10"/>
      <c r="BC201" s="10">
        <f t="shared" si="152"/>
        <v>40</v>
      </c>
      <c r="BD201" s="10">
        <f t="shared" si="153"/>
        <v>40</v>
      </c>
      <c r="BE201" s="10">
        <f t="shared" si="154"/>
        <v>3</v>
      </c>
      <c r="BF201" s="10">
        <f t="shared" si="155"/>
        <v>40</v>
      </c>
      <c r="BG201" s="10">
        <f t="shared" si="156"/>
        <v>40</v>
      </c>
      <c r="BH201" s="10" t="str">
        <f t="shared" si="157"/>
        <v/>
      </c>
      <c r="BI201" s="10" t="str">
        <f t="shared" si="158"/>
        <v/>
      </c>
      <c r="BJ201" s="10"/>
      <c r="BK201" s="10">
        <v>3</v>
      </c>
      <c r="BL201" s="8"/>
      <c r="BM201" s="8">
        <f t="shared" si="159"/>
        <v>1</v>
      </c>
      <c r="BN201" s="8"/>
      <c r="BO201" s="8">
        <f t="shared" si="160"/>
        <v>1</v>
      </c>
      <c r="BP201" s="8"/>
      <c r="BQ201" s="8">
        <f t="shared" si="161"/>
        <v>1</v>
      </c>
      <c r="BR201" s="8"/>
      <c r="BS201" s="8">
        <f t="shared" si="162"/>
        <v>1</v>
      </c>
      <c r="BT201" s="8"/>
      <c r="BU201" s="8">
        <f t="shared" si="163"/>
        <v>1</v>
      </c>
      <c r="BV201" s="8"/>
      <c r="BW201" s="8">
        <f t="shared" si="164"/>
        <v>1</v>
      </c>
      <c r="BX201" s="8"/>
      <c r="BY201" s="8">
        <f t="shared" si="165"/>
        <v>1</v>
      </c>
      <c r="BZ201" s="8"/>
      <c r="CA201" s="8">
        <f t="shared" si="166"/>
        <v>1</v>
      </c>
      <c r="CB201" s="8"/>
      <c r="CC201" s="8">
        <f t="shared" si="167"/>
        <v>1</v>
      </c>
      <c r="CD201" s="8"/>
      <c r="CE201" s="8">
        <f t="shared" si="168"/>
        <v>1</v>
      </c>
      <c r="CF201" s="8"/>
      <c r="CG201" s="8">
        <f t="shared" si="169"/>
        <v>1</v>
      </c>
      <c r="CH201" s="8"/>
      <c r="CI201" s="8">
        <f t="shared" si="170"/>
        <v>1</v>
      </c>
      <c r="CJ201" s="8"/>
      <c r="CK201" s="8">
        <f t="shared" si="171"/>
        <v>1</v>
      </c>
      <c r="CL201" s="8"/>
      <c r="CM201" s="8">
        <f t="shared" si="172"/>
        <v>1</v>
      </c>
      <c r="CN201" s="8"/>
      <c r="CO201" s="8">
        <f t="shared" si="173"/>
        <v>1</v>
      </c>
      <c r="CP201" s="8"/>
      <c r="CQ201" s="8">
        <f t="shared" si="174"/>
        <v>1</v>
      </c>
      <c r="CR201" s="8"/>
      <c r="CS201" s="8">
        <f t="shared" si="175"/>
        <v>1</v>
      </c>
      <c r="CT201" s="18"/>
    </row>
    <row r="202" spans="2:98" customFormat="1">
      <c r="B202" s="19">
        <v>42629</v>
      </c>
      <c r="C202" s="3">
        <v>12</v>
      </c>
      <c r="D202" s="3" t="s">
        <v>681</v>
      </c>
      <c r="E202" s="4">
        <v>42630.083333333336</v>
      </c>
      <c r="F202" s="3" t="s">
        <v>888</v>
      </c>
      <c r="G202" s="3" t="s">
        <v>108</v>
      </c>
      <c r="H202" s="3" t="s">
        <v>888</v>
      </c>
      <c r="I202" s="3" t="s">
        <v>108</v>
      </c>
      <c r="J202" s="6">
        <v>2.21</v>
      </c>
      <c r="K202" s="6">
        <v>2.5499999999999998</v>
      </c>
      <c r="L202" s="6">
        <v>3.52</v>
      </c>
      <c r="M202" s="10">
        <v>5.35</v>
      </c>
      <c r="N202" s="10">
        <v>3.75</v>
      </c>
      <c r="O202" s="10">
        <v>1.48</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16">
        <f>Q202*参数!$D$3+W202</f>
        <v>0</v>
      </c>
      <c r="AP202" s="16">
        <f>R202*参数!$D$3+X202</f>
        <v>0</v>
      </c>
      <c r="AQ202" s="16">
        <f>S202*参数!$D$3+Y202</f>
        <v>0</v>
      </c>
      <c r="AR202" s="16">
        <f>T202*参数!$D$3+Z202</f>
        <v>0</v>
      </c>
      <c r="AS202" s="16">
        <f>U202*参数!$D$3+AA202</f>
        <v>0</v>
      </c>
      <c r="AT202" s="16">
        <f>V202*参数!$D$3+AB202</f>
        <v>0</v>
      </c>
      <c r="AU202" s="16">
        <f>AC202*参数!$D$3+AI202</f>
        <v>0</v>
      </c>
      <c r="AV202" s="16">
        <f>AD202*参数!$D$3+AJ202</f>
        <v>0</v>
      </c>
      <c r="AW202" s="16">
        <f>AE202*参数!$D$3+AK202</f>
        <v>0</v>
      </c>
      <c r="AX202" s="16">
        <f>AF202*参数!$D$3+AL202</f>
        <v>0</v>
      </c>
      <c r="AY202" s="16">
        <f>AG202*参数!$D$3+AM202</f>
        <v>0</v>
      </c>
      <c r="AZ202" s="16">
        <f>AH202*参数!$D$3+AN202</f>
        <v>0</v>
      </c>
      <c r="BA202" s="10"/>
      <c r="BB202" s="10"/>
      <c r="BC202" s="10">
        <f t="shared" si="152"/>
        <v>40</v>
      </c>
      <c r="BD202" s="10">
        <f t="shared" si="153"/>
        <v>40</v>
      </c>
      <c r="BE202" s="10">
        <f t="shared" si="154"/>
        <v>3</v>
      </c>
      <c r="BF202" s="10">
        <f t="shared" si="155"/>
        <v>40</v>
      </c>
      <c r="BG202" s="10">
        <f t="shared" si="156"/>
        <v>40</v>
      </c>
      <c r="BH202" s="10" t="str">
        <f t="shared" si="157"/>
        <v/>
      </c>
      <c r="BI202" s="10" t="str">
        <f t="shared" si="158"/>
        <v/>
      </c>
      <c r="BJ202" s="10"/>
      <c r="BK202" s="10">
        <v>40</v>
      </c>
      <c r="BL202" s="8"/>
      <c r="BM202" s="8">
        <f t="shared" si="159"/>
        <v>1</v>
      </c>
      <c r="BN202" s="8"/>
      <c r="BO202" s="8">
        <f t="shared" si="160"/>
        <v>1</v>
      </c>
      <c r="BP202" s="8"/>
      <c r="BQ202" s="8">
        <f t="shared" si="161"/>
        <v>1</v>
      </c>
      <c r="BR202" s="8"/>
      <c r="BS202" s="8">
        <f t="shared" si="162"/>
        <v>1</v>
      </c>
      <c r="BT202" s="8"/>
      <c r="BU202" s="8">
        <f t="shared" si="163"/>
        <v>1</v>
      </c>
      <c r="BV202" s="8"/>
      <c r="BW202" s="8">
        <f t="shared" si="164"/>
        <v>1</v>
      </c>
      <c r="BX202" s="8"/>
      <c r="BY202" s="8">
        <f t="shared" si="165"/>
        <v>1</v>
      </c>
      <c r="BZ202" s="8"/>
      <c r="CA202" s="8">
        <f t="shared" si="166"/>
        <v>1</v>
      </c>
      <c r="CB202" s="8"/>
      <c r="CC202" s="8">
        <f t="shared" si="167"/>
        <v>1</v>
      </c>
      <c r="CD202" s="8"/>
      <c r="CE202" s="8">
        <f t="shared" si="168"/>
        <v>1</v>
      </c>
      <c r="CF202" s="8"/>
      <c r="CG202" s="8">
        <f t="shared" si="169"/>
        <v>1</v>
      </c>
      <c r="CH202" s="8"/>
      <c r="CI202" s="8">
        <f t="shared" si="170"/>
        <v>1</v>
      </c>
      <c r="CJ202" s="8"/>
      <c r="CK202" s="8">
        <f t="shared" si="171"/>
        <v>1</v>
      </c>
      <c r="CL202" s="8"/>
      <c r="CM202" s="8">
        <f t="shared" si="172"/>
        <v>1</v>
      </c>
      <c r="CN202" s="8"/>
      <c r="CO202" s="8">
        <f t="shared" si="173"/>
        <v>1</v>
      </c>
      <c r="CP202" s="8"/>
      <c r="CQ202" s="8">
        <f t="shared" si="174"/>
        <v>1</v>
      </c>
      <c r="CR202" s="8"/>
      <c r="CS202" s="8">
        <f t="shared" si="175"/>
        <v>1</v>
      </c>
      <c r="CT202" s="18"/>
    </row>
    <row r="203" spans="2:98" customFormat="1">
      <c r="B203" s="19">
        <v>42629</v>
      </c>
      <c r="C203" s="3">
        <v>13</v>
      </c>
      <c r="D203" s="3" t="s">
        <v>681</v>
      </c>
      <c r="E203" s="4">
        <v>42630.083333333336</v>
      </c>
      <c r="F203" s="3" t="s">
        <v>889</v>
      </c>
      <c r="G203" s="3" t="s">
        <v>890</v>
      </c>
      <c r="H203" s="3" t="s">
        <v>891</v>
      </c>
      <c r="I203" s="3" t="s">
        <v>890</v>
      </c>
      <c r="J203" s="6">
        <v>2.0299999999999998</v>
      </c>
      <c r="K203" s="6">
        <v>2.58</v>
      </c>
      <c r="L203" s="6">
        <v>4.05</v>
      </c>
      <c r="M203" s="10">
        <v>4.6500000000000004</v>
      </c>
      <c r="N203" s="10">
        <v>3.55</v>
      </c>
      <c r="O203" s="10">
        <v>1.58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16">
        <f>Q203*参数!$D$3+W203</f>
        <v>0</v>
      </c>
      <c r="AP203" s="16">
        <f>R203*参数!$D$3+X203</f>
        <v>0</v>
      </c>
      <c r="AQ203" s="16">
        <f>S203*参数!$D$3+Y203</f>
        <v>0</v>
      </c>
      <c r="AR203" s="16">
        <f>T203*参数!$D$3+Z203</f>
        <v>0</v>
      </c>
      <c r="AS203" s="16">
        <f>U203*参数!$D$3+AA203</f>
        <v>0</v>
      </c>
      <c r="AT203" s="16">
        <f>V203*参数!$D$3+AB203</f>
        <v>0</v>
      </c>
      <c r="AU203" s="16">
        <f>AC203*参数!$D$3+AI203</f>
        <v>0</v>
      </c>
      <c r="AV203" s="16">
        <f>AD203*参数!$D$3+AJ203</f>
        <v>0</v>
      </c>
      <c r="AW203" s="16">
        <f>AE203*参数!$D$3+AK203</f>
        <v>0</v>
      </c>
      <c r="AX203" s="16">
        <f>AF203*参数!$D$3+AL203</f>
        <v>0</v>
      </c>
      <c r="AY203" s="16">
        <f>AG203*参数!$D$3+AM203</f>
        <v>0</v>
      </c>
      <c r="AZ203" s="16">
        <f>AH203*参数!$D$3+AN203</f>
        <v>0</v>
      </c>
      <c r="BA203" s="10"/>
      <c r="BB203" s="10"/>
      <c r="BC203" s="10">
        <f t="shared" si="152"/>
        <v>40</v>
      </c>
      <c r="BD203" s="10">
        <f t="shared" si="153"/>
        <v>40</v>
      </c>
      <c r="BE203" s="10">
        <f t="shared" si="154"/>
        <v>3</v>
      </c>
      <c r="BF203" s="10">
        <f t="shared" si="155"/>
        <v>40</v>
      </c>
      <c r="BG203" s="10">
        <f t="shared" si="156"/>
        <v>40</v>
      </c>
      <c r="BH203" s="10" t="str">
        <f t="shared" si="157"/>
        <v/>
      </c>
      <c r="BI203" s="10" t="str">
        <f t="shared" si="158"/>
        <v/>
      </c>
      <c r="BJ203" s="10"/>
      <c r="BK203" s="10">
        <v>3</v>
      </c>
      <c r="BL203" s="8"/>
      <c r="BM203" s="8">
        <f t="shared" si="159"/>
        <v>1</v>
      </c>
      <c r="BN203" s="8"/>
      <c r="BO203" s="8">
        <f t="shared" si="160"/>
        <v>1</v>
      </c>
      <c r="BP203" s="8"/>
      <c r="BQ203" s="8">
        <f t="shared" si="161"/>
        <v>1</v>
      </c>
      <c r="BR203" s="8"/>
      <c r="BS203" s="8">
        <f t="shared" si="162"/>
        <v>1</v>
      </c>
      <c r="BT203" s="8"/>
      <c r="BU203" s="8">
        <f t="shared" si="163"/>
        <v>1</v>
      </c>
      <c r="BV203" s="8"/>
      <c r="BW203" s="8">
        <f t="shared" si="164"/>
        <v>1</v>
      </c>
      <c r="BX203" s="8"/>
      <c r="BY203" s="8">
        <f t="shared" si="165"/>
        <v>1</v>
      </c>
      <c r="BZ203" s="8"/>
      <c r="CA203" s="8">
        <f t="shared" si="166"/>
        <v>1</v>
      </c>
      <c r="CB203" s="8"/>
      <c r="CC203" s="8">
        <f t="shared" si="167"/>
        <v>1</v>
      </c>
      <c r="CD203" s="8"/>
      <c r="CE203" s="8">
        <f t="shared" si="168"/>
        <v>1</v>
      </c>
      <c r="CF203" s="8"/>
      <c r="CG203" s="8">
        <f t="shared" si="169"/>
        <v>1</v>
      </c>
      <c r="CH203" s="8"/>
      <c r="CI203" s="8">
        <f t="shared" si="170"/>
        <v>1</v>
      </c>
      <c r="CJ203" s="8"/>
      <c r="CK203" s="8">
        <f t="shared" si="171"/>
        <v>1</v>
      </c>
      <c r="CL203" s="8"/>
      <c r="CM203" s="8">
        <f t="shared" si="172"/>
        <v>1</v>
      </c>
      <c r="CN203" s="8"/>
      <c r="CO203" s="8">
        <f t="shared" si="173"/>
        <v>1</v>
      </c>
      <c r="CP203" s="8"/>
      <c r="CQ203" s="8">
        <f t="shared" si="174"/>
        <v>1</v>
      </c>
      <c r="CR203" s="8"/>
      <c r="CS203" s="8">
        <f t="shared" si="175"/>
        <v>1</v>
      </c>
      <c r="CT203" s="18"/>
    </row>
    <row r="204" spans="2:98" customFormat="1">
      <c r="B204" s="19">
        <v>42629</v>
      </c>
      <c r="C204" s="3">
        <v>14</v>
      </c>
      <c r="D204" s="3" t="s">
        <v>681</v>
      </c>
      <c r="E204" s="4">
        <v>42630.083333333336</v>
      </c>
      <c r="F204" s="3" t="s">
        <v>892</v>
      </c>
      <c r="G204" s="3" t="s">
        <v>893</v>
      </c>
      <c r="H204" s="3" t="s">
        <v>894</v>
      </c>
      <c r="I204" s="3" t="s">
        <v>893</v>
      </c>
      <c r="J204" s="6">
        <v>2.29</v>
      </c>
      <c r="K204" s="6">
        <v>2.75</v>
      </c>
      <c r="L204" s="6">
        <v>3.05</v>
      </c>
      <c r="M204" s="10">
        <v>5.3</v>
      </c>
      <c r="N204" s="10">
        <v>4</v>
      </c>
      <c r="O204" s="10">
        <v>1.45</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16">
        <f>Q204*参数!$D$3+W204</f>
        <v>0</v>
      </c>
      <c r="AP204" s="16">
        <f>R204*参数!$D$3+X204</f>
        <v>0</v>
      </c>
      <c r="AQ204" s="16">
        <f>S204*参数!$D$3+Y204</f>
        <v>0</v>
      </c>
      <c r="AR204" s="16">
        <f>T204*参数!$D$3+Z204</f>
        <v>0</v>
      </c>
      <c r="AS204" s="16">
        <f>U204*参数!$D$3+AA204</f>
        <v>0</v>
      </c>
      <c r="AT204" s="16">
        <f>V204*参数!$D$3+AB204</f>
        <v>0</v>
      </c>
      <c r="AU204" s="16">
        <f>AC204*参数!$D$3+AI204</f>
        <v>0</v>
      </c>
      <c r="AV204" s="16">
        <f>AD204*参数!$D$3+AJ204</f>
        <v>0</v>
      </c>
      <c r="AW204" s="16">
        <f>AE204*参数!$D$3+AK204</f>
        <v>0</v>
      </c>
      <c r="AX204" s="16">
        <f>AF204*参数!$D$3+AL204</f>
        <v>0</v>
      </c>
      <c r="AY204" s="16">
        <f>AG204*参数!$D$3+AM204</f>
        <v>0</v>
      </c>
      <c r="AZ204" s="16">
        <f>AH204*参数!$D$3+AN204</f>
        <v>0</v>
      </c>
      <c r="BA204" s="10"/>
      <c r="BB204" s="10"/>
      <c r="BC204" s="10">
        <f t="shared" si="152"/>
        <v>40</v>
      </c>
      <c r="BD204" s="10">
        <f t="shared" si="153"/>
        <v>40</v>
      </c>
      <c r="BE204" s="10">
        <f t="shared" si="154"/>
        <v>3</v>
      </c>
      <c r="BF204" s="10">
        <f t="shared" si="155"/>
        <v>40</v>
      </c>
      <c r="BG204" s="10">
        <f t="shared" si="156"/>
        <v>40</v>
      </c>
      <c r="BH204" s="10" t="str">
        <f t="shared" si="157"/>
        <v/>
      </c>
      <c r="BI204" s="10" t="str">
        <f t="shared" si="158"/>
        <v/>
      </c>
      <c r="BJ204" s="10"/>
      <c r="BK204" s="10">
        <v>3</v>
      </c>
      <c r="BL204" s="8"/>
      <c r="BM204" s="8">
        <f t="shared" si="159"/>
        <v>1</v>
      </c>
      <c r="BN204" s="8"/>
      <c r="BO204" s="8">
        <f t="shared" si="160"/>
        <v>1</v>
      </c>
      <c r="BP204" s="8"/>
      <c r="BQ204" s="8">
        <f t="shared" si="161"/>
        <v>1</v>
      </c>
      <c r="BR204" s="8"/>
      <c r="BS204" s="8">
        <f t="shared" si="162"/>
        <v>1</v>
      </c>
      <c r="BT204" s="8"/>
      <c r="BU204" s="8">
        <f t="shared" si="163"/>
        <v>1</v>
      </c>
      <c r="BV204" s="8"/>
      <c r="BW204" s="8">
        <f t="shared" si="164"/>
        <v>1</v>
      </c>
      <c r="BX204" s="8"/>
      <c r="BY204" s="8">
        <f t="shared" si="165"/>
        <v>1</v>
      </c>
      <c r="BZ204" s="8"/>
      <c r="CA204" s="8">
        <f t="shared" si="166"/>
        <v>1</v>
      </c>
      <c r="CB204" s="8"/>
      <c r="CC204" s="8">
        <f t="shared" si="167"/>
        <v>1</v>
      </c>
      <c r="CD204" s="8"/>
      <c r="CE204" s="8">
        <f t="shared" si="168"/>
        <v>1</v>
      </c>
      <c r="CF204" s="8"/>
      <c r="CG204" s="8">
        <f t="shared" si="169"/>
        <v>1</v>
      </c>
      <c r="CH204" s="8"/>
      <c r="CI204" s="8">
        <f t="shared" si="170"/>
        <v>1</v>
      </c>
      <c r="CJ204" s="8"/>
      <c r="CK204" s="8">
        <f t="shared" si="171"/>
        <v>1</v>
      </c>
      <c r="CL204" s="8"/>
      <c r="CM204" s="8">
        <f t="shared" si="172"/>
        <v>1</v>
      </c>
      <c r="CN204" s="8"/>
      <c r="CO204" s="8">
        <f t="shared" si="173"/>
        <v>1</v>
      </c>
      <c r="CP204" s="8"/>
      <c r="CQ204" s="8">
        <f t="shared" si="174"/>
        <v>1</v>
      </c>
      <c r="CR204" s="8"/>
      <c r="CS204" s="8">
        <f t="shared" si="175"/>
        <v>1</v>
      </c>
      <c r="CT204" s="18"/>
    </row>
    <row r="205" spans="2:98" customFormat="1">
      <c r="B205" s="19">
        <v>42629</v>
      </c>
      <c r="C205" s="3">
        <v>15</v>
      </c>
      <c r="D205" s="3" t="s">
        <v>681</v>
      </c>
      <c r="E205" s="4">
        <v>42630.083333333336</v>
      </c>
      <c r="F205" s="3" t="s">
        <v>895</v>
      </c>
      <c r="G205" s="3" t="s">
        <v>682</v>
      </c>
      <c r="H205" s="3" t="s">
        <v>895</v>
      </c>
      <c r="I205" s="3" t="s">
        <v>682</v>
      </c>
      <c r="J205" s="6">
        <v>2.86</v>
      </c>
      <c r="K205" s="6">
        <v>2.5299999999999998</v>
      </c>
      <c r="L205" s="6">
        <v>2.6</v>
      </c>
      <c r="M205" s="10">
        <v>1.35</v>
      </c>
      <c r="N205" s="10">
        <v>4.0999999999999996</v>
      </c>
      <c r="O205" s="10">
        <v>6.9</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16">
        <f>Q205*参数!$D$3+W205</f>
        <v>0</v>
      </c>
      <c r="AP205" s="16">
        <f>R205*参数!$D$3+X205</f>
        <v>0</v>
      </c>
      <c r="AQ205" s="16">
        <f>S205*参数!$D$3+Y205</f>
        <v>0</v>
      </c>
      <c r="AR205" s="16">
        <f>T205*参数!$D$3+Z205</f>
        <v>0</v>
      </c>
      <c r="AS205" s="16">
        <f>U205*参数!$D$3+AA205</f>
        <v>0</v>
      </c>
      <c r="AT205" s="16">
        <f>V205*参数!$D$3+AB205</f>
        <v>0</v>
      </c>
      <c r="AU205" s="16">
        <f>AC205*参数!$D$3+AI205</f>
        <v>0</v>
      </c>
      <c r="AV205" s="16">
        <f>AD205*参数!$D$3+AJ205</f>
        <v>0</v>
      </c>
      <c r="AW205" s="16">
        <f>AE205*参数!$D$3+AK205</f>
        <v>0</v>
      </c>
      <c r="AX205" s="16">
        <f>AF205*参数!$D$3+AL205</f>
        <v>0</v>
      </c>
      <c r="AY205" s="16">
        <f>AG205*参数!$D$3+AM205</f>
        <v>0</v>
      </c>
      <c r="AZ205" s="16">
        <f>AH205*参数!$D$3+AN205</f>
        <v>0</v>
      </c>
      <c r="BA205" s="10"/>
      <c r="BB205" s="10"/>
      <c r="BC205" s="10">
        <f t="shared" si="152"/>
        <v>43</v>
      </c>
      <c r="BD205" s="10">
        <f t="shared" si="153"/>
        <v>43</v>
      </c>
      <c r="BE205" s="10">
        <f t="shared" si="154"/>
        <v>43</v>
      </c>
      <c r="BF205" s="10">
        <f t="shared" si="155"/>
        <v>0</v>
      </c>
      <c r="BG205" s="10">
        <f t="shared" si="156"/>
        <v>43</v>
      </c>
      <c r="BH205" s="10" t="str">
        <f t="shared" si="157"/>
        <v/>
      </c>
      <c r="BI205" s="10" t="str">
        <f t="shared" si="158"/>
        <v/>
      </c>
      <c r="BJ205" s="10"/>
      <c r="BK205" s="10"/>
      <c r="BL205" s="8"/>
      <c r="BM205" s="8">
        <f t="shared" si="159"/>
        <v>1</v>
      </c>
      <c r="BN205" s="8"/>
      <c r="BO205" s="8">
        <f t="shared" si="160"/>
        <v>1</v>
      </c>
      <c r="BP205" s="8"/>
      <c r="BQ205" s="8">
        <f t="shared" si="161"/>
        <v>1</v>
      </c>
      <c r="BR205" s="8"/>
      <c r="BS205" s="8">
        <f t="shared" si="162"/>
        <v>1</v>
      </c>
      <c r="BT205" s="8"/>
      <c r="BU205" s="8">
        <f t="shared" si="163"/>
        <v>1</v>
      </c>
      <c r="BV205" s="8"/>
      <c r="BW205" s="8">
        <f t="shared" si="164"/>
        <v>1</v>
      </c>
      <c r="BX205" s="8"/>
      <c r="BY205" s="8">
        <f t="shared" si="165"/>
        <v>1</v>
      </c>
      <c r="BZ205" s="8"/>
      <c r="CA205" s="8">
        <f t="shared" si="166"/>
        <v>1</v>
      </c>
      <c r="CB205" s="8"/>
      <c r="CC205" s="8">
        <f t="shared" si="167"/>
        <v>1</v>
      </c>
      <c r="CD205" s="8"/>
      <c r="CE205" s="8">
        <f t="shared" si="168"/>
        <v>1</v>
      </c>
      <c r="CF205" s="8"/>
      <c r="CG205" s="8">
        <f t="shared" si="169"/>
        <v>1</v>
      </c>
      <c r="CH205" s="8"/>
      <c r="CI205" s="8">
        <f t="shared" si="170"/>
        <v>1</v>
      </c>
      <c r="CJ205" s="8"/>
      <c r="CK205" s="8">
        <f t="shared" si="171"/>
        <v>1</v>
      </c>
      <c r="CL205" s="8"/>
      <c r="CM205" s="8">
        <f t="shared" si="172"/>
        <v>1</v>
      </c>
      <c r="CN205" s="8"/>
      <c r="CO205" s="8">
        <f t="shared" si="173"/>
        <v>1</v>
      </c>
      <c r="CP205" s="8"/>
      <c r="CQ205" s="8">
        <f t="shared" si="174"/>
        <v>1</v>
      </c>
      <c r="CR205" s="8"/>
      <c r="CS205" s="8">
        <f t="shared" si="175"/>
        <v>1</v>
      </c>
      <c r="CT205" s="18"/>
    </row>
    <row r="206" spans="2:98" customFormat="1">
      <c r="B206" s="19">
        <v>42629</v>
      </c>
      <c r="C206" s="3">
        <v>16</v>
      </c>
      <c r="D206" s="3" t="s">
        <v>681</v>
      </c>
      <c r="E206" s="4">
        <v>42630.083333333336</v>
      </c>
      <c r="F206" s="3" t="s">
        <v>896</v>
      </c>
      <c r="G206" s="3" t="s">
        <v>897</v>
      </c>
      <c r="H206" s="3" t="s">
        <v>896</v>
      </c>
      <c r="I206" s="3" t="s">
        <v>897</v>
      </c>
      <c r="J206" s="6">
        <v>2.2000000000000002</v>
      </c>
      <c r="K206" s="6">
        <v>2.62</v>
      </c>
      <c r="L206" s="6">
        <v>3.42</v>
      </c>
      <c r="M206" s="10">
        <v>5.05</v>
      </c>
      <c r="N206" s="10">
        <v>3.85</v>
      </c>
      <c r="O206" s="10">
        <v>1.49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16">
        <f>Q206*参数!$D$3+W206</f>
        <v>0</v>
      </c>
      <c r="AP206" s="16">
        <f>R206*参数!$D$3+X206</f>
        <v>0</v>
      </c>
      <c r="AQ206" s="16">
        <f>S206*参数!$D$3+Y206</f>
        <v>0</v>
      </c>
      <c r="AR206" s="16">
        <f>T206*参数!$D$3+Z206</f>
        <v>0</v>
      </c>
      <c r="AS206" s="16">
        <f>U206*参数!$D$3+AA206</f>
        <v>0</v>
      </c>
      <c r="AT206" s="16">
        <f>V206*参数!$D$3+AB206</f>
        <v>0</v>
      </c>
      <c r="AU206" s="16">
        <f>AC206*参数!$D$3+AI206</f>
        <v>0</v>
      </c>
      <c r="AV206" s="16">
        <f>AD206*参数!$D$3+AJ206</f>
        <v>0</v>
      </c>
      <c r="AW206" s="16">
        <f>AE206*参数!$D$3+AK206</f>
        <v>0</v>
      </c>
      <c r="AX206" s="16">
        <f>AF206*参数!$D$3+AL206</f>
        <v>0</v>
      </c>
      <c r="AY206" s="16">
        <f>AG206*参数!$D$3+AM206</f>
        <v>0</v>
      </c>
      <c r="AZ206" s="16">
        <f>AH206*参数!$D$3+AN206</f>
        <v>0</v>
      </c>
      <c r="BA206" s="10"/>
      <c r="BB206" s="10"/>
      <c r="BC206" s="10">
        <f t="shared" si="152"/>
        <v>40</v>
      </c>
      <c r="BD206" s="10">
        <f t="shared" si="153"/>
        <v>40</v>
      </c>
      <c r="BE206" s="10">
        <f t="shared" si="154"/>
        <v>3</v>
      </c>
      <c r="BF206" s="10">
        <f t="shared" si="155"/>
        <v>40</v>
      </c>
      <c r="BG206" s="10">
        <f t="shared" si="156"/>
        <v>40</v>
      </c>
      <c r="BH206" s="10" t="str">
        <f t="shared" si="157"/>
        <v/>
      </c>
      <c r="BI206" s="10" t="str">
        <f t="shared" si="158"/>
        <v/>
      </c>
      <c r="BJ206" s="10"/>
      <c r="BK206" s="10"/>
      <c r="BL206" s="8"/>
      <c r="BM206" s="8">
        <f t="shared" si="159"/>
        <v>1</v>
      </c>
      <c r="BN206" s="8"/>
      <c r="BO206" s="8">
        <f t="shared" si="160"/>
        <v>1</v>
      </c>
      <c r="BP206" s="8"/>
      <c r="BQ206" s="8">
        <f t="shared" si="161"/>
        <v>1</v>
      </c>
      <c r="BR206" s="8"/>
      <c r="BS206" s="8">
        <f t="shared" si="162"/>
        <v>1</v>
      </c>
      <c r="BT206" s="8"/>
      <c r="BU206" s="8">
        <f t="shared" si="163"/>
        <v>1</v>
      </c>
      <c r="BV206" s="8"/>
      <c r="BW206" s="8">
        <f t="shared" si="164"/>
        <v>1</v>
      </c>
      <c r="BX206" s="8"/>
      <c r="BY206" s="8">
        <f t="shared" si="165"/>
        <v>1</v>
      </c>
      <c r="BZ206" s="8"/>
      <c r="CA206" s="8">
        <f t="shared" si="166"/>
        <v>1</v>
      </c>
      <c r="CB206" s="8"/>
      <c r="CC206" s="8">
        <f t="shared" si="167"/>
        <v>1</v>
      </c>
      <c r="CD206" s="8"/>
      <c r="CE206" s="8">
        <f t="shared" si="168"/>
        <v>1</v>
      </c>
      <c r="CF206" s="8"/>
      <c r="CG206" s="8">
        <f t="shared" si="169"/>
        <v>1</v>
      </c>
      <c r="CH206" s="8"/>
      <c r="CI206" s="8">
        <f t="shared" si="170"/>
        <v>1</v>
      </c>
      <c r="CJ206" s="8"/>
      <c r="CK206" s="8">
        <f t="shared" si="171"/>
        <v>1</v>
      </c>
      <c r="CL206" s="8"/>
      <c r="CM206" s="8">
        <f t="shared" si="172"/>
        <v>1</v>
      </c>
      <c r="CN206" s="8"/>
      <c r="CO206" s="8">
        <f t="shared" si="173"/>
        <v>1</v>
      </c>
      <c r="CP206" s="8"/>
      <c r="CQ206" s="8">
        <f t="shared" si="174"/>
        <v>1</v>
      </c>
      <c r="CR206" s="8"/>
      <c r="CS206" s="8">
        <f t="shared" si="175"/>
        <v>1</v>
      </c>
      <c r="CT206" s="18"/>
    </row>
    <row r="207" spans="2:98" customFormat="1">
      <c r="B207" s="19">
        <v>42629</v>
      </c>
      <c r="C207" s="3">
        <v>17</v>
      </c>
      <c r="D207" s="3" t="s">
        <v>219</v>
      </c>
      <c r="E207" s="4">
        <v>42630.083333333336</v>
      </c>
      <c r="F207" s="3" t="s">
        <v>898</v>
      </c>
      <c r="G207" s="3" t="s">
        <v>236</v>
      </c>
      <c r="H207" s="3" t="s">
        <v>898</v>
      </c>
      <c r="I207" s="3" t="s">
        <v>236</v>
      </c>
      <c r="J207" s="6">
        <v>1.49</v>
      </c>
      <c r="K207" s="6">
        <v>4.05</v>
      </c>
      <c r="L207" s="6">
        <v>4.75</v>
      </c>
      <c r="M207" s="10">
        <v>2.56</v>
      </c>
      <c r="N207" s="10">
        <v>3.55</v>
      </c>
      <c r="O207" s="10">
        <v>2.19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16">
        <f>Q207*参数!$D$3+W207</f>
        <v>0</v>
      </c>
      <c r="AP207" s="16">
        <f>R207*参数!$D$3+X207</f>
        <v>0</v>
      </c>
      <c r="AQ207" s="16">
        <f>S207*参数!$D$3+Y207</f>
        <v>0</v>
      </c>
      <c r="AR207" s="16">
        <f>T207*参数!$D$3+Z207</f>
        <v>0</v>
      </c>
      <c r="AS207" s="16">
        <f>U207*参数!$D$3+AA207</f>
        <v>0</v>
      </c>
      <c r="AT207" s="16">
        <f>V207*参数!$D$3+AB207</f>
        <v>0</v>
      </c>
      <c r="AU207" s="16">
        <f>AC207*参数!$D$3+AI207</f>
        <v>0</v>
      </c>
      <c r="AV207" s="16">
        <f>AD207*参数!$D$3+AJ207</f>
        <v>0</v>
      </c>
      <c r="AW207" s="16">
        <f>AE207*参数!$D$3+AK207</f>
        <v>0</v>
      </c>
      <c r="AX207" s="16">
        <f>AF207*参数!$D$3+AL207</f>
        <v>0</v>
      </c>
      <c r="AY207" s="16">
        <f>AG207*参数!$D$3+AM207</f>
        <v>0</v>
      </c>
      <c r="AZ207" s="16">
        <f>AH207*参数!$D$3+AN207</f>
        <v>0</v>
      </c>
      <c r="BA207" s="10"/>
      <c r="BB207" s="10"/>
      <c r="BC207" s="10">
        <f t="shared" si="152"/>
        <v>40</v>
      </c>
      <c r="BD207" s="10">
        <f t="shared" si="153"/>
        <v>40</v>
      </c>
      <c r="BE207" s="10">
        <f t="shared" si="154"/>
        <v>3</v>
      </c>
      <c r="BF207" s="10">
        <f t="shared" si="155"/>
        <v>40</v>
      </c>
      <c r="BG207" s="10">
        <f t="shared" si="156"/>
        <v>40</v>
      </c>
      <c r="BH207" s="10" t="str">
        <f t="shared" si="157"/>
        <v/>
      </c>
      <c r="BI207" s="10" t="str">
        <f t="shared" si="158"/>
        <v/>
      </c>
      <c r="BJ207" s="10"/>
      <c r="BK207" s="10"/>
      <c r="BL207" s="8"/>
      <c r="BM207" s="8">
        <f t="shared" si="159"/>
        <v>1</v>
      </c>
      <c r="BN207" s="8"/>
      <c r="BO207" s="8">
        <f t="shared" si="160"/>
        <v>1</v>
      </c>
      <c r="BP207" s="8"/>
      <c r="BQ207" s="8">
        <f t="shared" si="161"/>
        <v>1</v>
      </c>
      <c r="BR207" s="8"/>
      <c r="BS207" s="8">
        <f t="shared" si="162"/>
        <v>1</v>
      </c>
      <c r="BT207" s="8"/>
      <c r="BU207" s="8">
        <f t="shared" si="163"/>
        <v>1</v>
      </c>
      <c r="BV207" s="8"/>
      <c r="BW207" s="8">
        <f t="shared" si="164"/>
        <v>1</v>
      </c>
      <c r="BX207" s="8"/>
      <c r="BY207" s="8">
        <f t="shared" si="165"/>
        <v>1</v>
      </c>
      <c r="BZ207" s="8"/>
      <c r="CA207" s="8">
        <f t="shared" si="166"/>
        <v>1</v>
      </c>
      <c r="CB207" s="8"/>
      <c r="CC207" s="8">
        <f t="shared" si="167"/>
        <v>1</v>
      </c>
      <c r="CD207" s="8"/>
      <c r="CE207" s="8">
        <f t="shared" si="168"/>
        <v>1</v>
      </c>
      <c r="CF207" s="8"/>
      <c r="CG207" s="8">
        <f t="shared" si="169"/>
        <v>1</v>
      </c>
      <c r="CH207" s="8"/>
      <c r="CI207" s="8">
        <f t="shared" si="170"/>
        <v>1</v>
      </c>
      <c r="CJ207" s="8"/>
      <c r="CK207" s="8">
        <f t="shared" si="171"/>
        <v>1</v>
      </c>
      <c r="CL207" s="8"/>
      <c r="CM207" s="8">
        <f t="shared" si="172"/>
        <v>1</v>
      </c>
      <c r="CN207" s="8"/>
      <c r="CO207" s="8">
        <f t="shared" si="173"/>
        <v>1</v>
      </c>
      <c r="CP207" s="8"/>
      <c r="CQ207" s="8">
        <f t="shared" si="174"/>
        <v>1</v>
      </c>
      <c r="CR207" s="8"/>
      <c r="CS207" s="8">
        <f t="shared" si="175"/>
        <v>1</v>
      </c>
      <c r="CT207" s="18"/>
    </row>
    <row r="208" spans="2:98" customFormat="1">
      <c r="B208" s="19">
        <v>42629</v>
      </c>
      <c r="C208" s="3">
        <v>18</v>
      </c>
      <c r="D208" s="3" t="s">
        <v>222</v>
      </c>
      <c r="E208" s="4">
        <v>42630.083333333336</v>
      </c>
      <c r="F208" s="3" t="s">
        <v>328</v>
      </c>
      <c r="G208" s="3" t="s">
        <v>899</v>
      </c>
      <c r="H208" s="3" t="s">
        <v>224</v>
      </c>
      <c r="I208" s="3" t="s">
        <v>899</v>
      </c>
      <c r="J208" s="6">
        <v>2.79</v>
      </c>
      <c r="K208" s="6">
        <v>3.6</v>
      </c>
      <c r="L208" s="6">
        <v>2.0299999999999998</v>
      </c>
      <c r="M208" s="10">
        <v>1.58</v>
      </c>
      <c r="N208" s="10">
        <v>4.0999999999999996</v>
      </c>
      <c r="O208" s="10">
        <v>3.96</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16">
        <f>Q208*参数!$D$3+W208</f>
        <v>0</v>
      </c>
      <c r="AP208" s="16">
        <f>R208*参数!$D$3+X208</f>
        <v>0</v>
      </c>
      <c r="AQ208" s="16">
        <f>S208*参数!$D$3+Y208</f>
        <v>0</v>
      </c>
      <c r="AR208" s="16">
        <f>T208*参数!$D$3+Z208</f>
        <v>0</v>
      </c>
      <c r="AS208" s="16">
        <f>U208*参数!$D$3+AA208</f>
        <v>0</v>
      </c>
      <c r="AT208" s="16">
        <f>V208*参数!$D$3+AB208</f>
        <v>0</v>
      </c>
      <c r="AU208" s="16">
        <f>AC208*参数!$D$3+AI208</f>
        <v>0</v>
      </c>
      <c r="AV208" s="16">
        <f>AD208*参数!$D$3+AJ208</f>
        <v>0</v>
      </c>
      <c r="AW208" s="16">
        <f>AE208*参数!$D$3+AK208</f>
        <v>0</v>
      </c>
      <c r="AX208" s="16">
        <f>AF208*参数!$D$3+AL208</f>
        <v>0</v>
      </c>
      <c r="AY208" s="16">
        <f>AG208*参数!$D$3+AM208</f>
        <v>0</v>
      </c>
      <c r="AZ208" s="16">
        <f>AH208*参数!$D$3+AN208</f>
        <v>0</v>
      </c>
      <c r="BA208" s="10"/>
      <c r="BB208" s="10"/>
      <c r="BC208" s="10">
        <f t="shared" si="152"/>
        <v>43</v>
      </c>
      <c r="BD208" s="10">
        <f t="shared" si="153"/>
        <v>43</v>
      </c>
      <c r="BE208" s="10">
        <f t="shared" si="154"/>
        <v>43</v>
      </c>
      <c r="BF208" s="10">
        <f t="shared" si="155"/>
        <v>0</v>
      </c>
      <c r="BG208" s="10">
        <f t="shared" si="156"/>
        <v>43</v>
      </c>
      <c r="BH208" s="10" t="str">
        <f t="shared" si="157"/>
        <v/>
      </c>
      <c r="BI208" s="10" t="str">
        <f t="shared" si="158"/>
        <v/>
      </c>
      <c r="BJ208" s="10"/>
      <c r="BK208" s="10"/>
      <c r="BL208" s="8"/>
      <c r="BM208" s="8">
        <f t="shared" si="159"/>
        <v>1</v>
      </c>
      <c r="BN208" s="8"/>
      <c r="BO208" s="8">
        <f t="shared" si="160"/>
        <v>1</v>
      </c>
      <c r="BP208" s="8"/>
      <c r="BQ208" s="8">
        <f t="shared" si="161"/>
        <v>1</v>
      </c>
      <c r="BR208" s="8"/>
      <c r="BS208" s="8">
        <f t="shared" si="162"/>
        <v>1</v>
      </c>
      <c r="BT208" s="8"/>
      <c r="BU208" s="8">
        <f t="shared" si="163"/>
        <v>1</v>
      </c>
      <c r="BV208" s="8"/>
      <c r="BW208" s="8">
        <f t="shared" si="164"/>
        <v>1</v>
      </c>
      <c r="BX208" s="8"/>
      <c r="BY208" s="8">
        <f t="shared" si="165"/>
        <v>1</v>
      </c>
      <c r="BZ208" s="8"/>
      <c r="CA208" s="8">
        <f t="shared" si="166"/>
        <v>1</v>
      </c>
      <c r="CB208" s="8"/>
      <c r="CC208" s="8">
        <f t="shared" si="167"/>
        <v>1</v>
      </c>
      <c r="CD208" s="8"/>
      <c r="CE208" s="8">
        <f t="shared" si="168"/>
        <v>1</v>
      </c>
      <c r="CF208" s="8"/>
      <c r="CG208" s="8">
        <f t="shared" si="169"/>
        <v>1</v>
      </c>
      <c r="CH208" s="8"/>
      <c r="CI208" s="8">
        <f t="shared" si="170"/>
        <v>1</v>
      </c>
      <c r="CJ208" s="8"/>
      <c r="CK208" s="8">
        <f t="shared" si="171"/>
        <v>1</v>
      </c>
      <c r="CL208" s="8"/>
      <c r="CM208" s="8">
        <f t="shared" si="172"/>
        <v>1</v>
      </c>
      <c r="CN208" s="8"/>
      <c r="CO208" s="8">
        <f t="shared" si="173"/>
        <v>1</v>
      </c>
      <c r="CP208" s="8"/>
      <c r="CQ208" s="8">
        <f t="shared" si="174"/>
        <v>1</v>
      </c>
      <c r="CR208" s="8"/>
      <c r="CS208" s="8">
        <f t="shared" si="175"/>
        <v>1</v>
      </c>
      <c r="CT208" s="18"/>
    </row>
    <row r="209" spans="2:98" customFormat="1">
      <c r="B209" s="19">
        <v>42629</v>
      </c>
      <c r="C209" s="3">
        <v>19</v>
      </c>
      <c r="D209" s="3" t="s">
        <v>222</v>
      </c>
      <c r="E209" s="4">
        <v>42630.083333333336</v>
      </c>
      <c r="F209" s="3" t="s">
        <v>900</v>
      </c>
      <c r="G209" s="3" t="s">
        <v>901</v>
      </c>
      <c r="H209" s="3" t="s">
        <v>902</v>
      </c>
      <c r="I209" s="3" t="s">
        <v>903</v>
      </c>
      <c r="J209" s="6">
        <v>1.77</v>
      </c>
      <c r="K209" s="6">
        <v>3.9</v>
      </c>
      <c r="L209" s="6">
        <v>3.25</v>
      </c>
      <c r="M209" s="10">
        <v>3.15</v>
      </c>
      <c r="N209" s="10">
        <v>4</v>
      </c>
      <c r="O209" s="10">
        <v>1.78</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16">
        <f>Q209*参数!$D$3+W209</f>
        <v>0</v>
      </c>
      <c r="AP209" s="16">
        <f>R209*参数!$D$3+X209</f>
        <v>0</v>
      </c>
      <c r="AQ209" s="16">
        <f>S209*参数!$D$3+Y209</f>
        <v>0</v>
      </c>
      <c r="AR209" s="16">
        <f>T209*参数!$D$3+Z209</f>
        <v>0</v>
      </c>
      <c r="AS209" s="16">
        <f>U209*参数!$D$3+AA209</f>
        <v>0</v>
      </c>
      <c r="AT209" s="16">
        <f>V209*参数!$D$3+AB209</f>
        <v>0</v>
      </c>
      <c r="AU209" s="16">
        <f>AC209*参数!$D$3+AI209</f>
        <v>0</v>
      </c>
      <c r="AV209" s="16">
        <f>AD209*参数!$D$3+AJ209</f>
        <v>0</v>
      </c>
      <c r="AW209" s="16">
        <f>AE209*参数!$D$3+AK209</f>
        <v>0</v>
      </c>
      <c r="AX209" s="16">
        <f>AF209*参数!$D$3+AL209</f>
        <v>0</v>
      </c>
      <c r="AY209" s="16">
        <f>AG209*参数!$D$3+AM209</f>
        <v>0</v>
      </c>
      <c r="AZ209" s="16">
        <f>AH209*参数!$D$3+AN209</f>
        <v>0</v>
      </c>
      <c r="BA209" s="10"/>
      <c r="BB209" s="10"/>
      <c r="BC209" s="10">
        <f t="shared" si="152"/>
        <v>40</v>
      </c>
      <c r="BD209" s="10">
        <f t="shared" si="153"/>
        <v>40</v>
      </c>
      <c r="BE209" s="10">
        <f t="shared" si="154"/>
        <v>3</v>
      </c>
      <c r="BF209" s="10">
        <f t="shared" si="155"/>
        <v>40</v>
      </c>
      <c r="BG209" s="10">
        <f t="shared" si="156"/>
        <v>40</v>
      </c>
      <c r="BH209" s="10" t="str">
        <f t="shared" si="157"/>
        <v/>
      </c>
      <c r="BI209" s="10" t="str">
        <f t="shared" si="158"/>
        <v/>
      </c>
      <c r="BJ209" s="10"/>
      <c r="BK209" s="10"/>
      <c r="BL209" s="8"/>
      <c r="BM209" s="8">
        <f t="shared" si="159"/>
        <v>1</v>
      </c>
      <c r="BN209" s="8"/>
      <c r="BO209" s="8">
        <f t="shared" si="160"/>
        <v>1</v>
      </c>
      <c r="BP209" s="8"/>
      <c r="BQ209" s="8">
        <f t="shared" si="161"/>
        <v>1</v>
      </c>
      <c r="BR209" s="8"/>
      <c r="BS209" s="8">
        <f t="shared" si="162"/>
        <v>1</v>
      </c>
      <c r="BT209" s="8"/>
      <c r="BU209" s="8">
        <f t="shared" si="163"/>
        <v>1</v>
      </c>
      <c r="BV209" s="8"/>
      <c r="BW209" s="8">
        <f t="shared" si="164"/>
        <v>1</v>
      </c>
      <c r="BX209" s="8"/>
      <c r="BY209" s="8">
        <f t="shared" si="165"/>
        <v>1</v>
      </c>
      <c r="BZ209" s="8"/>
      <c r="CA209" s="8">
        <f t="shared" si="166"/>
        <v>1</v>
      </c>
      <c r="CB209" s="8"/>
      <c r="CC209" s="8">
        <f t="shared" si="167"/>
        <v>1</v>
      </c>
      <c r="CD209" s="8"/>
      <c r="CE209" s="8">
        <f t="shared" si="168"/>
        <v>1</v>
      </c>
      <c r="CF209" s="8"/>
      <c r="CG209" s="8">
        <f t="shared" si="169"/>
        <v>1</v>
      </c>
      <c r="CH209" s="8"/>
      <c r="CI209" s="8">
        <f t="shared" si="170"/>
        <v>1</v>
      </c>
      <c r="CJ209" s="8"/>
      <c r="CK209" s="8">
        <f t="shared" si="171"/>
        <v>1</v>
      </c>
      <c r="CL209" s="8"/>
      <c r="CM209" s="8">
        <f t="shared" si="172"/>
        <v>1</v>
      </c>
      <c r="CN209" s="8"/>
      <c r="CO209" s="8">
        <f t="shared" si="173"/>
        <v>1</v>
      </c>
      <c r="CP209" s="8"/>
      <c r="CQ209" s="8">
        <f t="shared" si="174"/>
        <v>1</v>
      </c>
      <c r="CR209" s="8"/>
      <c r="CS209" s="8">
        <f t="shared" si="175"/>
        <v>1</v>
      </c>
      <c r="CT209" s="18"/>
    </row>
    <row r="210" spans="2:98" customFormat="1">
      <c r="B210" s="19">
        <v>42629</v>
      </c>
      <c r="C210" s="3">
        <v>20</v>
      </c>
      <c r="D210" s="3" t="s">
        <v>222</v>
      </c>
      <c r="E210" s="4">
        <v>42630.083333333336</v>
      </c>
      <c r="F210" s="3" t="s">
        <v>904</v>
      </c>
      <c r="G210" s="3" t="s">
        <v>905</v>
      </c>
      <c r="H210" s="3" t="s">
        <v>904</v>
      </c>
      <c r="I210" s="3" t="s">
        <v>906</v>
      </c>
      <c r="J210" s="6">
        <v>1.62</v>
      </c>
      <c r="K210" s="6">
        <v>3.85</v>
      </c>
      <c r="L210" s="6">
        <v>4</v>
      </c>
      <c r="M210" s="10">
        <v>2.82</v>
      </c>
      <c r="N210" s="10">
        <v>3.8</v>
      </c>
      <c r="O210" s="10">
        <v>1.96</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16">
        <f>Q210*参数!$D$3+W210</f>
        <v>0</v>
      </c>
      <c r="AP210" s="16">
        <f>R210*参数!$D$3+X210</f>
        <v>0</v>
      </c>
      <c r="AQ210" s="16">
        <f>S210*参数!$D$3+Y210</f>
        <v>0</v>
      </c>
      <c r="AR210" s="16">
        <f>T210*参数!$D$3+Z210</f>
        <v>0</v>
      </c>
      <c r="AS210" s="16">
        <f>U210*参数!$D$3+AA210</f>
        <v>0</v>
      </c>
      <c r="AT210" s="16">
        <f>V210*参数!$D$3+AB210</f>
        <v>0</v>
      </c>
      <c r="AU210" s="16">
        <f>AC210*参数!$D$3+AI210</f>
        <v>0</v>
      </c>
      <c r="AV210" s="16">
        <f>AD210*参数!$D$3+AJ210</f>
        <v>0</v>
      </c>
      <c r="AW210" s="16">
        <f>AE210*参数!$D$3+AK210</f>
        <v>0</v>
      </c>
      <c r="AX210" s="16">
        <f>AF210*参数!$D$3+AL210</f>
        <v>0</v>
      </c>
      <c r="AY210" s="16">
        <f>AG210*参数!$D$3+AM210</f>
        <v>0</v>
      </c>
      <c r="AZ210" s="16">
        <f>AH210*参数!$D$3+AN210</f>
        <v>0</v>
      </c>
      <c r="BA210" s="10"/>
      <c r="BB210" s="10"/>
      <c r="BC210" s="10">
        <f t="shared" si="152"/>
        <v>40</v>
      </c>
      <c r="BD210" s="10">
        <f t="shared" si="153"/>
        <v>40</v>
      </c>
      <c r="BE210" s="10">
        <f t="shared" si="154"/>
        <v>3</v>
      </c>
      <c r="BF210" s="10">
        <f t="shared" si="155"/>
        <v>40</v>
      </c>
      <c r="BG210" s="10">
        <f t="shared" si="156"/>
        <v>40</v>
      </c>
      <c r="BH210" s="10" t="str">
        <f t="shared" si="157"/>
        <v/>
      </c>
      <c r="BI210" s="10" t="str">
        <f t="shared" si="158"/>
        <v/>
      </c>
      <c r="BJ210" s="10"/>
      <c r="BK210" s="10"/>
      <c r="BL210" s="8"/>
      <c r="BM210" s="8">
        <f t="shared" si="159"/>
        <v>1</v>
      </c>
      <c r="BN210" s="8"/>
      <c r="BO210" s="8">
        <f t="shared" si="160"/>
        <v>1</v>
      </c>
      <c r="BP210" s="8"/>
      <c r="BQ210" s="8">
        <f t="shared" si="161"/>
        <v>1</v>
      </c>
      <c r="BR210" s="8"/>
      <c r="BS210" s="8">
        <f t="shared" si="162"/>
        <v>1</v>
      </c>
      <c r="BT210" s="8"/>
      <c r="BU210" s="8">
        <f t="shared" si="163"/>
        <v>1</v>
      </c>
      <c r="BV210" s="8"/>
      <c r="BW210" s="8">
        <f t="shared" si="164"/>
        <v>1</v>
      </c>
      <c r="BX210" s="8"/>
      <c r="BY210" s="8">
        <f t="shared" si="165"/>
        <v>1</v>
      </c>
      <c r="BZ210" s="8"/>
      <c r="CA210" s="8">
        <f t="shared" si="166"/>
        <v>1</v>
      </c>
      <c r="CB210" s="8"/>
      <c r="CC210" s="8">
        <f t="shared" si="167"/>
        <v>1</v>
      </c>
      <c r="CD210" s="8"/>
      <c r="CE210" s="8">
        <f t="shared" si="168"/>
        <v>1</v>
      </c>
      <c r="CF210" s="8"/>
      <c r="CG210" s="8">
        <f t="shared" si="169"/>
        <v>1</v>
      </c>
      <c r="CH210" s="8"/>
      <c r="CI210" s="8">
        <f t="shared" si="170"/>
        <v>1</v>
      </c>
      <c r="CJ210" s="8"/>
      <c r="CK210" s="8">
        <f t="shared" si="171"/>
        <v>1</v>
      </c>
      <c r="CL210" s="8"/>
      <c r="CM210" s="8">
        <f t="shared" si="172"/>
        <v>1</v>
      </c>
      <c r="CN210" s="8"/>
      <c r="CO210" s="8">
        <f t="shared" si="173"/>
        <v>1</v>
      </c>
      <c r="CP210" s="8"/>
      <c r="CQ210" s="8">
        <f t="shared" si="174"/>
        <v>1</v>
      </c>
      <c r="CR210" s="8"/>
      <c r="CS210" s="8">
        <f t="shared" si="175"/>
        <v>1</v>
      </c>
      <c r="CT210" s="18"/>
    </row>
    <row r="211" spans="2:98" customFormat="1">
      <c r="B211" s="19">
        <v>42629</v>
      </c>
      <c r="C211" s="3">
        <v>21</v>
      </c>
      <c r="D211" s="3" t="s">
        <v>222</v>
      </c>
      <c r="E211" s="4">
        <v>42630.083333333336</v>
      </c>
      <c r="F211" s="3" t="s">
        <v>907</v>
      </c>
      <c r="G211" s="3" t="s">
        <v>908</v>
      </c>
      <c r="H211" s="3" t="s">
        <v>907</v>
      </c>
      <c r="I211" s="3" t="s">
        <v>909</v>
      </c>
      <c r="J211" s="6">
        <v>2.76</v>
      </c>
      <c r="K211" s="6">
        <v>3.5</v>
      </c>
      <c r="L211" s="6">
        <v>2.08</v>
      </c>
      <c r="M211" s="10">
        <v>1.55</v>
      </c>
      <c r="N211" s="10">
        <v>4.0999999999999996</v>
      </c>
      <c r="O211" s="10">
        <v>4.16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16">
        <f>Q211*参数!$D$3+W211</f>
        <v>0</v>
      </c>
      <c r="AP211" s="16">
        <f>R211*参数!$D$3+X211</f>
        <v>0</v>
      </c>
      <c r="AQ211" s="16">
        <f>S211*参数!$D$3+Y211</f>
        <v>0</v>
      </c>
      <c r="AR211" s="16">
        <f>T211*参数!$D$3+Z211</f>
        <v>0</v>
      </c>
      <c r="AS211" s="16">
        <f>U211*参数!$D$3+AA211</f>
        <v>0</v>
      </c>
      <c r="AT211" s="16">
        <f>V211*参数!$D$3+AB211</f>
        <v>0</v>
      </c>
      <c r="AU211" s="16">
        <f>AC211*参数!$D$3+AI211</f>
        <v>0</v>
      </c>
      <c r="AV211" s="16">
        <f>AD211*参数!$D$3+AJ211</f>
        <v>0</v>
      </c>
      <c r="AW211" s="16">
        <f>AE211*参数!$D$3+AK211</f>
        <v>0</v>
      </c>
      <c r="AX211" s="16">
        <f>AF211*参数!$D$3+AL211</f>
        <v>0</v>
      </c>
      <c r="AY211" s="16">
        <f>AG211*参数!$D$3+AM211</f>
        <v>0</v>
      </c>
      <c r="AZ211" s="16">
        <f>AH211*参数!$D$3+AN211</f>
        <v>0</v>
      </c>
      <c r="BA211" s="10"/>
      <c r="BB211" s="10"/>
      <c r="BC211" s="10">
        <f t="shared" si="152"/>
        <v>43</v>
      </c>
      <c r="BD211" s="10">
        <f t="shared" si="153"/>
        <v>43</v>
      </c>
      <c r="BE211" s="10">
        <f t="shared" si="154"/>
        <v>43</v>
      </c>
      <c r="BF211" s="10">
        <f t="shared" si="155"/>
        <v>0</v>
      </c>
      <c r="BG211" s="10">
        <f t="shared" si="156"/>
        <v>43</v>
      </c>
      <c r="BH211" s="10" t="str">
        <f t="shared" si="157"/>
        <v/>
      </c>
      <c r="BI211" s="10" t="str">
        <f t="shared" si="158"/>
        <v/>
      </c>
      <c r="BJ211" s="10"/>
      <c r="BK211" s="10"/>
      <c r="BL211" s="8"/>
      <c r="BM211" s="8">
        <f t="shared" si="159"/>
        <v>1</v>
      </c>
      <c r="BN211" s="8"/>
      <c r="BO211" s="8">
        <f t="shared" si="160"/>
        <v>1</v>
      </c>
      <c r="BP211" s="8"/>
      <c r="BQ211" s="8">
        <f t="shared" si="161"/>
        <v>1</v>
      </c>
      <c r="BR211" s="8"/>
      <c r="BS211" s="8">
        <f t="shared" si="162"/>
        <v>1</v>
      </c>
      <c r="BT211" s="8"/>
      <c r="BU211" s="8">
        <f t="shared" si="163"/>
        <v>1</v>
      </c>
      <c r="BV211" s="8"/>
      <c r="BW211" s="8">
        <f t="shared" si="164"/>
        <v>1</v>
      </c>
      <c r="BX211" s="8"/>
      <c r="BY211" s="8">
        <f t="shared" si="165"/>
        <v>1</v>
      </c>
      <c r="BZ211" s="8"/>
      <c r="CA211" s="8">
        <f t="shared" si="166"/>
        <v>1</v>
      </c>
      <c r="CB211" s="8"/>
      <c r="CC211" s="8">
        <f t="shared" si="167"/>
        <v>1</v>
      </c>
      <c r="CD211" s="8"/>
      <c r="CE211" s="8">
        <f t="shared" si="168"/>
        <v>1</v>
      </c>
      <c r="CF211" s="8"/>
      <c r="CG211" s="8">
        <f t="shared" si="169"/>
        <v>1</v>
      </c>
      <c r="CH211" s="8"/>
      <c r="CI211" s="8">
        <f t="shared" si="170"/>
        <v>1</v>
      </c>
      <c r="CJ211" s="8"/>
      <c r="CK211" s="8">
        <f t="shared" si="171"/>
        <v>1</v>
      </c>
      <c r="CL211" s="8"/>
      <c r="CM211" s="8">
        <f t="shared" si="172"/>
        <v>1</v>
      </c>
      <c r="CN211" s="8"/>
      <c r="CO211" s="8">
        <f t="shared" si="173"/>
        <v>1</v>
      </c>
      <c r="CP211" s="8"/>
      <c r="CQ211" s="8">
        <f t="shared" si="174"/>
        <v>1</v>
      </c>
      <c r="CR211" s="8"/>
      <c r="CS211" s="8">
        <f t="shared" si="175"/>
        <v>1</v>
      </c>
      <c r="CT211" s="18"/>
    </row>
    <row r="212" spans="2:98" customFormat="1">
      <c r="B212" s="19">
        <v>42629</v>
      </c>
      <c r="C212" s="3">
        <v>22</v>
      </c>
      <c r="D212" s="3" t="s">
        <v>222</v>
      </c>
      <c r="E212" s="4">
        <v>42630.083333333336</v>
      </c>
      <c r="F212" s="3" t="s">
        <v>677</v>
      </c>
      <c r="G212" s="3" t="s">
        <v>910</v>
      </c>
      <c r="H212" s="3" t="s">
        <v>679</v>
      </c>
      <c r="I212" s="3" t="s">
        <v>910</v>
      </c>
      <c r="J212" s="6">
        <v>4.4000000000000004</v>
      </c>
      <c r="K212" s="6">
        <v>3.9</v>
      </c>
      <c r="L212" s="6">
        <v>1.55</v>
      </c>
      <c r="M212" s="10">
        <v>2.0699999999999998</v>
      </c>
      <c r="N212" s="10">
        <v>3.75</v>
      </c>
      <c r="O212" s="10">
        <v>2.65</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16">
        <f>Q212*参数!$D$3+W212</f>
        <v>0</v>
      </c>
      <c r="AP212" s="16">
        <f>R212*参数!$D$3+X212</f>
        <v>0</v>
      </c>
      <c r="AQ212" s="16">
        <f>S212*参数!$D$3+Y212</f>
        <v>0</v>
      </c>
      <c r="AR212" s="16">
        <f>T212*参数!$D$3+Z212</f>
        <v>0</v>
      </c>
      <c r="AS212" s="16">
        <f>U212*参数!$D$3+AA212</f>
        <v>0</v>
      </c>
      <c r="AT212" s="16">
        <f>V212*参数!$D$3+AB212</f>
        <v>0</v>
      </c>
      <c r="AU212" s="16">
        <f>AC212*参数!$D$3+AI212</f>
        <v>0</v>
      </c>
      <c r="AV212" s="16">
        <f>AD212*参数!$D$3+AJ212</f>
        <v>0</v>
      </c>
      <c r="AW212" s="16">
        <f>AE212*参数!$D$3+AK212</f>
        <v>0</v>
      </c>
      <c r="AX212" s="16">
        <f>AF212*参数!$D$3+AL212</f>
        <v>0</v>
      </c>
      <c r="AY212" s="16">
        <f>AG212*参数!$D$3+AM212</f>
        <v>0</v>
      </c>
      <c r="AZ212" s="16">
        <f>AH212*参数!$D$3+AN212</f>
        <v>0</v>
      </c>
      <c r="BA212" s="10"/>
      <c r="BB212" s="10"/>
      <c r="BC212" s="10">
        <f t="shared" si="152"/>
        <v>43</v>
      </c>
      <c r="BD212" s="10">
        <f t="shared" si="153"/>
        <v>43</v>
      </c>
      <c r="BE212" s="10">
        <f t="shared" si="154"/>
        <v>43</v>
      </c>
      <c r="BF212" s="10">
        <f t="shared" si="155"/>
        <v>0</v>
      </c>
      <c r="BG212" s="10">
        <f t="shared" si="156"/>
        <v>43</v>
      </c>
      <c r="BH212" s="10" t="str">
        <f t="shared" si="157"/>
        <v/>
      </c>
      <c r="BI212" s="10" t="str">
        <f t="shared" si="158"/>
        <v/>
      </c>
      <c r="BJ212" s="10"/>
      <c r="BK212" s="10"/>
      <c r="BL212" s="8"/>
      <c r="BM212" s="8">
        <f t="shared" si="159"/>
        <v>1</v>
      </c>
      <c r="BN212" s="8"/>
      <c r="BO212" s="8">
        <f t="shared" si="160"/>
        <v>1</v>
      </c>
      <c r="BP212" s="8"/>
      <c r="BQ212" s="8">
        <f t="shared" si="161"/>
        <v>1</v>
      </c>
      <c r="BR212" s="8"/>
      <c r="BS212" s="8">
        <f t="shared" si="162"/>
        <v>1</v>
      </c>
      <c r="BT212" s="8"/>
      <c r="BU212" s="8">
        <f t="shared" si="163"/>
        <v>1</v>
      </c>
      <c r="BV212" s="8"/>
      <c r="BW212" s="8">
        <f t="shared" si="164"/>
        <v>1</v>
      </c>
      <c r="BX212" s="8"/>
      <c r="BY212" s="8">
        <f t="shared" si="165"/>
        <v>1</v>
      </c>
      <c r="BZ212" s="8"/>
      <c r="CA212" s="8">
        <f t="shared" si="166"/>
        <v>1</v>
      </c>
      <c r="CB212" s="8"/>
      <c r="CC212" s="8">
        <f t="shared" si="167"/>
        <v>1</v>
      </c>
      <c r="CD212" s="8"/>
      <c r="CE212" s="8">
        <f t="shared" si="168"/>
        <v>1</v>
      </c>
      <c r="CF212" s="8"/>
      <c r="CG212" s="8">
        <f t="shared" si="169"/>
        <v>1</v>
      </c>
      <c r="CH212" s="8"/>
      <c r="CI212" s="8">
        <f t="shared" si="170"/>
        <v>1</v>
      </c>
      <c r="CJ212" s="8"/>
      <c r="CK212" s="8">
        <f t="shared" si="171"/>
        <v>1</v>
      </c>
      <c r="CL212" s="8"/>
      <c r="CM212" s="8">
        <f t="shared" si="172"/>
        <v>1</v>
      </c>
      <c r="CN212" s="8"/>
      <c r="CO212" s="8">
        <f t="shared" si="173"/>
        <v>1</v>
      </c>
      <c r="CP212" s="8"/>
      <c r="CQ212" s="8">
        <f t="shared" si="174"/>
        <v>1</v>
      </c>
      <c r="CR212" s="8"/>
      <c r="CS212" s="8">
        <f t="shared" si="175"/>
        <v>1</v>
      </c>
      <c r="CT212" s="18"/>
    </row>
    <row r="213" spans="2:98" customFormat="1">
      <c r="B213" s="19">
        <v>42629</v>
      </c>
      <c r="C213" s="3">
        <v>23</v>
      </c>
      <c r="D213" s="3" t="s">
        <v>222</v>
      </c>
      <c r="E213" s="4">
        <v>42630.083333333336</v>
      </c>
      <c r="F213" s="3" t="s">
        <v>911</v>
      </c>
      <c r="G213" s="3" t="s">
        <v>912</v>
      </c>
      <c r="H213" s="3" t="s">
        <v>911</v>
      </c>
      <c r="I213" s="3" t="s">
        <v>912</v>
      </c>
      <c r="J213" s="6">
        <v>4.1500000000000004</v>
      </c>
      <c r="K213" s="6">
        <v>3.95</v>
      </c>
      <c r="L213" s="6">
        <v>1.58</v>
      </c>
      <c r="M213" s="10">
        <v>2.02</v>
      </c>
      <c r="N213" s="10">
        <v>3.7</v>
      </c>
      <c r="O213" s="10">
        <v>2.75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16">
        <f>Q213*参数!$D$3+W213</f>
        <v>0</v>
      </c>
      <c r="AP213" s="16">
        <f>R213*参数!$D$3+X213</f>
        <v>0</v>
      </c>
      <c r="AQ213" s="16">
        <f>S213*参数!$D$3+Y213</f>
        <v>0</v>
      </c>
      <c r="AR213" s="16">
        <f>T213*参数!$D$3+Z213</f>
        <v>0</v>
      </c>
      <c r="AS213" s="16">
        <f>U213*参数!$D$3+AA213</f>
        <v>0</v>
      </c>
      <c r="AT213" s="16">
        <f>V213*参数!$D$3+AB213</f>
        <v>0</v>
      </c>
      <c r="AU213" s="16">
        <f>AC213*参数!$D$3+AI213</f>
        <v>0</v>
      </c>
      <c r="AV213" s="16">
        <f>AD213*参数!$D$3+AJ213</f>
        <v>0</v>
      </c>
      <c r="AW213" s="16">
        <f>AE213*参数!$D$3+AK213</f>
        <v>0</v>
      </c>
      <c r="AX213" s="16">
        <f>AF213*参数!$D$3+AL213</f>
        <v>0</v>
      </c>
      <c r="AY213" s="16">
        <f>AG213*参数!$D$3+AM213</f>
        <v>0</v>
      </c>
      <c r="AZ213" s="16">
        <f>AH213*参数!$D$3+AN213</f>
        <v>0</v>
      </c>
      <c r="BA213" s="10"/>
      <c r="BB213" s="10"/>
      <c r="BC213" s="10">
        <f t="shared" si="152"/>
        <v>43</v>
      </c>
      <c r="BD213" s="10">
        <f t="shared" si="153"/>
        <v>43</v>
      </c>
      <c r="BE213" s="10">
        <f t="shared" si="154"/>
        <v>43</v>
      </c>
      <c r="BF213" s="10">
        <f t="shared" si="155"/>
        <v>0</v>
      </c>
      <c r="BG213" s="10">
        <f t="shared" si="156"/>
        <v>43</v>
      </c>
      <c r="BH213" s="10" t="str">
        <f t="shared" si="157"/>
        <v/>
      </c>
      <c r="BI213" s="10" t="str">
        <f t="shared" si="158"/>
        <v/>
      </c>
      <c r="BJ213" s="10"/>
      <c r="BK213" s="10">
        <v>0</v>
      </c>
      <c r="BL213" s="8"/>
      <c r="BM213" s="8">
        <f t="shared" si="159"/>
        <v>1</v>
      </c>
      <c r="BN213" s="8"/>
      <c r="BO213" s="8">
        <f t="shared" si="160"/>
        <v>1</v>
      </c>
      <c r="BP213" s="8"/>
      <c r="BQ213" s="8">
        <f t="shared" si="161"/>
        <v>1</v>
      </c>
      <c r="BR213" s="8"/>
      <c r="BS213" s="8">
        <f t="shared" si="162"/>
        <v>1</v>
      </c>
      <c r="BT213" s="8"/>
      <c r="BU213" s="8">
        <f t="shared" si="163"/>
        <v>1</v>
      </c>
      <c r="BV213" s="8"/>
      <c r="BW213" s="8">
        <f t="shared" si="164"/>
        <v>1</v>
      </c>
      <c r="BX213" s="8"/>
      <c r="BY213" s="8">
        <f t="shared" si="165"/>
        <v>1</v>
      </c>
      <c r="BZ213" s="8"/>
      <c r="CA213" s="8">
        <f t="shared" si="166"/>
        <v>1</v>
      </c>
      <c r="CB213" s="8"/>
      <c r="CC213" s="8">
        <f t="shared" si="167"/>
        <v>1</v>
      </c>
      <c r="CD213" s="8"/>
      <c r="CE213" s="8">
        <f t="shared" si="168"/>
        <v>1</v>
      </c>
      <c r="CF213" s="8"/>
      <c r="CG213" s="8">
        <f t="shared" si="169"/>
        <v>1</v>
      </c>
      <c r="CH213" s="8"/>
      <c r="CI213" s="8">
        <f t="shared" si="170"/>
        <v>1</v>
      </c>
      <c r="CJ213" s="8"/>
      <c r="CK213" s="8">
        <f t="shared" si="171"/>
        <v>1</v>
      </c>
      <c r="CL213" s="8"/>
      <c r="CM213" s="8">
        <f t="shared" si="172"/>
        <v>1</v>
      </c>
      <c r="CN213" s="8"/>
      <c r="CO213" s="8">
        <f t="shared" si="173"/>
        <v>1</v>
      </c>
      <c r="CP213" s="8"/>
      <c r="CQ213" s="8">
        <f t="shared" si="174"/>
        <v>1</v>
      </c>
      <c r="CR213" s="8"/>
      <c r="CS213" s="8">
        <f t="shared" si="175"/>
        <v>1</v>
      </c>
      <c r="CT213" s="18"/>
    </row>
    <row r="214" spans="2:98" customFormat="1">
      <c r="B214" s="19">
        <v>42629</v>
      </c>
      <c r="C214" s="3">
        <v>24</v>
      </c>
      <c r="D214" s="3" t="s">
        <v>222</v>
      </c>
      <c r="E214" s="4">
        <v>42630.083333333336</v>
      </c>
      <c r="F214" s="3" t="s">
        <v>913</v>
      </c>
      <c r="G214" s="3" t="s">
        <v>914</v>
      </c>
      <c r="H214" s="3" t="s">
        <v>913</v>
      </c>
      <c r="I214" s="3" t="s">
        <v>914</v>
      </c>
      <c r="J214" s="6">
        <v>1.75</v>
      </c>
      <c r="K214" s="6">
        <v>3.6</v>
      </c>
      <c r="L214" s="6">
        <v>3.6</v>
      </c>
      <c r="M214" s="10">
        <v>3.15</v>
      </c>
      <c r="N214" s="10">
        <v>3.9</v>
      </c>
      <c r="O214" s="10">
        <v>1.8</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16">
        <f>Q214*参数!$D$3+W214</f>
        <v>0</v>
      </c>
      <c r="AP214" s="16">
        <f>R214*参数!$D$3+X214</f>
        <v>0</v>
      </c>
      <c r="AQ214" s="16">
        <f>S214*参数!$D$3+Y214</f>
        <v>0</v>
      </c>
      <c r="AR214" s="16">
        <f>T214*参数!$D$3+Z214</f>
        <v>0</v>
      </c>
      <c r="AS214" s="16">
        <f>U214*参数!$D$3+AA214</f>
        <v>0</v>
      </c>
      <c r="AT214" s="16">
        <f>V214*参数!$D$3+AB214</f>
        <v>0</v>
      </c>
      <c r="AU214" s="16">
        <f>AC214*参数!$D$3+AI214</f>
        <v>0</v>
      </c>
      <c r="AV214" s="16">
        <f>AD214*参数!$D$3+AJ214</f>
        <v>0</v>
      </c>
      <c r="AW214" s="16">
        <f>AE214*参数!$D$3+AK214</f>
        <v>0</v>
      </c>
      <c r="AX214" s="16">
        <f>AF214*参数!$D$3+AL214</f>
        <v>0</v>
      </c>
      <c r="AY214" s="16">
        <f>AG214*参数!$D$3+AM214</f>
        <v>0</v>
      </c>
      <c r="AZ214" s="16">
        <f>AH214*参数!$D$3+AN214</f>
        <v>0</v>
      </c>
      <c r="BA214" s="10"/>
      <c r="BB214" s="10"/>
      <c r="BC214" s="10">
        <f t="shared" si="152"/>
        <v>40</v>
      </c>
      <c r="BD214" s="10">
        <f t="shared" si="153"/>
        <v>40</v>
      </c>
      <c r="BE214" s="10">
        <f t="shared" si="154"/>
        <v>3</v>
      </c>
      <c r="BF214" s="10">
        <f t="shared" si="155"/>
        <v>40</v>
      </c>
      <c r="BG214" s="10">
        <f t="shared" si="156"/>
        <v>40</v>
      </c>
      <c r="BH214" s="10" t="str">
        <f t="shared" si="157"/>
        <v/>
      </c>
      <c r="BI214" s="10" t="str">
        <f t="shared" si="158"/>
        <v/>
      </c>
      <c r="BJ214" s="10"/>
      <c r="BK214" s="10"/>
      <c r="BL214" s="8"/>
      <c r="BM214" s="8">
        <f t="shared" si="159"/>
        <v>1</v>
      </c>
      <c r="BN214" s="8"/>
      <c r="BO214" s="8">
        <f t="shared" si="160"/>
        <v>1</v>
      </c>
      <c r="BP214" s="8"/>
      <c r="BQ214" s="8">
        <f t="shared" si="161"/>
        <v>1</v>
      </c>
      <c r="BR214" s="8"/>
      <c r="BS214" s="8">
        <f t="shared" si="162"/>
        <v>1</v>
      </c>
      <c r="BT214" s="8"/>
      <c r="BU214" s="8">
        <f t="shared" si="163"/>
        <v>1</v>
      </c>
      <c r="BV214" s="8"/>
      <c r="BW214" s="8">
        <f t="shared" si="164"/>
        <v>1</v>
      </c>
      <c r="BX214" s="8"/>
      <c r="BY214" s="8">
        <f t="shared" si="165"/>
        <v>1</v>
      </c>
      <c r="BZ214" s="8"/>
      <c r="CA214" s="8">
        <f t="shared" si="166"/>
        <v>1</v>
      </c>
      <c r="CB214" s="8"/>
      <c r="CC214" s="8">
        <f t="shared" si="167"/>
        <v>1</v>
      </c>
      <c r="CD214" s="8"/>
      <c r="CE214" s="8">
        <f t="shared" si="168"/>
        <v>1</v>
      </c>
      <c r="CF214" s="8"/>
      <c r="CG214" s="8">
        <f t="shared" si="169"/>
        <v>1</v>
      </c>
      <c r="CH214" s="8"/>
      <c r="CI214" s="8">
        <f t="shared" si="170"/>
        <v>1</v>
      </c>
      <c r="CJ214" s="8"/>
      <c r="CK214" s="8">
        <f t="shared" si="171"/>
        <v>1</v>
      </c>
      <c r="CL214" s="8"/>
      <c r="CM214" s="8">
        <f t="shared" si="172"/>
        <v>1</v>
      </c>
      <c r="CN214" s="8"/>
      <c r="CO214" s="8">
        <f t="shared" si="173"/>
        <v>1</v>
      </c>
      <c r="CP214" s="8"/>
      <c r="CQ214" s="8">
        <f t="shared" si="174"/>
        <v>1</v>
      </c>
      <c r="CR214" s="8"/>
      <c r="CS214" s="8">
        <f t="shared" si="175"/>
        <v>1</v>
      </c>
      <c r="CT214" s="18"/>
    </row>
    <row r="215" spans="2:98" customFormat="1">
      <c r="B215" s="19">
        <v>42629</v>
      </c>
      <c r="C215" s="3">
        <v>25</v>
      </c>
      <c r="D215" s="3" t="s">
        <v>222</v>
      </c>
      <c r="E215" s="4">
        <v>42630.083333333336</v>
      </c>
      <c r="F215" s="3" t="s">
        <v>225</v>
      </c>
      <c r="G215" s="3" t="s">
        <v>675</v>
      </c>
      <c r="H215" s="3" t="s">
        <v>226</v>
      </c>
      <c r="I215" s="3" t="s">
        <v>675</v>
      </c>
      <c r="J215" s="6">
        <v>1.69</v>
      </c>
      <c r="K215" s="6">
        <v>3.85</v>
      </c>
      <c r="L215" s="6">
        <v>3.6</v>
      </c>
      <c r="M215" s="10">
        <v>3.01</v>
      </c>
      <c r="N215" s="10">
        <v>3.85</v>
      </c>
      <c r="O215" s="10">
        <v>1.86</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16">
        <f>Q215*参数!$D$3+W215</f>
        <v>0</v>
      </c>
      <c r="AP215" s="16">
        <f>R215*参数!$D$3+X215</f>
        <v>0</v>
      </c>
      <c r="AQ215" s="16">
        <f>S215*参数!$D$3+Y215</f>
        <v>0</v>
      </c>
      <c r="AR215" s="16">
        <f>T215*参数!$D$3+Z215</f>
        <v>0</v>
      </c>
      <c r="AS215" s="16">
        <f>U215*参数!$D$3+AA215</f>
        <v>0</v>
      </c>
      <c r="AT215" s="16">
        <f>V215*参数!$D$3+AB215</f>
        <v>0</v>
      </c>
      <c r="AU215" s="16">
        <f>AC215*参数!$D$3+AI215</f>
        <v>0</v>
      </c>
      <c r="AV215" s="16">
        <f>AD215*参数!$D$3+AJ215</f>
        <v>0</v>
      </c>
      <c r="AW215" s="16">
        <f>AE215*参数!$D$3+AK215</f>
        <v>0</v>
      </c>
      <c r="AX215" s="16">
        <f>AF215*参数!$D$3+AL215</f>
        <v>0</v>
      </c>
      <c r="AY215" s="16">
        <f>AG215*参数!$D$3+AM215</f>
        <v>0</v>
      </c>
      <c r="AZ215" s="16">
        <f>AH215*参数!$D$3+AN215</f>
        <v>0</v>
      </c>
      <c r="BA215" s="10"/>
      <c r="BB215" s="10"/>
      <c r="BC215" s="10">
        <f t="shared" si="152"/>
        <v>40</v>
      </c>
      <c r="BD215" s="10">
        <f t="shared" si="153"/>
        <v>40</v>
      </c>
      <c r="BE215" s="10">
        <f t="shared" si="154"/>
        <v>3</v>
      </c>
      <c r="BF215" s="10">
        <f t="shared" si="155"/>
        <v>40</v>
      </c>
      <c r="BG215" s="10">
        <f t="shared" si="156"/>
        <v>40</v>
      </c>
      <c r="BH215" s="10" t="str">
        <f t="shared" si="157"/>
        <v/>
      </c>
      <c r="BI215" s="10" t="str">
        <f t="shared" si="158"/>
        <v/>
      </c>
      <c r="BJ215" s="10"/>
      <c r="BK215" s="10">
        <v>40</v>
      </c>
      <c r="BL215" s="8"/>
      <c r="BM215" s="8">
        <f t="shared" si="159"/>
        <v>1</v>
      </c>
      <c r="BN215" s="8"/>
      <c r="BO215" s="8">
        <f t="shared" si="160"/>
        <v>1</v>
      </c>
      <c r="BP215" s="8"/>
      <c r="BQ215" s="8">
        <f t="shared" si="161"/>
        <v>1</v>
      </c>
      <c r="BR215" s="8"/>
      <c r="BS215" s="8">
        <f t="shared" si="162"/>
        <v>1</v>
      </c>
      <c r="BT215" s="8"/>
      <c r="BU215" s="8">
        <f t="shared" si="163"/>
        <v>1</v>
      </c>
      <c r="BV215" s="8"/>
      <c r="BW215" s="8">
        <f t="shared" si="164"/>
        <v>1</v>
      </c>
      <c r="BX215" s="8"/>
      <c r="BY215" s="8">
        <f t="shared" si="165"/>
        <v>1</v>
      </c>
      <c r="BZ215" s="8"/>
      <c r="CA215" s="8">
        <f t="shared" si="166"/>
        <v>1</v>
      </c>
      <c r="CB215" s="8"/>
      <c r="CC215" s="8">
        <f t="shared" si="167"/>
        <v>1</v>
      </c>
      <c r="CD215" s="8"/>
      <c r="CE215" s="8">
        <f t="shared" si="168"/>
        <v>1</v>
      </c>
      <c r="CF215" s="8"/>
      <c r="CG215" s="8">
        <f t="shared" si="169"/>
        <v>1</v>
      </c>
      <c r="CH215" s="8"/>
      <c r="CI215" s="8">
        <f t="shared" si="170"/>
        <v>1</v>
      </c>
      <c r="CJ215" s="8"/>
      <c r="CK215" s="8">
        <f t="shared" si="171"/>
        <v>1</v>
      </c>
      <c r="CL215" s="8"/>
      <c r="CM215" s="8">
        <f t="shared" si="172"/>
        <v>1</v>
      </c>
      <c r="CN215" s="8"/>
      <c r="CO215" s="8">
        <f t="shared" si="173"/>
        <v>1</v>
      </c>
      <c r="CP215" s="8"/>
      <c r="CQ215" s="8">
        <f t="shared" si="174"/>
        <v>1</v>
      </c>
      <c r="CR215" s="8"/>
      <c r="CS215" s="8">
        <f t="shared" si="175"/>
        <v>1</v>
      </c>
      <c r="CT215" s="18"/>
    </row>
    <row r="216" spans="2:98" customFormat="1">
      <c r="B216" s="19">
        <v>42629</v>
      </c>
      <c r="C216" s="3">
        <v>26</v>
      </c>
      <c r="D216" s="3" t="s">
        <v>222</v>
      </c>
      <c r="E216" s="4">
        <v>42630.083333333336</v>
      </c>
      <c r="F216" s="3" t="s">
        <v>915</v>
      </c>
      <c r="G216" s="3" t="s">
        <v>916</v>
      </c>
      <c r="H216" s="3" t="s">
        <v>915</v>
      </c>
      <c r="I216" s="3" t="s">
        <v>916</v>
      </c>
      <c r="J216" s="6">
        <v>3.02</v>
      </c>
      <c r="K216" s="6">
        <v>3.4</v>
      </c>
      <c r="L216" s="6">
        <v>1.99</v>
      </c>
      <c r="M216" s="10">
        <v>1.6</v>
      </c>
      <c r="N216" s="10">
        <v>4.0999999999999996</v>
      </c>
      <c r="O216" s="10">
        <v>3.85</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16">
        <f>Q216*参数!$D$3+W216</f>
        <v>0</v>
      </c>
      <c r="AP216" s="16">
        <f>R216*参数!$D$3+X216</f>
        <v>0</v>
      </c>
      <c r="AQ216" s="16">
        <f>S216*参数!$D$3+Y216</f>
        <v>0</v>
      </c>
      <c r="AR216" s="16">
        <f>T216*参数!$D$3+Z216</f>
        <v>0</v>
      </c>
      <c r="AS216" s="16">
        <f>U216*参数!$D$3+AA216</f>
        <v>0</v>
      </c>
      <c r="AT216" s="16">
        <f>V216*参数!$D$3+AB216</f>
        <v>0</v>
      </c>
      <c r="AU216" s="16">
        <f>AC216*参数!$D$3+AI216</f>
        <v>0</v>
      </c>
      <c r="AV216" s="16">
        <f>AD216*参数!$D$3+AJ216</f>
        <v>0</v>
      </c>
      <c r="AW216" s="16">
        <f>AE216*参数!$D$3+AK216</f>
        <v>0</v>
      </c>
      <c r="AX216" s="16">
        <f>AF216*参数!$D$3+AL216</f>
        <v>0</v>
      </c>
      <c r="AY216" s="16">
        <f>AG216*参数!$D$3+AM216</f>
        <v>0</v>
      </c>
      <c r="AZ216" s="16">
        <f>AH216*参数!$D$3+AN216</f>
        <v>0</v>
      </c>
      <c r="BA216" s="10"/>
      <c r="BB216" s="10"/>
      <c r="BC216" s="10">
        <f t="shared" ref="BC216:BC279" si="176">IF(ABS(MAX(AO216:AT216))&gt;ABS(MIN(AO216:AT216)),IF(P216&lt;0,IF(AO216=MAX(AO216:AT216),3,IF(AT216=MAX(AO216:AT216),40,"")),IF(AQ216=MAX(AO216:AT216),0,IF(AR216=MAX(AO216:AT216),43,""))),IF(P216&lt;0,IF(AO216=MIN(AO216:AT216),40,IF(AT216=MIN(AO216:AT216),3,"")),IF(AQ216=MIN(AO216:AT216),43,IF(AR216=MIN(AO216:AT216),0,""))))</f>
        <v>43</v>
      </c>
      <c r="BD216" s="10">
        <f t="shared" ref="BD216:BD279" si="177" xml:space="preserve">
IF(P216&lt;0,
 IF(AO216&gt;AT216,3,40),
 IF(AQ216&gt;AR216,0,43)
)</f>
        <v>43</v>
      </c>
      <c r="BE216" s="10">
        <f t="shared" ref="BE216:BE279" si="178" xml:space="preserve">
IF(P216&lt;0,
 IF(OR(AO216=MAX(AO216:AT216),AR216=MAX(AO216:AT216),AS216=MAX(AO216:AT216)),
  3,40),
 IF(OR(AO216=MAX(AO216:AT216),AP216=MAX(AO216:AT216),AR216=MAX(AO216:AT216)),
  43,0)
)</f>
        <v>43</v>
      </c>
      <c r="BF216" s="10">
        <f t="shared" ref="BF216:BF279" si="179" xml:space="preserve">
IF(P216&lt;0,
 IF(OR(AO216=MIN(AO216:AT216),AR216=MIN(AO216:AT216),AS216=MIN(AO216:AT216)),
  40,3),
 IF(OR(AO216=MIN(AO216:AT216),AP216=MIN(AO216:AT216),AR216=MIN(AO216:AT216)),
  0,43)
)</f>
        <v>0</v>
      </c>
      <c r="BG216" s="10">
        <f t="shared" ref="BG216:BG279" si="180" xml:space="preserve">
IF(P216&lt;0,
 IF(AO216=MIN(AO216:AT216),
  40,
  IF(AT216=MIN(AO216:AT216),
  3,"")),
 IF(AQ216=MIN(AO216:AT216),
  43,
  IF(AR216=MIN(AO216:AT216),
  0,""))
)</f>
        <v>43</v>
      </c>
      <c r="BH216" s="10" t="str">
        <f t="shared" ref="BH216:BH279" si="181">IF(COUNTIF(BD216:BF216,"="&amp;BD216)=3,BD216,"")</f>
        <v/>
      </c>
      <c r="BI216" s="10" t="str">
        <f t="shared" ref="BI216:BI279" si="182">IF(COUNTIF(BD216:BG216,"="&amp;BD216)=4,BD216,"")</f>
        <v/>
      </c>
      <c r="BJ216" s="10"/>
      <c r="BK216" s="10">
        <v>43</v>
      </c>
      <c r="BL216" s="8"/>
      <c r="BM216" s="8">
        <f t="shared" ref="BM216:BM279" si="183">IF(BL216&lt;10,IF(BL216=$T216,1,0),IF(MOD(BL216,10)=$U216,1,0))</f>
        <v>1</v>
      </c>
      <c r="BN216" s="8"/>
      <c r="BO216" s="8">
        <f t="shared" ref="BO216:BO279" si="184">IF(BN216&lt;10,IF(BN216=$T216,1,0),IF(MOD(BN216,10)=$U216,1,0))</f>
        <v>1</v>
      </c>
      <c r="BP216" s="8"/>
      <c r="BQ216" s="8">
        <f t="shared" ref="BQ216:BQ279" si="185">IF(BP216&lt;10,IF(BP216=$T216,1,0),IF(MOD(BP216,10)=$U216,1,0))</f>
        <v>1</v>
      </c>
      <c r="BR216" s="8"/>
      <c r="BS216" s="8">
        <f t="shared" ref="BS216:BS279" si="186">IF(BR216&lt;10,IF(BR216=$T216,1,0),IF(MOD(BR216,10)=$U216,1,0))</f>
        <v>1</v>
      </c>
      <c r="BT216" s="8"/>
      <c r="BU216" s="8">
        <f t="shared" ref="BU216:BU279" si="187">IF(BT216&lt;10,IF(BT216=$T216,1,0),IF(MOD(BT216,10)=$U216,1,0))</f>
        <v>1</v>
      </c>
      <c r="BV216" s="8"/>
      <c r="BW216" s="8">
        <f t="shared" ref="BW216:BW279" si="188">IF(BV216&lt;10,IF(BV216=$T216,1,0),IF(MOD(BV216,10)=$U216,1,0))</f>
        <v>1</v>
      </c>
      <c r="BX216" s="8"/>
      <c r="BY216" s="8">
        <f t="shared" ref="BY216:BY279" si="189">IF(BX216&lt;10,IF(BX216=$T216,1,0),IF(MOD(BX216,10)=$U216,1,0))</f>
        <v>1</v>
      </c>
      <c r="BZ216" s="8"/>
      <c r="CA216" s="8">
        <f t="shared" ref="CA216:CA279" si="190">IF(BZ216&lt;10,IF(BZ216=$T216,1,0),IF(MOD(BZ216,10)=$U216,1,0))</f>
        <v>1</v>
      </c>
      <c r="CB216" s="8"/>
      <c r="CC216" s="8">
        <f t="shared" ref="CC216:CC279" si="191">IF(CB216&lt;10,IF(CB216=$T216,1,0),IF(MOD(CB216,10)=$U216,1,0))</f>
        <v>1</v>
      </c>
      <c r="CD216" s="8"/>
      <c r="CE216" s="8">
        <f t="shared" ref="CE216:CE279" si="192">IF(CD216&lt;10,IF(CD216=$T216,1,0),IF(MOD(CD216,10)=$U216,1,0))</f>
        <v>1</v>
      </c>
      <c r="CF216" s="8"/>
      <c r="CG216" s="8">
        <f t="shared" ref="CG216:CG279" si="193">IF(CF216&lt;10,IF(CF216=$T216,1,0),IF(MOD(CF216,10)=$U216,1,0))</f>
        <v>1</v>
      </c>
      <c r="CH216" s="8"/>
      <c r="CI216" s="8">
        <f t="shared" ref="CI216:CI279" si="194">IF(CH216&lt;10,IF(CH216=$T216,1,0),IF(MOD(CH216,10)=$U216,1,0))</f>
        <v>1</v>
      </c>
      <c r="CJ216" s="8"/>
      <c r="CK216" s="8">
        <f t="shared" ref="CK216:CK279" si="195">IF(CJ216&lt;10,IF(CJ216=$T216,1,0),IF(MOD(CJ216,10)=$U216,1,0))</f>
        <v>1</v>
      </c>
      <c r="CL216" s="8"/>
      <c r="CM216" s="8">
        <f t="shared" ref="CM216:CM279" si="196">IF(CL216&lt;10,IF(CL216=$T216,1,0),IF(MOD(CL216,10)=$U216,1,0))</f>
        <v>1</v>
      </c>
      <c r="CN216" s="8"/>
      <c r="CO216" s="8">
        <f t="shared" ref="CO216:CO279" si="197">IF(CN216&lt;10,IF(CN216=$T216,1,0),IF(MOD(CN216,10)=$U216,1,0))</f>
        <v>1</v>
      </c>
      <c r="CP216" s="8"/>
      <c r="CQ216" s="8">
        <f t="shared" ref="CQ216:CQ279" si="198">IF(CP216&lt;10,IF(CP216=$T216,1,0),IF(MOD(CP216,10)=$U216,1,0))</f>
        <v>1</v>
      </c>
      <c r="CR216" s="8"/>
      <c r="CS216" s="8">
        <f t="shared" ref="CS216:CS279" si="199">IF(CR216&lt;10,IF(CR216=$T216,1,0),IF(MOD(CR216,10)=$U216,1,0))</f>
        <v>1</v>
      </c>
      <c r="CT216" s="18"/>
    </row>
    <row r="217" spans="2:98" customFormat="1">
      <c r="B217" s="19">
        <v>42629</v>
      </c>
      <c r="C217" s="3">
        <v>27</v>
      </c>
      <c r="D217" s="3" t="s">
        <v>222</v>
      </c>
      <c r="E217" s="4">
        <v>42630.083333333336</v>
      </c>
      <c r="F217" s="3" t="s">
        <v>917</v>
      </c>
      <c r="G217" s="3" t="s">
        <v>676</v>
      </c>
      <c r="H217" s="3" t="s">
        <v>917</v>
      </c>
      <c r="I217" s="3" t="s">
        <v>678</v>
      </c>
      <c r="J217" s="6">
        <v>1.19</v>
      </c>
      <c r="K217" s="6">
        <v>5.45</v>
      </c>
      <c r="L217" s="6">
        <v>9.5</v>
      </c>
      <c r="M217" s="10">
        <v>1.7</v>
      </c>
      <c r="N217" s="10">
        <v>3.95</v>
      </c>
      <c r="O217" s="10">
        <v>3.48</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16">
        <f>Q217*参数!$D$3+W217</f>
        <v>0</v>
      </c>
      <c r="AP217" s="16">
        <f>R217*参数!$D$3+X217</f>
        <v>0</v>
      </c>
      <c r="AQ217" s="16">
        <f>S217*参数!$D$3+Y217</f>
        <v>0</v>
      </c>
      <c r="AR217" s="16">
        <f>T217*参数!$D$3+Z217</f>
        <v>0</v>
      </c>
      <c r="AS217" s="16">
        <f>U217*参数!$D$3+AA217</f>
        <v>0</v>
      </c>
      <c r="AT217" s="16">
        <f>V217*参数!$D$3+AB217</f>
        <v>0</v>
      </c>
      <c r="AU217" s="16">
        <f>AC217*参数!$D$3+AI217</f>
        <v>0</v>
      </c>
      <c r="AV217" s="16">
        <f>AD217*参数!$D$3+AJ217</f>
        <v>0</v>
      </c>
      <c r="AW217" s="16">
        <f>AE217*参数!$D$3+AK217</f>
        <v>0</v>
      </c>
      <c r="AX217" s="16">
        <f>AF217*参数!$D$3+AL217</f>
        <v>0</v>
      </c>
      <c r="AY217" s="16">
        <f>AG217*参数!$D$3+AM217</f>
        <v>0</v>
      </c>
      <c r="AZ217" s="16">
        <f>AH217*参数!$D$3+AN217</f>
        <v>0</v>
      </c>
      <c r="BA217" s="10"/>
      <c r="BB217" s="10"/>
      <c r="BC217" s="10">
        <f t="shared" si="176"/>
        <v>40</v>
      </c>
      <c r="BD217" s="10">
        <f t="shared" si="177"/>
        <v>40</v>
      </c>
      <c r="BE217" s="10">
        <f t="shared" si="178"/>
        <v>3</v>
      </c>
      <c r="BF217" s="10">
        <f t="shared" si="179"/>
        <v>40</v>
      </c>
      <c r="BG217" s="10">
        <f t="shared" si="180"/>
        <v>40</v>
      </c>
      <c r="BH217" s="10" t="str">
        <f t="shared" si="181"/>
        <v/>
      </c>
      <c r="BI217" s="10" t="str">
        <f t="shared" si="182"/>
        <v/>
      </c>
      <c r="BJ217" s="10"/>
      <c r="BK217" s="10">
        <v>3</v>
      </c>
      <c r="BL217" s="8"/>
      <c r="BM217" s="8">
        <f t="shared" si="183"/>
        <v>1</v>
      </c>
      <c r="BN217" s="8"/>
      <c r="BO217" s="8">
        <f t="shared" si="184"/>
        <v>1</v>
      </c>
      <c r="BP217" s="8"/>
      <c r="BQ217" s="8">
        <f t="shared" si="185"/>
        <v>1</v>
      </c>
      <c r="BR217" s="8"/>
      <c r="BS217" s="8">
        <f t="shared" si="186"/>
        <v>1</v>
      </c>
      <c r="BT217" s="8"/>
      <c r="BU217" s="8">
        <f t="shared" si="187"/>
        <v>1</v>
      </c>
      <c r="BV217" s="8"/>
      <c r="BW217" s="8">
        <f t="shared" si="188"/>
        <v>1</v>
      </c>
      <c r="BX217" s="8"/>
      <c r="BY217" s="8">
        <f t="shared" si="189"/>
        <v>1</v>
      </c>
      <c r="BZ217" s="8"/>
      <c r="CA217" s="8">
        <f t="shared" si="190"/>
        <v>1</v>
      </c>
      <c r="CB217" s="8"/>
      <c r="CC217" s="8">
        <f t="shared" si="191"/>
        <v>1</v>
      </c>
      <c r="CD217" s="8"/>
      <c r="CE217" s="8">
        <f t="shared" si="192"/>
        <v>1</v>
      </c>
      <c r="CF217" s="8"/>
      <c r="CG217" s="8">
        <f t="shared" si="193"/>
        <v>1</v>
      </c>
      <c r="CH217" s="8"/>
      <c r="CI217" s="8">
        <f t="shared" si="194"/>
        <v>1</v>
      </c>
      <c r="CJ217" s="8"/>
      <c r="CK217" s="8">
        <f t="shared" si="195"/>
        <v>1</v>
      </c>
      <c r="CL217" s="8"/>
      <c r="CM217" s="8">
        <f t="shared" si="196"/>
        <v>1</v>
      </c>
      <c r="CN217" s="8"/>
      <c r="CO217" s="8">
        <f t="shared" si="197"/>
        <v>1</v>
      </c>
      <c r="CP217" s="8"/>
      <c r="CQ217" s="8">
        <f t="shared" si="198"/>
        <v>1</v>
      </c>
      <c r="CR217" s="8"/>
      <c r="CS217" s="8">
        <f t="shared" si="199"/>
        <v>1</v>
      </c>
      <c r="CT217" s="18"/>
    </row>
    <row r="218" spans="2:98" customFormat="1">
      <c r="B218" s="19">
        <v>42629</v>
      </c>
      <c r="C218" s="3">
        <v>28</v>
      </c>
      <c r="D218" s="3" t="s">
        <v>850</v>
      </c>
      <c r="E218" s="4">
        <v>42630.083333333336</v>
      </c>
      <c r="F218" s="3" t="s">
        <v>229</v>
      </c>
      <c r="G218" s="3" t="s">
        <v>918</v>
      </c>
      <c r="H218" s="3" t="s">
        <v>231</v>
      </c>
      <c r="I218" s="3" t="s">
        <v>918</v>
      </c>
      <c r="J218" s="6">
        <v>3.25</v>
      </c>
      <c r="K218" s="6">
        <v>3.55</v>
      </c>
      <c r="L218" s="6">
        <v>1.85</v>
      </c>
      <c r="M218" s="10">
        <v>1.7</v>
      </c>
      <c r="N218" s="10">
        <v>3.92</v>
      </c>
      <c r="O218" s="10">
        <v>3.5</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16">
        <f>Q218*参数!$D$3+W218</f>
        <v>0</v>
      </c>
      <c r="AP218" s="16">
        <f>R218*参数!$D$3+X218</f>
        <v>0</v>
      </c>
      <c r="AQ218" s="16">
        <f>S218*参数!$D$3+Y218</f>
        <v>0</v>
      </c>
      <c r="AR218" s="16">
        <f>T218*参数!$D$3+Z218</f>
        <v>0</v>
      </c>
      <c r="AS218" s="16">
        <f>U218*参数!$D$3+AA218</f>
        <v>0</v>
      </c>
      <c r="AT218" s="16">
        <f>V218*参数!$D$3+AB218</f>
        <v>0</v>
      </c>
      <c r="AU218" s="16">
        <f>AC218*参数!$D$3+AI218</f>
        <v>0</v>
      </c>
      <c r="AV218" s="16">
        <f>AD218*参数!$D$3+AJ218</f>
        <v>0</v>
      </c>
      <c r="AW218" s="16">
        <f>AE218*参数!$D$3+AK218</f>
        <v>0</v>
      </c>
      <c r="AX218" s="16">
        <f>AF218*参数!$D$3+AL218</f>
        <v>0</v>
      </c>
      <c r="AY218" s="16">
        <f>AG218*参数!$D$3+AM218</f>
        <v>0</v>
      </c>
      <c r="AZ218" s="16">
        <f>AH218*参数!$D$3+AN218</f>
        <v>0</v>
      </c>
      <c r="BA218" s="10"/>
      <c r="BB218" s="10"/>
      <c r="BC218" s="10">
        <f t="shared" si="176"/>
        <v>43</v>
      </c>
      <c r="BD218" s="10">
        <f t="shared" si="177"/>
        <v>43</v>
      </c>
      <c r="BE218" s="10">
        <f t="shared" si="178"/>
        <v>43</v>
      </c>
      <c r="BF218" s="10">
        <f t="shared" si="179"/>
        <v>0</v>
      </c>
      <c r="BG218" s="10">
        <f t="shared" si="180"/>
        <v>43</v>
      </c>
      <c r="BH218" s="10" t="str">
        <f t="shared" si="181"/>
        <v/>
      </c>
      <c r="BI218" s="10" t="str">
        <f t="shared" si="182"/>
        <v/>
      </c>
      <c r="BJ218" s="10"/>
      <c r="BK218" s="10"/>
      <c r="BL218" s="8"/>
      <c r="BM218" s="8">
        <f t="shared" si="183"/>
        <v>1</v>
      </c>
      <c r="BN218" s="8"/>
      <c r="BO218" s="8">
        <f t="shared" si="184"/>
        <v>1</v>
      </c>
      <c r="BP218" s="8"/>
      <c r="BQ218" s="8">
        <f t="shared" si="185"/>
        <v>1</v>
      </c>
      <c r="BR218" s="8"/>
      <c r="BS218" s="8">
        <f t="shared" si="186"/>
        <v>1</v>
      </c>
      <c r="BT218" s="8"/>
      <c r="BU218" s="8">
        <f t="shared" si="187"/>
        <v>1</v>
      </c>
      <c r="BV218" s="8"/>
      <c r="BW218" s="8">
        <f t="shared" si="188"/>
        <v>1</v>
      </c>
      <c r="BX218" s="8"/>
      <c r="BY218" s="8">
        <f t="shared" si="189"/>
        <v>1</v>
      </c>
      <c r="BZ218" s="8"/>
      <c r="CA218" s="8">
        <f t="shared" si="190"/>
        <v>1</v>
      </c>
      <c r="CB218" s="8"/>
      <c r="CC218" s="8">
        <f t="shared" si="191"/>
        <v>1</v>
      </c>
      <c r="CD218" s="8"/>
      <c r="CE218" s="8">
        <f t="shared" si="192"/>
        <v>1</v>
      </c>
      <c r="CF218" s="8"/>
      <c r="CG218" s="8">
        <f t="shared" si="193"/>
        <v>1</v>
      </c>
      <c r="CH218" s="8"/>
      <c r="CI218" s="8">
        <f t="shared" si="194"/>
        <v>1</v>
      </c>
      <c r="CJ218" s="8"/>
      <c r="CK218" s="8">
        <f t="shared" si="195"/>
        <v>1</v>
      </c>
      <c r="CL218" s="8"/>
      <c r="CM218" s="8">
        <f t="shared" si="196"/>
        <v>1</v>
      </c>
      <c r="CN218" s="8"/>
      <c r="CO218" s="8">
        <f t="shared" si="197"/>
        <v>1</v>
      </c>
      <c r="CP218" s="8"/>
      <c r="CQ218" s="8">
        <f t="shared" si="198"/>
        <v>1</v>
      </c>
      <c r="CR218" s="8"/>
      <c r="CS218" s="8">
        <f t="shared" si="199"/>
        <v>1</v>
      </c>
      <c r="CT218" s="18"/>
    </row>
    <row r="219" spans="2:98" customFormat="1">
      <c r="B219" s="19">
        <v>42629</v>
      </c>
      <c r="C219" s="3">
        <v>29</v>
      </c>
      <c r="D219" s="3" t="s">
        <v>246</v>
      </c>
      <c r="E219" s="4">
        <v>42630.104166666664</v>
      </c>
      <c r="F219" s="3" t="s">
        <v>919</v>
      </c>
      <c r="G219" s="3" t="s">
        <v>264</v>
      </c>
      <c r="H219" s="3" t="s">
        <v>919</v>
      </c>
      <c r="I219" s="3" t="s">
        <v>264</v>
      </c>
      <c r="J219" s="6">
        <v>1.62</v>
      </c>
      <c r="K219" s="6">
        <v>3.5</v>
      </c>
      <c r="L219" s="6">
        <v>4.45</v>
      </c>
      <c r="M219" s="10">
        <v>3.05</v>
      </c>
      <c r="N219" s="10">
        <v>3.45</v>
      </c>
      <c r="O219" s="10">
        <v>1.96</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16">
        <f>Q219*参数!$D$3+W219</f>
        <v>0</v>
      </c>
      <c r="AP219" s="16">
        <f>R219*参数!$D$3+X219</f>
        <v>0</v>
      </c>
      <c r="AQ219" s="16">
        <f>S219*参数!$D$3+Y219</f>
        <v>0</v>
      </c>
      <c r="AR219" s="16">
        <f>T219*参数!$D$3+Z219</f>
        <v>0</v>
      </c>
      <c r="AS219" s="16">
        <f>U219*参数!$D$3+AA219</f>
        <v>0</v>
      </c>
      <c r="AT219" s="16">
        <f>V219*参数!$D$3+AB219</f>
        <v>0</v>
      </c>
      <c r="AU219" s="16">
        <f>AC219*参数!$D$3+AI219</f>
        <v>0</v>
      </c>
      <c r="AV219" s="16">
        <f>AD219*参数!$D$3+AJ219</f>
        <v>0</v>
      </c>
      <c r="AW219" s="16">
        <f>AE219*参数!$D$3+AK219</f>
        <v>0</v>
      </c>
      <c r="AX219" s="16">
        <f>AF219*参数!$D$3+AL219</f>
        <v>0</v>
      </c>
      <c r="AY219" s="16">
        <f>AG219*参数!$D$3+AM219</f>
        <v>0</v>
      </c>
      <c r="AZ219" s="16">
        <f>AH219*参数!$D$3+AN219</f>
        <v>0</v>
      </c>
      <c r="BA219" s="10"/>
      <c r="BB219" s="10"/>
      <c r="BC219" s="10">
        <f t="shared" si="176"/>
        <v>40</v>
      </c>
      <c r="BD219" s="10">
        <f t="shared" si="177"/>
        <v>40</v>
      </c>
      <c r="BE219" s="10">
        <f t="shared" si="178"/>
        <v>3</v>
      </c>
      <c r="BF219" s="10">
        <f t="shared" si="179"/>
        <v>40</v>
      </c>
      <c r="BG219" s="10">
        <f t="shared" si="180"/>
        <v>40</v>
      </c>
      <c r="BH219" s="10" t="str">
        <f t="shared" si="181"/>
        <v/>
      </c>
      <c r="BI219" s="10" t="str">
        <f t="shared" si="182"/>
        <v/>
      </c>
      <c r="BJ219" s="10"/>
      <c r="BK219" s="10">
        <v>3</v>
      </c>
      <c r="BL219" s="8"/>
      <c r="BM219" s="8">
        <f t="shared" si="183"/>
        <v>1</v>
      </c>
      <c r="BN219" s="8"/>
      <c r="BO219" s="8">
        <f t="shared" si="184"/>
        <v>1</v>
      </c>
      <c r="BP219" s="8"/>
      <c r="BQ219" s="8">
        <f t="shared" si="185"/>
        <v>1</v>
      </c>
      <c r="BR219" s="8"/>
      <c r="BS219" s="8">
        <f t="shared" si="186"/>
        <v>1</v>
      </c>
      <c r="BT219" s="8"/>
      <c r="BU219" s="8">
        <f t="shared" si="187"/>
        <v>1</v>
      </c>
      <c r="BV219" s="8"/>
      <c r="BW219" s="8">
        <f t="shared" si="188"/>
        <v>1</v>
      </c>
      <c r="BX219" s="8"/>
      <c r="BY219" s="8">
        <f t="shared" si="189"/>
        <v>1</v>
      </c>
      <c r="BZ219" s="8"/>
      <c r="CA219" s="8">
        <f t="shared" si="190"/>
        <v>1</v>
      </c>
      <c r="CB219" s="8"/>
      <c r="CC219" s="8">
        <f t="shared" si="191"/>
        <v>1</v>
      </c>
      <c r="CD219" s="8"/>
      <c r="CE219" s="8">
        <f t="shared" si="192"/>
        <v>1</v>
      </c>
      <c r="CF219" s="8"/>
      <c r="CG219" s="8">
        <f t="shared" si="193"/>
        <v>1</v>
      </c>
      <c r="CH219" s="8"/>
      <c r="CI219" s="8">
        <f t="shared" si="194"/>
        <v>1</v>
      </c>
      <c r="CJ219" s="8"/>
      <c r="CK219" s="8">
        <f t="shared" si="195"/>
        <v>1</v>
      </c>
      <c r="CL219" s="8"/>
      <c r="CM219" s="8">
        <f t="shared" si="196"/>
        <v>1</v>
      </c>
      <c r="CN219" s="8"/>
      <c r="CO219" s="8">
        <f t="shared" si="197"/>
        <v>1</v>
      </c>
      <c r="CP219" s="8"/>
      <c r="CQ219" s="8">
        <f t="shared" si="198"/>
        <v>1</v>
      </c>
      <c r="CR219" s="8"/>
      <c r="CS219" s="8">
        <f t="shared" si="199"/>
        <v>1</v>
      </c>
      <c r="CT219" s="18"/>
    </row>
    <row r="220" spans="2:98" customFormat="1">
      <c r="B220" s="19">
        <v>42629</v>
      </c>
      <c r="C220" s="3">
        <v>30</v>
      </c>
      <c r="D220" s="3" t="s">
        <v>329</v>
      </c>
      <c r="E220" s="4">
        <v>42630.104166666664</v>
      </c>
      <c r="F220" s="3" t="s">
        <v>920</v>
      </c>
      <c r="G220" s="3" t="s">
        <v>921</v>
      </c>
      <c r="H220" s="3" t="s">
        <v>920</v>
      </c>
      <c r="I220" s="3" t="s">
        <v>921</v>
      </c>
      <c r="J220" s="6">
        <v>1.59</v>
      </c>
      <c r="K220" s="6">
        <v>3.65</v>
      </c>
      <c r="L220" s="6">
        <v>4.42</v>
      </c>
      <c r="M220" s="10">
        <v>2.95</v>
      </c>
      <c r="N220" s="10">
        <v>3.45</v>
      </c>
      <c r="O220" s="10">
        <v>2</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16">
        <f>Q220*参数!$D$3+W220</f>
        <v>0</v>
      </c>
      <c r="AP220" s="16">
        <f>R220*参数!$D$3+X220</f>
        <v>0</v>
      </c>
      <c r="AQ220" s="16">
        <f>S220*参数!$D$3+Y220</f>
        <v>0</v>
      </c>
      <c r="AR220" s="16">
        <f>T220*参数!$D$3+Z220</f>
        <v>0</v>
      </c>
      <c r="AS220" s="16">
        <f>U220*参数!$D$3+AA220</f>
        <v>0</v>
      </c>
      <c r="AT220" s="16">
        <f>V220*参数!$D$3+AB220</f>
        <v>0</v>
      </c>
      <c r="AU220" s="16">
        <f>AC220*参数!$D$3+AI220</f>
        <v>0</v>
      </c>
      <c r="AV220" s="16">
        <f>AD220*参数!$D$3+AJ220</f>
        <v>0</v>
      </c>
      <c r="AW220" s="16">
        <f>AE220*参数!$D$3+AK220</f>
        <v>0</v>
      </c>
      <c r="AX220" s="16">
        <f>AF220*参数!$D$3+AL220</f>
        <v>0</v>
      </c>
      <c r="AY220" s="16">
        <f>AG220*参数!$D$3+AM220</f>
        <v>0</v>
      </c>
      <c r="AZ220" s="16">
        <f>AH220*参数!$D$3+AN220</f>
        <v>0</v>
      </c>
      <c r="BA220" s="10"/>
      <c r="BB220" s="10"/>
      <c r="BC220" s="10">
        <f t="shared" si="176"/>
        <v>40</v>
      </c>
      <c r="BD220" s="10">
        <f t="shared" si="177"/>
        <v>40</v>
      </c>
      <c r="BE220" s="10">
        <f t="shared" si="178"/>
        <v>3</v>
      </c>
      <c r="BF220" s="10">
        <f t="shared" si="179"/>
        <v>40</v>
      </c>
      <c r="BG220" s="10">
        <f t="shared" si="180"/>
        <v>40</v>
      </c>
      <c r="BH220" s="10" t="str">
        <f t="shared" si="181"/>
        <v/>
      </c>
      <c r="BI220" s="10" t="str">
        <f t="shared" si="182"/>
        <v/>
      </c>
      <c r="BJ220" s="10"/>
      <c r="BK220" s="10">
        <v>3</v>
      </c>
      <c r="BL220" s="8"/>
      <c r="BM220" s="8">
        <f t="shared" si="183"/>
        <v>1</v>
      </c>
      <c r="BN220" s="8"/>
      <c r="BO220" s="8">
        <f t="shared" si="184"/>
        <v>1</v>
      </c>
      <c r="BP220" s="8"/>
      <c r="BQ220" s="8">
        <f t="shared" si="185"/>
        <v>1</v>
      </c>
      <c r="BR220" s="8"/>
      <c r="BS220" s="8">
        <f t="shared" si="186"/>
        <v>1</v>
      </c>
      <c r="BT220" s="8"/>
      <c r="BU220" s="8">
        <f t="shared" si="187"/>
        <v>1</v>
      </c>
      <c r="BV220" s="8"/>
      <c r="BW220" s="8">
        <f t="shared" si="188"/>
        <v>1</v>
      </c>
      <c r="BX220" s="8"/>
      <c r="BY220" s="8">
        <f t="shared" si="189"/>
        <v>1</v>
      </c>
      <c r="BZ220" s="8"/>
      <c r="CA220" s="8">
        <f t="shared" si="190"/>
        <v>1</v>
      </c>
      <c r="CB220" s="8"/>
      <c r="CC220" s="8">
        <f t="shared" si="191"/>
        <v>1</v>
      </c>
      <c r="CD220" s="8"/>
      <c r="CE220" s="8">
        <f t="shared" si="192"/>
        <v>1</v>
      </c>
      <c r="CF220" s="8"/>
      <c r="CG220" s="8">
        <f t="shared" si="193"/>
        <v>1</v>
      </c>
      <c r="CH220" s="8"/>
      <c r="CI220" s="8">
        <f t="shared" si="194"/>
        <v>1</v>
      </c>
      <c r="CJ220" s="8"/>
      <c r="CK220" s="8">
        <f t="shared" si="195"/>
        <v>1</v>
      </c>
      <c r="CL220" s="8"/>
      <c r="CM220" s="8">
        <f t="shared" si="196"/>
        <v>1</v>
      </c>
      <c r="CN220" s="8"/>
      <c r="CO220" s="8">
        <f t="shared" si="197"/>
        <v>1</v>
      </c>
      <c r="CP220" s="8"/>
      <c r="CQ220" s="8">
        <f t="shared" si="198"/>
        <v>1</v>
      </c>
      <c r="CR220" s="8"/>
      <c r="CS220" s="8">
        <f t="shared" si="199"/>
        <v>1</v>
      </c>
      <c r="CT220" s="18"/>
    </row>
    <row r="221" spans="2:98" customFormat="1">
      <c r="B221" s="19">
        <v>42629</v>
      </c>
      <c r="C221" s="3">
        <v>31</v>
      </c>
      <c r="D221" s="3" t="s">
        <v>174</v>
      </c>
      <c r="E221" s="4">
        <v>42630.114583333336</v>
      </c>
      <c r="F221" s="3" t="s">
        <v>176</v>
      </c>
      <c r="G221" s="3" t="s">
        <v>922</v>
      </c>
      <c r="H221" s="3" t="s">
        <v>176</v>
      </c>
      <c r="I221" s="3" t="s">
        <v>922</v>
      </c>
      <c r="J221" s="6">
        <v>2.72</v>
      </c>
      <c r="K221" s="6">
        <v>3.1</v>
      </c>
      <c r="L221" s="6">
        <v>2.2799999999999998</v>
      </c>
      <c r="M221" s="10">
        <v>1.45</v>
      </c>
      <c r="N221" s="10">
        <v>4.2</v>
      </c>
      <c r="O221" s="10">
        <v>4.95</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16">
        <f>Q221*参数!$D$3+W221</f>
        <v>0</v>
      </c>
      <c r="AP221" s="16">
        <f>R221*参数!$D$3+X221</f>
        <v>0</v>
      </c>
      <c r="AQ221" s="16">
        <f>S221*参数!$D$3+Y221</f>
        <v>0</v>
      </c>
      <c r="AR221" s="16">
        <f>T221*参数!$D$3+Z221</f>
        <v>0</v>
      </c>
      <c r="AS221" s="16">
        <f>U221*参数!$D$3+AA221</f>
        <v>0</v>
      </c>
      <c r="AT221" s="16">
        <f>V221*参数!$D$3+AB221</f>
        <v>0</v>
      </c>
      <c r="AU221" s="16">
        <f>AC221*参数!$D$3+AI221</f>
        <v>0</v>
      </c>
      <c r="AV221" s="16">
        <f>AD221*参数!$D$3+AJ221</f>
        <v>0</v>
      </c>
      <c r="AW221" s="16">
        <f>AE221*参数!$D$3+AK221</f>
        <v>0</v>
      </c>
      <c r="AX221" s="16">
        <f>AF221*参数!$D$3+AL221</f>
        <v>0</v>
      </c>
      <c r="AY221" s="16">
        <f>AG221*参数!$D$3+AM221</f>
        <v>0</v>
      </c>
      <c r="AZ221" s="16">
        <f>AH221*参数!$D$3+AN221</f>
        <v>0</v>
      </c>
      <c r="BA221" s="10"/>
      <c r="BB221" s="10"/>
      <c r="BC221" s="10">
        <f t="shared" si="176"/>
        <v>43</v>
      </c>
      <c r="BD221" s="10">
        <f t="shared" si="177"/>
        <v>43</v>
      </c>
      <c r="BE221" s="10">
        <f t="shared" si="178"/>
        <v>43</v>
      </c>
      <c r="BF221" s="10">
        <f t="shared" si="179"/>
        <v>0</v>
      </c>
      <c r="BG221" s="10">
        <f t="shared" si="180"/>
        <v>43</v>
      </c>
      <c r="BH221" s="10" t="str">
        <f t="shared" si="181"/>
        <v/>
      </c>
      <c r="BI221" s="10" t="str">
        <f t="shared" si="182"/>
        <v/>
      </c>
      <c r="BJ221" s="10"/>
      <c r="BK221" s="10"/>
      <c r="BL221" s="8"/>
      <c r="BM221" s="8">
        <f t="shared" si="183"/>
        <v>1</v>
      </c>
      <c r="BN221" s="8"/>
      <c r="BO221" s="8">
        <f t="shared" si="184"/>
        <v>1</v>
      </c>
      <c r="BP221" s="8"/>
      <c r="BQ221" s="8">
        <f t="shared" si="185"/>
        <v>1</v>
      </c>
      <c r="BR221" s="8"/>
      <c r="BS221" s="8">
        <f t="shared" si="186"/>
        <v>1</v>
      </c>
      <c r="BT221" s="8"/>
      <c r="BU221" s="8">
        <f t="shared" si="187"/>
        <v>1</v>
      </c>
      <c r="BV221" s="8"/>
      <c r="BW221" s="8">
        <f t="shared" si="188"/>
        <v>1</v>
      </c>
      <c r="BX221" s="8"/>
      <c r="BY221" s="8">
        <f t="shared" si="189"/>
        <v>1</v>
      </c>
      <c r="BZ221" s="8"/>
      <c r="CA221" s="8">
        <f t="shared" si="190"/>
        <v>1</v>
      </c>
      <c r="CB221" s="8"/>
      <c r="CC221" s="8">
        <f t="shared" si="191"/>
        <v>1</v>
      </c>
      <c r="CD221" s="8"/>
      <c r="CE221" s="8">
        <f t="shared" si="192"/>
        <v>1</v>
      </c>
      <c r="CF221" s="8"/>
      <c r="CG221" s="8">
        <f t="shared" si="193"/>
        <v>1</v>
      </c>
      <c r="CH221" s="8"/>
      <c r="CI221" s="8">
        <f t="shared" si="194"/>
        <v>1</v>
      </c>
      <c r="CJ221" s="8"/>
      <c r="CK221" s="8">
        <f t="shared" si="195"/>
        <v>1</v>
      </c>
      <c r="CL221" s="8"/>
      <c r="CM221" s="8">
        <f t="shared" si="196"/>
        <v>1</v>
      </c>
      <c r="CN221" s="8"/>
      <c r="CO221" s="8">
        <f t="shared" si="197"/>
        <v>1</v>
      </c>
      <c r="CP221" s="8"/>
      <c r="CQ221" s="8">
        <f t="shared" si="198"/>
        <v>1</v>
      </c>
      <c r="CR221" s="8"/>
      <c r="CS221" s="8">
        <f t="shared" si="199"/>
        <v>1</v>
      </c>
      <c r="CT221" s="18"/>
    </row>
    <row r="222" spans="2:98" customFormat="1">
      <c r="B222" s="19">
        <v>42629</v>
      </c>
      <c r="C222" s="3">
        <v>32</v>
      </c>
      <c r="D222" s="3" t="s">
        <v>161</v>
      </c>
      <c r="E222" s="4">
        <v>42630.114583333336</v>
      </c>
      <c r="F222" s="3" t="s">
        <v>667</v>
      </c>
      <c r="G222" s="3" t="s">
        <v>165</v>
      </c>
      <c r="H222" s="3" t="s">
        <v>667</v>
      </c>
      <c r="I222" s="3" t="s">
        <v>167</v>
      </c>
      <c r="J222" s="6">
        <v>1.6</v>
      </c>
      <c r="K222" s="6">
        <v>3.4</v>
      </c>
      <c r="L222" s="6">
        <v>4.75</v>
      </c>
      <c r="M222" s="10">
        <v>3.05</v>
      </c>
      <c r="N222" s="10">
        <v>3.35</v>
      </c>
      <c r="O222" s="10">
        <v>1.99</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16">
        <f>Q222*参数!$D$3+W222</f>
        <v>0</v>
      </c>
      <c r="AP222" s="16">
        <f>R222*参数!$D$3+X222</f>
        <v>0</v>
      </c>
      <c r="AQ222" s="16">
        <f>S222*参数!$D$3+Y222</f>
        <v>0</v>
      </c>
      <c r="AR222" s="16">
        <f>T222*参数!$D$3+Z222</f>
        <v>0</v>
      </c>
      <c r="AS222" s="16">
        <f>U222*参数!$D$3+AA222</f>
        <v>0</v>
      </c>
      <c r="AT222" s="16">
        <f>V222*参数!$D$3+AB222</f>
        <v>0</v>
      </c>
      <c r="AU222" s="16">
        <f>AC222*参数!$D$3+AI222</f>
        <v>0</v>
      </c>
      <c r="AV222" s="16">
        <f>AD222*参数!$D$3+AJ222</f>
        <v>0</v>
      </c>
      <c r="AW222" s="16">
        <f>AE222*参数!$D$3+AK222</f>
        <v>0</v>
      </c>
      <c r="AX222" s="16">
        <f>AF222*参数!$D$3+AL222</f>
        <v>0</v>
      </c>
      <c r="AY222" s="16">
        <f>AG222*参数!$D$3+AM222</f>
        <v>0</v>
      </c>
      <c r="AZ222" s="16">
        <f>AH222*参数!$D$3+AN222</f>
        <v>0</v>
      </c>
      <c r="BA222" s="10"/>
      <c r="BB222" s="10"/>
      <c r="BC222" s="10">
        <f t="shared" si="176"/>
        <v>40</v>
      </c>
      <c r="BD222" s="10">
        <f t="shared" si="177"/>
        <v>40</v>
      </c>
      <c r="BE222" s="10">
        <f t="shared" si="178"/>
        <v>3</v>
      </c>
      <c r="BF222" s="10">
        <f t="shared" si="179"/>
        <v>40</v>
      </c>
      <c r="BG222" s="10">
        <f t="shared" si="180"/>
        <v>40</v>
      </c>
      <c r="BH222" s="10" t="str">
        <f t="shared" si="181"/>
        <v/>
      </c>
      <c r="BI222" s="10" t="str">
        <f t="shared" si="182"/>
        <v/>
      </c>
      <c r="BJ222" s="10"/>
      <c r="BK222" s="10">
        <v>3</v>
      </c>
      <c r="BL222" s="8"/>
      <c r="BM222" s="8">
        <f t="shared" si="183"/>
        <v>1</v>
      </c>
      <c r="BN222" s="8"/>
      <c r="BO222" s="8">
        <f t="shared" si="184"/>
        <v>1</v>
      </c>
      <c r="BP222" s="8"/>
      <c r="BQ222" s="8">
        <f t="shared" si="185"/>
        <v>1</v>
      </c>
      <c r="BR222" s="8"/>
      <c r="BS222" s="8">
        <f t="shared" si="186"/>
        <v>1</v>
      </c>
      <c r="BT222" s="8"/>
      <c r="BU222" s="8">
        <f t="shared" si="187"/>
        <v>1</v>
      </c>
      <c r="BV222" s="8"/>
      <c r="BW222" s="8">
        <f t="shared" si="188"/>
        <v>1</v>
      </c>
      <c r="BX222" s="8"/>
      <c r="BY222" s="8">
        <f t="shared" si="189"/>
        <v>1</v>
      </c>
      <c r="BZ222" s="8"/>
      <c r="CA222" s="8">
        <f t="shared" si="190"/>
        <v>1</v>
      </c>
      <c r="CB222" s="8"/>
      <c r="CC222" s="8">
        <f t="shared" si="191"/>
        <v>1</v>
      </c>
      <c r="CD222" s="8"/>
      <c r="CE222" s="8">
        <f t="shared" si="192"/>
        <v>1</v>
      </c>
      <c r="CF222" s="8"/>
      <c r="CG222" s="8">
        <f t="shared" si="193"/>
        <v>1</v>
      </c>
      <c r="CH222" s="8"/>
      <c r="CI222" s="8">
        <f t="shared" si="194"/>
        <v>1</v>
      </c>
      <c r="CJ222" s="8"/>
      <c r="CK222" s="8">
        <f t="shared" si="195"/>
        <v>1</v>
      </c>
      <c r="CL222" s="8"/>
      <c r="CM222" s="8">
        <f t="shared" si="196"/>
        <v>1</v>
      </c>
      <c r="CN222" s="8"/>
      <c r="CO222" s="8">
        <f t="shared" si="197"/>
        <v>1</v>
      </c>
      <c r="CP222" s="8"/>
      <c r="CQ222" s="8">
        <f t="shared" si="198"/>
        <v>1</v>
      </c>
      <c r="CR222" s="8"/>
      <c r="CS222" s="8">
        <f t="shared" si="199"/>
        <v>1</v>
      </c>
      <c r="CT222" s="18"/>
    </row>
    <row r="223" spans="2:98" customFormat="1">
      <c r="B223" s="19">
        <v>42629</v>
      </c>
      <c r="C223" s="3">
        <v>33</v>
      </c>
      <c r="D223" s="3" t="s">
        <v>192</v>
      </c>
      <c r="E223" s="4">
        <v>42630.114583333336</v>
      </c>
      <c r="F223" s="3" t="s">
        <v>923</v>
      </c>
      <c r="G223" s="3" t="s">
        <v>213</v>
      </c>
      <c r="H223" s="3" t="s">
        <v>923</v>
      </c>
      <c r="I223" s="3" t="s">
        <v>214</v>
      </c>
      <c r="J223" s="6">
        <v>7.5</v>
      </c>
      <c r="K223" s="6">
        <v>4.4000000000000004</v>
      </c>
      <c r="L223" s="6">
        <v>1.3</v>
      </c>
      <c r="M223" s="10">
        <v>2.8</v>
      </c>
      <c r="N223" s="10">
        <v>3.5</v>
      </c>
      <c r="O223" s="10">
        <v>2.06</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16">
        <f>Q223*参数!$D$3+W223</f>
        <v>0</v>
      </c>
      <c r="AP223" s="16">
        <f>R223*参数!$D$3+X223</f>
        <v>0</v>
      </c>
      <c r="AQ223" s="16">
        <f>S223*参数!$D$3+Y223</f>
        <v>0</v>
      </c>
      <c r="AR223" s="16">
        <f>T223*参数!$D$3+Z223</f>
        <v>0</v>
      </c>
      <c r="AS223" s="16">
        <f>U223*参数!$D$3+AA223</f>
        <v>0</v>
      </c>
      <c r="AT223" s="16">
        <f>V223*参数!$D$3+AB223</f>
        <v>0</v>
      </c>
      <c r="AU223" s="16">
        <f>AC223*参数!$D$3+AI223</f>
        <v>0</v>
      </c>
      <c r="AV223" s="16">
        <f>AD223*参数!$D$3+AJ223</f>
        <v>0</v>
      </c>
      <c r="AW223" s="16">
        <f>AE223*参数!$D$3+AK223</f>
        <v>0</v>
      </c>
      <c r="AX223" s="16">
        <f>AF223*参数!$D$3+AL223</f>
        <v>0</v>
      </c>
      <c r="AY223" s="16">
        <f>AG223*参数!$D$3+AM223</f>
        <v>0</v>
      </c>
      <c r="AZ223" s="16">
        <f>AH223*参数!$D$3+AN223</f>
        <v>0</v>
      </c>
      <c r="BA223" s="10"/>
      <c r="BB223" s="10"/>
      <c r="BC223" s="10">
        <f t="shared" si="176"/>
        <v>43</v>
      </c>
      <c r="BD223" s="10">
        <f t="shared" si="177"/>
        <v>43</v>
      </c>
      <c r="BE223" s="10">
        <f t="shared" si="178"/>
        <v>43</v>
      </c>
      <c r="BF223" s="10">
        <f t="shared" si="179"/>
        <v>0</v>
      </c>
      <c r="BG223" s="10">
        <f t="shared" si="180"/>
        <v>43</v>
      </c>
      <c r="BH223" s="10" t="str">
        <f t="shared" si="181"/>
        <v/>
      </c>
      <c r="BI223" s="10" t="str">
        <f t="shared" si="182"/>
        <v/>
      </c>
      <c r="BJ223" s="10"/>
      <c r="BK223" s="10">
        <v>0</v>
      </c>
      <c r="BL223" s="8"/>
      <c r="BM223" s="8">
        <f t="shared" si="183"/>
        <v>1</v>
      </c>
      <c r="BN223" s="8"/>
      <c r="BO223" s="8">
        <f t="shared" si="184"/>
        <v>1</v>
      </c>
      <c r="BP223" s="8"/>
      <c r="BQ223" s="8">
        <f t="shared" si="185"/>
        <v>1</v>
      </c>
      <c r="BR223" s="8"/>
      <c r="BS223" s="8">
        <f t="shared" si="186"/>
        <v>1</v>
      </c>
      <c r="BT223" s="8"/>
      <c r="BU223" s="8">
        <f t="shared" si="187"/>
        <v>1</v>
      </c>
      <c r="BV223" s="8"/>
      <c r="BW223" s="8">
        <f t="shared" si="188"/>
        <v>1</v>
      </c>
      <c r="BX223" s="8"/>
      <c r="BY223" s="8">
        <f t="shared" si="189"/>
        <v>1</v>
      </c>
      <c r="BZ223" s="8"/>
      <c r="CA223" s="8">
        <f t="shared" si="190"/>
        <v>1</v>
      </c>
      <c r="CB223" s="8"/>
      <c r="CC223" s="8">
        <f t="shared" si="191"/>
        <v>1</v>
      </c>
      <c r="CD223" s="8"/>
      <c r="CE223" s="8">
        <f t="shared" si="192"/>
        <v>1</v>
      </c>
      <c r="CF223" s="8"/>
      <c r="CG223" s="8">
        <f t="shared" si="193"/>
        <v>1</v>
      </c>
      <c r="CH223" s="8"/>
      <c r="CI223" s="8">
        <f t="shared" si="194"/>
        <v>1</v>
      </c>
      <c r="CJ223" s="8"/>
      <c r="CK223" s="8">
        <f t="shared" si="195"/>
        <v>1</v>
      </c>
      <c r="CL223" s="8"/>
      <c r="CM223" s="8">
        <f t="shared" si="196"/>
        <v>1</v>
      </c>
      <c r="CN223" s="8"/>
      <c r="CO223" s="8">
        <f t="shared" si="197"/>
        <v>1</v>
      </c>
      <c r="CP223" s="8"/>
      <c r="CQ223" s="8">
        <f t="shared" si="198"/>
        <v>1</v>
      </c>
      <c r="CR223" s="8"/>
      <c r="CS223" s="8">
        <f t="shared" si="199"/>
        <v>1</v>
      </c>
      <c r="CT223" s="18"/>
    </row>
    <row r="224" spans="2:98" customFormat="1">
      <c r="B224" s="19">
        <v>42629</v>
      </c>
      <c r="C224" s="3">
        <v>34</v>
      </c>
      <c r="D224" s="3" t="s">
        <v>3</v>
      </c>
      <c r="E224" s="4">
        <v>42630.125</v>
      </c>
      <c r="F224" s="3" t="s">
        <v>924</v>
      </c>
      <c r="G224" s="3" t="s">
        <v>925</v>
      </c>
      <c r="H224" s="3" t="s">
        <v>924</v>
      </c>
      <c r="I224" s="3" t="s">
        <v>925</v>
      </c>
      <c r="J224" s="6">
        <v>2</v>
      </c>
      <c r="K224" s="6">
        <v>3.2</v>
      </c>
      <c r="L224" s="6">
        <v>3.16</v>
      </c>
      <c r="M224" s="10">
        <v>4.05</v>
      </c>
      <c r="N224" s="10">
        <v>3.9</v>
      </c>
      <c r="O224" s="10">
        <v>1.6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16">
        <f>Q224*参数!$D$3+W224</f>
        <v>0</v>
      </c>
      <c r="AP224" s="16">
        <f>R224*参数!$D$3+X224</f>
        <v>0</v>
      </c>
      <c r="AQ224" s="16">
        <f>S224*参数!$D$3+Y224</f>
        <v>0</v>
      </c>
      <c r="AR224" s="16">
        <f>T224*参数!$D$3+Z224</f>
        <v>0</v>
      </c>
      <c r="AS224" s="16">
        <f>U224*参数!$D$3+AA224</f>
        <v>0</v>
      </c>
      <c r="AT224" s="16">
        <f>V224*参数!$D$3+AB224</f>
        <v>0</v>
      </c>
      <c r="AU224" s="16">
        <f>AC224*参数!$D$3+AI224</f>
        <v>0</v>
      </c>
      <c r="AV224" s="16">
        <f>AD224*参数!$D$3+AJ224</f>
        <v>0</v>
      </c>
      <c r="AW224" s="16">
        <f>AE224*参数!$D$3+AK224</f>
        <v>0</v>
      </c>
      <c r="AX224" s="16">
        <f>AF224*参数!$D$3+AL224</f>
        <v>0</v>
      </c>
      <c r="AY224" s="16">
        <f>AG224*参数!$D$3+AM224</f>
        <v>0</v>
      </c>
      <c r="AZ224" s="16">
        <f>AH224*参数!$D$3+AN224</f>
        <v>0</v>
      </c>
      <c r="BA224" s="10"/>
      <c r="BB224" s="10"/>
      <c r="BC224" s="10">
        <f t="shared" si="176"/>
        <v>40</v>
      </c>
      <c r="BD224" s="10">
        <f t="shared" si="177"/>
        <v>40</v>
      </c>
      <c r="BE224" s="10">
        <f t="shared" si="178"/>
        <v>3</v>
      </c>
      <c r="BF224" s="10">
        <f t="shared" si="179"/>
        <v>40</v>
      </c>
      <c r="BG224" s="10">
        <f t="shared" si="180"/>
        <v>40</v>
      </c>
      <c r="BH224" s="10" t="str">
        <f t="shared" si="181"/>
        <v/>
      </c>
      <c r="BI224" s="10" t="str">
        <f t="shared" si="182"/>
        <v/>
      </c>
      <c r="BJ224" s="10"/>
      <c r="BK224" s="10"/>
      <c r="BL224" s="8"/>
      <c r="BM224" s="8">
        <f t="shared" si="183"/>
        <v>1</v>
      </c>
      <c r="BN224" s="8"/>
      <c r="BO224" s="8">
        <f t="shared" si="184"/>
        <v>1</v>
      </c>
      <c r="BP224" s="8"/>
      <c r="BQ224" s="8">
        <f t="shared" si="185"/>
        <v>1</v>
      </c>
      <c r="BR224" s="8"/>
      <c r="BS224" s="8">
        <f t="shared" si="186"/>
        <v>1</v>
      </c>
      <c r="BT224" s="8"/>
      <c r="BU224" s="8">
        <f t="shared" si="187"/>
        <v>1</v>
      </c>
      <c r="BV224" s="8"/>
      <c r="BW224" s="8">
        <f t="shared" si="188"/>
        <v>1</v>
      </c>
      <c r="BX224" s="8"/>
      <c r="BY224" s="8">
        <f t="shared" si="189"/>
        <v>1</v>
      </c>
      <c r="BZ224" s="8"/>
      <c r="CA224" s="8">
        <f t="shared" si="190"/>
        <v>1</v>
      </c>
      <c r="CB224" s="8"/>
      <c r="CC224" s="8">
        <f t="shared" si="191"/>
        <v>1</v>
      </c>
      <c r="CD224" s="8"/>
      <c r="CE224" s="8">
        <f t="shared" si="192"/>
        <v>1</v>
      </c>
      <c r="CF224" s="8"/>
      <c r="CG224" s="8">
        <f t="shared" si="193"/>
        <v>1</v>
      </c>
      <c r="CH224" s="8"/>
      <c r="CI224" s="8">
        <f t="shared" si="194"/>
        <v>1</v>
      </c>
      <c r="CJ224" s="8"/>
      <c r="CK224" s="8">
        <f t="shared" si="195"/>
        <v>1</v>
      </c>
      <c r="CL224" s="8"/>
      <c r="CM224" s="8">
        <f t="shared" si="196"/>
        <v>1</v>
      </c>
      <c r="CN224" s="8"/>
      <c r="CO224" s="8">
        <f t="shared" si="197"/>
        <v>1</v>
      </c>
      <c r="CP224" s="8"/>
      <c r="CQ224" s="8">
        <f t="shared" si="198"/>
        <v>1</v>
      </c>
      <c r="CR224" s="8"/>
      <c r="CS224" s="8">
        <f t="shared" si="199"/>
        <v>1</v>
      </c>
      <c r="CT224" s="18"/>
    </row>
    <row r="225" spans="2:98" customFormat="1">
      <c r="B225" s="19">
        <v>42629</v>
      </c>
      <c r="C225" s="3">
        <v>35</v>
      </c>
      <c r="D225" s="3" t="s">
        <v>82</v>
      </c>
      <c r="E225" s="4">
        <v>42630.145833333336</v>
      </c>
      <c r="F225" s="3" t="s">
        <v>88</v>
      </c>
      <c r="G225" s="3" t="s">
        <v>101</v>
      </c>
      <c r="H225" s="3" t="s">
        <v>90</v>
      </c>
      <c r="I225" s="3" t="s">
        <v>101</v>
      </c>
      <c r="J225" s="6">
        <v>2.2200000000000002</v>
      </c>
      <c r="K225" s="6">
        <v>2.9</v>
      </c>
      <c r="L225" s="6">
        <v>3</v>
      </c>
      <c r="M225" s="10">
        <v>5</v>
      </c>
      <c r="N225" s="10">
        <v>3.95</v>
      </c>
      <c r="O225" s="10">
        <v>1.48</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16">
        <f>Q225*参数!$D$3+W225</f>
        <v>0</v>
      </c>
      <c r="AP225" s="16">
        <f>R225*参数!$D$3+X225</f>
        <v>0</v>
      </c>
      <c r="AQ225" s="16">
        <f>S225*参数!$D$3+Y225</f>
        <v>0</v>
      </c>
      <c r="AR225" s="16">
        <f>T225*参数!$D$3+Z225</f>
        <v>0</v>
      </c>
      <c r="AS225" s="16">
        <f>U225*参数!$D$3+AA225</f>
        <v>0</v>
      </c>
      <c r="AT225" s="16">
        <f>V225*参数!$D$3+AB225</f>
        <v>0</v>
      </c>
      <c r="AU225" s="16">
        <f>AC225*参数!$D$3+AI225</f>
        <v>0</v>
      </c>
      <c r="AV225" s="16">
        <f>AD225*参数!$D$3+AJ225</f>
        <v>0</v>
      </c>
      <c r="AW225" s="16">
        <f>AE225*参数!$D$3+AK225</f>
        <v>0</v>
      </c>
      <c r="AX225" s="16">
        <f>AF225*参数!$D$3+AL225</f>
        <v>0</v>
      </c>
      <c r="AY225" s="16">
        <f>AG225*参数!$D$3+AM225</f>
        <v>0</v>
      </c>
      <c r="AZ225" s="16">
        <f>AH225*参数!$D$3+AN225</f>
        <v>0</v>
      </c>
      <c r="BA225" s="10"/>
      <c r="BB225" s="10"/>
      <c r="BC225" s="10">
        <f t="shared" si="176"/>
        <v>40</v>
      </c>
      <c r="BD225" s="10">
        <f t="shared" si="177"/>
        <v>40</v>
      </c>
      <c r="BE225" s="10">
        <f t="shared" si="178"/>
        <v>3</v>
      </c>
      <c r="BF225" s="10">
        <f t="shared" si="179"/>
        <v>40</v>
      </c>
      <c r="BG225" s="10">
        <f t="shared" si="180"/>
        <v>40</v>
      </c>
      <c r="BH225" s="10" t="str">
        <f t="shared" si="181"/>
        <v/>
      </c>
      <c r="BI225" s="10" t="str">
        <f t="shared" si="182"/>
        <v/>
      </c>
      <c r="BJ225" s="10"/>
      <c r="BK225" s="10"/>
      <c r="BL225" s="8"/>
      <c r="BM225" s="8">
        <f t="shared" si="183"/>
        <v>1</v>
      </c>
      <c r="BN225" s="8"/>
      <c r="BO225" s="8">
        <f t="shared" si="184"/>
        <v>1</v>
      </c>
      <c r="BP225" s="8"/>
      <c r="BQ225" s="8">
        <f t="shared" si="185"/>
        <v>1</v>
      </c>
      <c r="BR225" s="8"/>
      <c r="BS225" s="8">
        <f t="shared" si="186"/>
        <v>1</v>
      </c>
      <c r="BT225" s="8"/>
      <c r="BU225" s="8">
        <f t="shared" si="187"/>
        <v>1</v>
      </c>
      <c r="BV225" s="8"/>
      <c r="BW225" s="8">
        <f t="shared" si="188"/>
        <v>1</v>
      </c>
      <c r="BX225" s="8"/>
      <c r="BY225" s="8">
        <f t="shared" si="189"/>
        <v>1</v>
      </c>
      <c r="BZ225" s="8"/>
      <c r="CA225" s="8">
        <f t="shared" si="190"/>
        <v>1</v>
      </c>
      <c r="CB225" s="8"/>
      <c r="CC225" s="8">
        <f t="shared" si="191"/>
        <v>1</v>
      </c>
      <c r="CD225" s="8"/>
      <c r="CE225" s="8">
        <f t="shared" si="192"/>
        <v>1</v>
      </c>
      <c r="CF225" s="8"/>
      <c r="CG225" s="8">
        <f t="shared" si="193"/>
        <v>1</v>
      </c>
      <c r="CH225" s="8"/>
      <c r="CI225" s="8">
        <f t="shared" si="194"/>
        <v>1</v>
      </c>
      <c r="CJ225" s="8"/>
      <c r="CK225" s="8">
        <f t="shared" si="195"/>
        <v>1</v>
      </c>
      <c r="CL225" s="8"/>
      <c r="CM225" s="8">
        <f t="shared" si="196"/>
        <v>1</v>
      </c>
      <c r="CN225" s="8"/>
      <c r="CO225" s="8">
        <f t="shared" si="197"/>
        <v>1</v>
      </c>
      <c r="CP225" s="8"/>
      <c r="CQ225" s="8">
        <f t="shared" si="198"/>
        <v>1</v>
      </c>
      <c r="CR225" s="8"/>
      <c r="CS225" s="8">
        <f t="shared" si="199"/>
        <v>1</v>
      </c>
      <c r="CT225" s="18"/>
    </row>
    <row r="226" spans="2:98" customFormat="1">
      <c r="B226" s="19">
        <v>42629</v>
      </c>
      <c r="C226" s="3">
        <v>36</v>
      </c>
      <c r="D226" s="3" t="s">
        <v>117</v>
      </c>
      <c r="E226" s="4">
        <v>42630.333333333336</v>
      </c>
      <c r="F226" s="3" t="s">
        <v>926</v>
      </c>
      <c r="G226" s="3" t="s">
        <v>927</v>
      </c>
      <c r="H226" s="3" t="s">
        <v>926</v>
      </c>
      <c r="I226" s="3" t="s">
        <v>928</v>
      </c>
      <c r="J226" s="6">
        <v>1.93</v>
      </c>
      <c r="K226" s="6">
        <v>3.35</v>
      </c>
      <c r="L226" s="6">
        <v>3.2</v>
      </c>
      <c r="M226" s="10">
        <v>3.75</v>
      </c>
      <c r="N226" s="10">
        <v>3.95</v>
      </c>
      <c r="O226" s="10">
        <v>1.64</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16">
        <f>Q226*参数!$D$3+W226</f>
        <v>0</v>
      </c>
      <c r="AP226" s="16">
        <f>R226*参数!$D$3+X226</f>
        <v>0</v>
      </c>
      <c r="AQ226" s="16">
        <f>S226*参数!$D$3+Y226</f>
        <v>0</v>
      </c>
      <c r="AR226" s="16">
        <f>T226*参数!$D$3+Z226</f>
        <v>0</v>
      </c>
      <c r="AS226" s="16">
        <f>U226*参数!$D$3+AA226</f>
        <v>0</v>
      </c>
      <c r="AT226" s="16">
        <f>V226*参数!$D$3+AB226</f>
        <v>0</v>
      </c>
      <c r="AU226" s="16">
        <f>AC226*参数!$D$3+AI226</f>
        <v>0</v>
      </c>
      <c r="AV226" s="16">
        <f>AD226*参数!$D$3+AJ226</f>
        <v>0</v>
      </c>
      <c r="AW226" s="16">
        <f>AE226*参数!$D$3+AK226</f>
        <v>0</v>
      </c>
      <c r="AX226" s="16">
        <f>AF226*参数!$D$3+AL226</f>
        <v>0</v>
      </c>
      <c r="AY226" s="16">
        <f>AG226*参数!$D$3+AM226</f>
        <v>0</v>
      </c>
      <c r="AZ226" s="16">
        <f>AH226*参数!$D$3+AN226</f>
        <v>0</v>
      </c>
      <c r="BA226" s="10"/>
      <c r="BB226" s="10"/>
      <c r="BC226" s="10">
        <f t="shared" si="176"/>
        <v>40</v>
      </c>
      <c r="BD226" s="10">
        <f t="shared" si="177"/>
        <v>40</v>
      </c>
      <c r="BE226" s="10">
        <f t="shared" si="178"/>
        <v>3</v>
      </c>
      <c r="BF226" s="10">
        <f t="shared" si="179"/>
        <v>40</v>
      </c>
      <c r="BG226" s="10">
        <f t="shared" si="180"/>
        <v>40</v>
      </c>
      <c r="BH226" s="10" t="str">
        <f t="shared" si="181"/>
        <v/>
      </c>
      <c r="BI226" s="10" t="str">
        <f t="shared" si="182"/>
        <v/>
      </c>
      <c r="BJ226" s="10"/>
      <c r="BK226" s="10"/>
      <c r="BL226" s="8"/>
      <c r="BM226" s="8">
        <f t="shared" si="183"/>
        <v>1</v>
      </c>
      <c r="BN226" s="8"/>
      <c r="BO226" s="8">
        <f t="shared" si="184"/>
        <v>1</v>
      </c>
      <c r="BP226" s="8"/>
      <c r="BQ226" s="8">
        <f t="shared" si="185"/>
        <v>1</v>
      </c>
      <c r="BR226" s="8"/>
      <c r="BS226" s="8">
        <f t="shared" si="186"/>
        <v>1</v>
      </c>
      <c r="BT226" s="8"/>
      <c r="BU226" s="8">
        <f t="shared" si="187"/>
        <v>1</v>
      </c>
      <c r="BV226" s="8"/>
      <c r="BW226" s="8">
        <f t="shared" si="188"/>
        <v>1</v>
      </c>
      <c r="BX226" s="8"/>
      <c r="BY226" s="8">
        <f t="shared" si="189"/>
        <v>1</v>
      </c>
      <c r="BZ226" s="8"/>
      <c r="CA226" s="8">
        <f t="shared" si="190"/>
        <v>1</v>
      </c>
      <c r="CB226" s="8"/>
      <c r="CC226" s="8">
        <f t="shared" si="191"/>
        <v>1</v>
      </c>
      <c r="CD226" s="8"/>
      <c r="CE226" s="8">
        <f t="shared" si="192"/>
        <v>1</v>
      </c>
      <c r="CF226" s="8"/>
      <c r="CG226" s="8">
        <f t="shared" si="193"/>
        <v>1</v>
      </c>
      <c r="CH226" s="8"/>
      <c r="CI226" s="8">
        <f t="shared" si="194"/>
        <v>1</v>
      </c>
      <c r="CJ226" s="8"/>
      <c r="CK226" s="8">
        <f t="shared" si="195"/>
        <v>1</v>
      </c>
      <c r="CL226" s="8"/>
      <c r="CM226" s="8">
        <f t="shared" si="196"/>
        <v>1</v>
      </c>
      <c r="CN226" s="8"/>
      <c r="CO226" s="8">
        <f t="shared" si="197"/>
        <v>1</v>
      </c>
      <c r="CP226" s="8"/>
      <c r="CQ226" s="8">
        <f t="shared" si="198"/>
        <v>1</v>
      </c>
      <c r="CR226" s="8"/>
      <c r="CS226" s="8">
        <f t="shared" si="199"/>
        <v>1</v>
      </c>
      <c r="CT226" s="18"/>
    </row>
    <row r="227" spans="2:98" customFormat="1">
      <c r="B227" s="19">
        <v>42629</v>
      </c>
      <c r="C227" s="3">
        <v>37</v>
      </c>
      <c r="D227" s="3" t="s">
        <v>265</v>
      </c>
      <c r="E227" s="4">
        <v>42630.34375</v>
      </c>
      <c r="F227" s="3" t="s">
        <v>929</v>
      </c>
      <c r="G227" s="3" t="s">
        <v>930</v>
      </c>
      <c r="H227" s="3" t="s">
        <v>929</v>
      </c>
      <c r="I227" s="3" t="s">
        <v>931</v>
      </c>
      <c r="J227" s="6">
        <v>1.92</v>
      </c>
      <c r="K227" s="6">
        <v>2.9</v>
      </c>
      <c r="L227" s="6">
        <v>3.8</v>
      </c>
      <c r="M227" s="10">
        <v>4.3</v>
      </c>
      <c r="N227" s="10">
        <v>3.45</v>
      </c>
      <c r="O227" s="10">
        <v>1.65</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16">
        <f>Q227*参数!$D$3+W227</f>
        <v>0</v>
      </c>
      <c r="AP227" s="16">
        <f>R227*参数!$D$3+X227</f>
        <v>0</v>
      </c>
      <c r="AQ227" s="16">
        <f>S227*参数!$D$3+Y227</f>
        <v>0</v>
      </c>
      <c r="AR227" s="16">
        <f>T227*参数!$D$3+Z227</f>
        <v>0</v>
      </c>
      <c r="AS227" s="16">
        <f>U227*参数!$D$3+AA227</f>
        <v>0</v>
      </c>
      <c r="AT227" s="16">
        <f>V227*参数!$D$3+AB227</f>
        <v>0</v>
      </c>
      <c r="AU227" s="16">
        <f>AC227*参数!$D$3+AI227</f>
        <v>0</v>
      </c>
      <c r="AV227" s="16">
        <f>AD227*参数!$D$3+AJ227</f>
        <v>0</v>
      </c>
      <c r="AW227" s="16">
        <f>AE227*参数!$D$3+AK227</f>
        <v>0</v>
      </c>
      <c r="AX227" s="16">
        <f>AF227*参数!$D$3+AL227</f>
        <v>0</v>
      </c>
      <c r="AY227" s="16">
        <f>AG227*参数!$D$3+AM227</f>
        <v>0</v>
      </c>
      <c r="AZ227" s="16">
        <f>AH227*参数!$D$3+AN227</f>
        <v>0</v>
      </c>
      <c r="BA227" s="10"/>
      <c r="BB227" s="10"/>
      <c r="BC227" s="10">
        <f t="shared" si="176"/>
        <v>40</v>
      </c>
      <c r="BD227" s="10">
        <f t="shared" si="177"/>
        <v>40</v>
      </c>
      <c r="BE227" s="10">
        <f t="shared" si="178"/>
        <v>3</v>
      </c>
      <c r="BF227" s="10">
        <f t="shared" si="179"/>
        <v>40</v>
      </c>
      <c r="BG227" s="10">
        <f t="shared" si="180"/>
        <v>40</v>
      </c>
      <c r="BH227" s="10" t="str">
        <f t="shared" si="181"/>
        <v/>
      </c>
      <c r="BI227" s="10" t="str">
        <f t="shared" si="182"/>
        <v/>
      </c>
      <c r="BJ227" s="10"/>
      <c r="BK227" s="10"/>
      <c r="BL227" s="8"/>
      <c r="BM227" s="8">
        <f t="shared" si="183"/>
        <v>1</v>
      </c>
      <c r="BN227" s="8"/>
      <c r="BO227" s="8">
        <f t="shared" si="184"/>
        <v>1</v>
      </c>
      <c r="BP227" s="8"/>
      <c r="BQ227" s="8">
        <f t="shared" si="185"/>
        <v>1</v>
      </c>
      <c r="BR227" s="8"/>
      <c r="BS227" s="8">
        <f t="shared" si="186"/>
        <v>1</v>
      </c>
      <c r="BT227" s="8"/>
      <c r="BU227" s="8">
        <f t="shared" si="187"/>
        <v>1</v>
      </c>
      <c r="BV227" s="8"/>
      <c r="BW227" s="8">
        <f t="shared" si="188"/>
        <v>1</v>
      </c>
      <c r="BX227" s="8"/>
      <c r="BY227" s="8">
        <f t="shared" si="189"/>
        <v>1</v>
      </c>
      <c r="BZ227" s="8"/>
      <c r="CA227" s="8">
        <f t="shared" si="190"/>
        <v>1</v>
      </c>
      <c r="CB227" s="8"/>
      <c r="CC227" s="8">
        <f t="shared" si="191"/>
        <v>1</v>
      </c>
      <c r="CD227" s="8"/>
      <c r="CE227" s="8">
        <f t="shared" si="192"/>
        <v>1</v>
      </c>
      <c r="CF227" s="8"/>
      <c r="CG227" s="8">
        <f t="shared" si="193"/>
        <v>1</v>
      </c>
      <c r="CH227" s="8"/>
      <c r="CI227" s="8">
        <f t="shared" si="194"/>
        <v>1</v>
      </c>
      <c r="CJ227" s="8"/>
      <c r="CK227" s="8">
        <f t="shared" si="195"/>
        <v>1</v>
      </c>
      <c r="CL227" s="8"/>
      <c r="CM227" s="8">
        <f t="shared" si="196"/>
        <v>1</v>
      </c>
      <c r="CN227" s="8"/>
      <c r="CO227" s="8">
        <f t="shared" si="197"/>
        <v>1</v>
      </c>
      <c r="CP227" s="8"/>
      <c r="CQ227" s="8">
        <f t="shared" si="198"/>
        <v>1</v>
      </c>
      <c r="CR227" s="8"/>
      <c r="CS227" s="8">
        <f t="shared" si="199"/>
        <v>1</v>
      </c>
      <c r="CT227" s="18"/>
    </row>
    <row r="228" spans="2:98" customFormat="1">
      <c r="B228" s="19">
        <v>42629</v>
      </c>
      <c r="C228" s="3">
        <v>38</v>
      </c>
      <c r="D228" s="3" t="s">
        <v>190</v>
      </c>
      <c r="E228" s="4">
        <v>42630.416666666664</v>
      </c>
      <c r="F228" s="3" t="s">
        <v>758</v>
      </c>
      <c r="G228" s="3" t="s">
        <v>198</v>
      </c>
      <c r="H228" s="3" t="s">
        <v>759</v>
      </c>
      <c r="I228" s="3" t="s">
        <v>198</v>
      </c>
      <c r="J228" s="6">
        <v>2.16</v>
      </c>
      <c r="K228" s="6">
        <v>3.25</v>
      </c>
      <c r="L228" s="6">
        <v>2.8</v>
      </c>
      <c r="M228" s="10">
        <v>4.4800000000000004</v>
      </c>
      <c r="N228" s="10">
        <v>4.0999999999999996</v>
      </c>
      <c r="O228" s="10">
        <v>1.51</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16">
        <f>Q228*参数!$D$3+W228</f>
        <v>0</v>
      </c>
      <c r="AP228" s="16">
        <f>R228*参数!$D$3+X228</f>
        <v>0</v>
      </c>
      <c r="AQ228" s="16">
        <f>S228*参数!$D$3+Y228</f>
        <v>0</v>
      </c>
      <c r="AR228" s="16">
        <f>T228*参数!$D$3+Z228</f>
        <v>0</v>
      </c>
      <c r="AS228" s="16">
        <f>U228*参数!$D$3+AA228</f>
        <v>0</v>
      </c>
      <c r="AT228" s="16">
        <f>V228*参数!$D$3+AB228</f>
        <v>0</v>
      </c>
      <c r="AU228" s="16">
        <f>AC228*参数!$D$3+AI228</f>
        <v>0</v>
      </c>
      <c r="AV228" s="16">
        <f>AD228*参数!$D$3+AJ228</f>
        <v>0</v>
      </c>
      <c r="AW228" s="16">
        <f>AE228*参数!$D$3+AK228</f>
        <v>0</v>
      </c>
      <c r="AX228" s="16">
        <f>AF228*参数!$D$3+AL228</f>
        <v>0</v>
      </c>
      <c r="AY228" s="16">
        <f>AG228*参数!$D$3+AM228</f>
        <v>0</v>
      </c>
      <c r="AZ228" s="16">
        <f>AH228*参数!$D$3+AN228</f>
        <v>0</v>
      </c>
      <c r="BA228" s="10"/>
      <c r="BB228" s="10"/>
      <c r="BC228" s="10">
        <f t="shared" si="176"/>
        <v>40</v>
      </c>
      <c r="BD228" s="10">
        <f t="shared" si="177"/>
        <v>40</v>
      </c>
      <c r="BE228" s="10">
        <f t="shared" si="178"/>
        <v>3</v>
      </c>
      <c r="BF228" s="10">
        <f t="shared" si="179"/>
        <v>40</v>
      </c>
      <c r="BG228" s="10">
        <f t="shared" si="180"/>
        <v>40</v>
      </c>
      <c r="BH228" s="10" t="str">
        <f t="shared" si="181"/>
        <v/>
      </c>
      <c r="BI228" s="10" t="str">
        <f t="shared" si="182"/>
        <v/>
      </c>
      <c r="BJ228" s="10"/>
      <c r="BK228" s="10">
        <v>40</v>
      </c>
      <c r="BL228" s="8"/>
      <c r="BM228" s="8">
        <f t="shared" si="183"/>
        <v>1</v>
      </c>
      <c r="BN228" s="8"/>
      <c r="BO228" s="8">
        <f t="shared" si="184"/>
        <v>1</v>
      </c>
      <c r="BP228" s="8"/>
      <c r="BQ228" s="8">
        <f t="shared" si="185"/>
        <v>1</v>
      </c>
      <c r="BR228" s="8"/>
      <c r="BS228" s="8">
        <f t="shared" si="186"/>
        <v>1</v>
      </c>
      <c r="BT228" s="8"/>
      <c r="BU228" s="8">
        <f t="shared" si="187"/>
        <v>1</v>
      </c>
      <c r="BV228" s="8"/>
      <c r="BW228" s="8">
        <f t="shared" si="188"/>
        <v>1</v>
      </c>
      <c r="BX228" s="8"/>
      <c r="BY228" s="8">
        <f t="shared" si="189"/>
        <v>1</v>
      </c>
      <c r="BZ228" s="8"/>
      <c r="CA228" s="8">
        <f t="shared" si="190"/>
        <v>1</v>
      </c>
      <c r="CB228" s="8"/>
      <c r="CC228" s="8">
        <f t="shared" si="191"/>
        <v>1</v>
      </c>
      <c r="CD228" s="8"/>
      <c r="CE228" s="8">
        <f t="shared" si="192"/>
        <v>1</v>
      </c>
      <c r="CF228" s="8"/>
      <c r="CG228" s="8">
        <f t="shared" si="193"/>
        <v>1</v>
      </c>
      <c r="CH228" s="8"/>
      <c r="CI228" s="8">
        <f t="shared" si="194"/>
        <v>1</v>
      </c>
      <c r="CJ228" s="8"/>
      <c r="CK228" s="8">
        <f t="shared" si="195"/>
        <v>1</v>
      </c>
      <c r="CL228" s="8"/>
      <c r="CM228" s="8">
        <f t="shared" si="196"/>
        <v>1</v>
      </c>
      <c r="CN228" s="8"/>
      <c r="CO228" s="8">
        <f t="shared" si="197"/>
        <v>1</v>
      </c>
      <c r="CP228" s="8"/>
      <c r="CQ228" s="8">
        <f t="shared" si="198"/>
        <v>1</v>
      </c>
      <c r="CR228" s="8"/>
      <c r="CS228" s="8">
        <f t="shared" si="199"/>
        <v>1</v>
      </c>
      <c r="CT228" s="18"/>
    </row>
    <row r="229" spans="2:98" customFormat="1">
      <c r="B229" s="19">
        <v>42630</v>
      </c>
      <c r="C229" s="3">
        <v>1</v>
      </c>
      <c r="D229" s="3" t="s">
        <v>938</v>
      </c>
      <c r="E229" s="4">
        <v>42630.541666666664</v>
      </c>
      <c r="F229" s="3" t="s">
        <v>402</v>
      </c>
      <c r="G229" s="3" t="s">
        <v>939</v>
      </c>
      <c r="H229" s="3" t="s">
        <v>402</v>
      </c>
      <c r="I229" s="3" t="s">
        <v>939</v>
      </c>
      <c r="J229" s="6">
        <v>1.93</v>
      </c>
      <c r="K229" s="6">
        <v>3.2</v>
      </c>
      <c r="L229" s="6">
        <v>3.35</v>
      </c>
      <c r="M229" s="10">
        <v>4.2</v>
      </c>
      <c r="N229" s="10">
        <v>3.55</v>
      </c>
      <c r="O229" s="10">
        <v>1.64</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16">
        <f>Q229*参数!$D$3+W229</f>
        <v>0</v>
      </c>
      <c r="AP229" s="16">
        <f>R229*参数!$D$3+X229</f>
        <v>0</v>
      </c>
      <c r="AQ229" s="16">
        <f>S229*参数!$D$3+Y229</f>
        <v>0</v>
      </c>
      <c r="AR229" s="16">
        <f>T229*参数!$D$3+Z229</f>
        <v>0</v>
      </c>
      <c r="AS229" s="16">
        <f>U229*参数!$D$3+AA229</f>
        <v>0</v>
      </c>
      <c r="AT229" s="16">
        <f>V229*参数!$D$3+AB229</f>
        <v>0</v>
      </c>
      <c r="AU229" s="16">
        <f>AC229*参数!$D$3+AI229</f>
        <v>0</v>
      </c>
      <c r="AV229" s="16">
        <f>AD229*参数!$D$3+AJ229</f>
        <v>0</v>
      </c>
      <c r="AW229" s="16">
        <f>AE229*参数!$D$3+AK229</f>
        <v>0</v>
      </c>
      <c r="AX229" s="16">
        <f>AF229*参数!$D$3+AL229</f>
        <v>0</v>
      </c>
      <c r="AY229" s="16">
        <f>AG229*参数!$D$3+AM229</f>
        <v>0</v>
      </c>
      <c r="AZ229" s="16">
        <f>AH229*参数!$D$3+AN229</f>
        <v>0</v>
      </c>
      <c r="BA229" s="10"/>
      <c r="BB229" s="10"/>
      <c r="BC229" s="10">
        <f t="shared" si="176"/>
        <v>40</v>
      </c>
      <c r="BD229" s="10">
        <f t="shared" si="177"/>
        <v>40</v>
      </c>
      <c r="BE229" s="10">
        <f t="shared" si="178"/>
        <v>3</v>
      </c>
      <c r="BF229" s="10">
        <f t="shared" si="179"/>
        <v>40</v>
      </c>
      <c r="BG229" s="10">
        <f t="shared" si="180"/>
        <v>40</v>
      </c>
      <c r="BH229" s="10" t="str">
        <f t="shared" si="181"/>
        <v/>
      </c>
      <c r="BI229" s="10" t="str">
        <f t="shared" si="182"/>
        <v/>
      </c>
      <c r="BJ229" s="10"/>
      <c r="BK229" s="10">
        <v>40</v>
      </c>
      <c r="BL229" s="8"/>
      <c r="BM229" s="8">
        <f t="shared" si="183"/>
        <v>1</v>
      </c>
      <c r="BN229" s="8"/>
      <c r="BO229" s="8">
        <f t="shared" si="184"/>
        <v>1</v>
      </c>
      <c r="BP229" s="8"/>
      <c r="BQ229" s="8">
        <f t="shared" si="185"/>
        <v>1</v>
      </c>
      <c r="BR229" s="8"/>
      <c r="BS229" s="8">
        <f t="shared" si="186"/>
        <v>1</v>
      </c>
      <c r="BT229" s="8"/>
      <c r="BU229" s="8">
        <f t="shared" si="187"/>
        <v>1</v>
      </c>
      <c r="BV229" s="8"/>
      <c r="BW229" s="8">
        <f t="shared" si="188"/>
        <v>1</v>
      </c>
      <c r="BX229" s="8"/>
      <c r="BY229" s="8">
        <f t="shared" si="189"/>
        <v>1</v>
      </c>
      <c r="BZ229" s="8"/>
      <c r="CA229" s="8">
        <f t="shared" si="190"/>
        <v>1</v>
      </c>
      <c r="CB229" s="8"/>
      <c r="CC229" s="8">
        <f t="shared" si="191"/>
        <v>1</v>
      </c>
      <c r="CD229" s="8"/>
      <c r="CE229" s="8">
        <f t="shared" si="192"/>
        <v>1</v>
      </c>
      <c r="CF229" s="8"/>
      <c r="CG229" s="8">
        <f t="shared" si="193"/>
        <v>1</v>
      </c>
      <c r="CH229" s="8"/>
      <c r="CI229" s="8">
        <f t="shared" si="194"/>
        <v>1</v>
      </c>
      <c r="CJ229" s="8"/>
      <c r="CK229" s="8">
        <f t="shared" si="195"/>
        <v>1</v>
      </c>
      <c r="CL229" s="8"/>
      <c r="CM229" s="8">
        <f t="shared" si="196"/>
        <v>1</v>
      </c>
      <c r="CN229" s="8"/>
      <c r="CO229" s="8">
        <f t="shared" si="197"/>
        <v>1</v>
      </c>
      <c r="CP229" s="8"/>
      <c r="CQ229" s="8">
        <f t="shared" si="198"/>
        <v>1</v>
      </c>
      <c r="CR229" s="8"/>
      <c r="CS229" s="8">
        <f t="shared" si="199"/>
        <v>1</v>
      </c>
      <c r="CT229" s="18"/>
    </row>
    <row r="230" spans="2:98" customFormat="1">
      <c r="B230" s="19">
        <v>42630</v>
      </c>
      <c r="C230" s="3">
        <v>2</v>
      </c>
      <c r="D230" s="3" t="s">
        <v>938</v>
      </c>
      <c r="E230" s="4">
        <v>42630.625</v>
      </c>
      <c r="F230" s="3" t="s">
        <v>940</v>
      </c>
      <c r="G230" s="3" t="s">
        <v>521</v>
      </c>
      <c r="H230" s="3" t="s">
        <v>940</v>
      </c>
      <c r="I230" s="3" t="s">
        <v>521</v>
      </c>
      <c r="J230" s="6">
        <v>2.92</v>
      </c>
      <c r="K230" s="6">
        <v>3.05</v>
      </c>
      <c r="L230" s="6">
        <v>2.1800000000000002</v>
      </c>
      <c r="M230" s="10">
        <v>1.5</v>
      </c>
      <c r="N230" s="10">
        <v>3.8</v>
      </c>
      <c r="O230" s="10">
        <v>5</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16">
        <f>Q230*参数!$D$3+W230</f>
        <v>0</v>
      </c>
      <c r="AP230" s="16">
        <f>R230*参数!$D$3+X230</f>
        <v>0</v>
      </c>
      <c r="AQ230" s="16">
        <f>S230*参数!$D$3+Y230</f>
        <v>0</v>
      </c>
      <c r="AR230" s="16">
        <f>T230*参数!$D$3+Z230</f>
        <v>0</v>
      </c>
      <c r="AS230" s="16">
        <f>U230*参数!$D$3+AA230</f>
        <v>0</v>
      </c>
      <c r="AT230" s="16">
        <f>V230*参数!$D$3+AB230</f>
        <v>0</v>
      </c>
      <c r="AU230" s="16">
        <f>AC230*参数!$D$3+AI230</f>
        <v>0</v>
      </c>
      <c r="AV230" s="16">
        <f>AD230*参数!$D$3+AJ230</f>
        <v>0</v>
      </c>
      <c r="AW230" s="16">
        <f>AE230*参数!$D$3+AK230</f>
        <v>0</v>
      </c>
      <c r="AX230" s="16">
        <f>AF230*参数!$D$3+AL230</f>
        <v>0</v>
      </c>
      <c r="AY230" s="16">
        <f>AG230*参数!$D$3+AM230</f>
        <v>0</v>
      </c>
      <c r="AZ230" s="16">
        <f>AH230*参数!$D$3+AN230</f>
        <v>0</v>
      </c>
      <c r="BA230" s="10"/>
      <c r="BB230" s="10"/>
      <c r="BC230" s="10">
        <f t="shared" si="176"/>
        <v>43</v>
      </c>
      <c r="BD230" s="10">
        <f t="shared" si="177"/>
        <v>43</v>
      </c>
      <c r="BE230" s="10">
        <f t="shared" si="178"/>
        <v>43</v>
      </c>
      <c r="BF230" s="10">
        <f t="shared" si="179"/>
        <v>0</v>
      </c>
      <c r="BG230" s="10">
        <f t="shared" si="180"/>
        <v>43</v>
      </c>
      <c r="BH230" s="10" t="str">
        <f t="shared" si="181"/>
        <v/>
      </c>
      <c r="BI230" s="10" t="str">
        <f t="shared" si="182"/>
        <v/>
      </c>
      <c r="BJ230" s="10"/>
      <c r="BK230" s="10">
        <v>0</v>
      </c>
      <c r="BL230" s="8"/>
      <c r="BM230" s="8">
        <f t="shared" si="183"/>
        <v>1</v>
      </c>
      <c r="BN230" s="8"/>
      <c r="BO230" s="8">
        <f t="shared" si="184"/>
        <v>1</v>
      </c>
      <c r="BP230" s="8"/>
      <c r="BQ230" s="8">
        <f t="shared" si="185"/>
        <v>1</v>
      </c>
      <c r="BR230" s="8"/>
      <c r="BS230" s="8">
        <f t="shared" si="186"/>
        <v>1</v>
      </c>
      <c r="BT230" s="8"/>
      <c r="BU230" s="8">
        <f t="shared" si="187"/>
        <v>1</v>
      </c>
      <c r="BV230" s="8"/>
      <c r="BW230" s="8">
        <f t="shared" si="188"/>
        <v>1</v>
      </c>
      <c r="BX230" s="8"/>
      <c r="BY230" s="8">
        <f t="shared" si="189"/>
        <v>1</v>
      </c>
      <c r="BZ230" s="8"/>
      <c r="CA230" s="8">
        <f t="shared" si="190"/>
        <v>1</v>
      </c>
      <c r="CB230" s="8"/>
      <c r="CC230" s="8">
        <f t="shared" si="191"/>
        <v>1</v>
      </c>
      <c r="CD230" s="8"/>
      <c r="CE230" s="8">
        <f t="shared" si="192"/>
        <v>1</v>
      </c>
      <c r="CF230" s="8"/>
      <c r="CG230" s="8">
        <f t="shared" si="193"/>
        <v>1</v>
      </c>
      <c r="CH230" s="8"/>
      <c r="CI230" s="8">
        <f t="shared" si="194"/>
        <v>1</v>
      </c>
      <c r="CJ230" s="8"/>
      <c r="CK230" s="8">
        <f t="shared" si="195"/>
        <v>1</v>
      </c>
      <c r="CL230" s="8"/>
      <c r="CM230" s="8">
        <f t="shared" si="196"/>
        <v>1</v>
      </c>
      <c r="CN230" s="8"/>
      <c r="CO230" s="8">
        <f t="shared" si="197"/>
        <v>1</v>
      </c>
      <c r="CP230" s="8"/>
      <c r="CQ230" s="8">
        <f t="shared" si="198"/>
        <v>1</v>
      </c>
      <c r="CR230" s="8"/>
      <c r="CS230" s="8">
        <f t="shared" si="199"/>
        <v>1</v>
      </c>
      <c r="CT230" s="18"/>
    </row>
    <row r="231" spans="2:98" customFormat="1">
      <c r="B231" s="19">
        <v>42630</v>
      </c>
      <c r="C231" s="3">
        <v>4</v>
      </c>
      <c r="D231" s="3" t="s">
        <v>938</v>
      </c>
      <c r="E231" s="4">
        <v>42630.708333333336</v>
      </c>
      <c r="F231" s="3" t="s">
        <v>401</v>
      </c>
      <c r="G231" s="3" t="s">
        <v>941</v>
      </c>
      <c r="H231" s="3" t="s">
        <v>401</v>
      </c>
      <c r="I231" s="3" t="s">
        <v>941</v>
      </c>
      <c r="J231" s="6">
        <v>4.3499999999999996</v>
      </c>
      <c r="K231" s="6">
        <v>3.75</v>
      </c>
      <c r="L231" s="6">
        <v>1.58</v>
      </c>
      <c r="M231" s="10">
        <v>2.02</v>
      </c>
      <c r="N231" s="10">
        <v>3.45</v>
      </c>
      <c r="O231" s="10">
        <v>2.9</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16">
        <f>Q231*参数!$D$3+W231</f>
        <v>0</v>
      </c>
      <c r="AP231" s="16">
        <f>R231*参数!$D$3+X231</f>
        <v>0</v>
      </c>
      <c r="AQ231" s="16">
        <f>S231*参数!$D$3+Y231</f>
        <v>0</v>
      </c>
      <c r="AR231" s="16">
        <f>T231*参数!$D$3+Z231</f>
        <v>0</v>
      </c>
      <c r="AS231" s="16">
        <f>U231*参数!$D$3+AA231</f>
        <v>0</v>
      </c>
      <c r="AT231" s="16">
        <f>V231*参数!$D$3+AB231</f>
        <v>0</v>
      </c>
      <c r="AU231" s="16">
        <f>AC231*参数!$D$3+AI231</f>
        <v>0</v>
      </c>
      <c r="AV231" s="16">
        <f>AD231*参数!$D$3+AJ231</f>
        <v>0</v>
      </c>
      <c r="AW231" s="16">
        <f>AE231*参数!$D$3+AK231</f>
        <v>0</v>
      </c>
      <c r="AX231" s="16">
        <f>AF231*参数!$D$3+AL231</f>
        <v>0</v>
      </c>
      <c r="AY231" s="16">
        <f>AG231*参数!$D$3+AM231</f>
        <v>0</v>
      </c>
      <c r="AZ231" s="16">
        <f>AH231*参数!$D$3+AN231</f>
        <v>0</v>
      </c>
      <c r="BA231" s="10"/>
      <c r="BB231" s="10"/>
      <c r="BC231" s="10">
        <f t="shared" si="176"/>
        <v>43</v>
      </c>
      <c r="BD231" s="10">
        <f t="shared" si="177"/>
        <v>43</v>
      </c>
      <c r="BE231" s="10">
        <f t="shared" si="178"/>
        <v>43</v>
      </c>
      <c r="BF231" s="10">
        <f t="shared" si="179"/>
        <v>0</v>
      </c>
      <c r="BG231" s="10">
        <f t="shared" si="180"/>
        <v>43</v>
      </c>
      <c r="BH231" s="10" t="str">
        <f t="shared" si="181"/>
        <v/>
      </c>
      <c r="BI231" s="10" t="str">
        <f t="shared" si="182"/>
        <v/>
      </c>
      <c r="BJ231" s="10"/>
      <c r="BK231" s="10">
        <v>43</v>
      </c>
      <c r="BL231" s="8"/>
      <c r="BM231" s="8">
        <f t="shared" si="183"/>
        <v>1</v>
      </c>
      <c r="BN231" s="8"/>
      <c r="BO231" s="8">
        <f t="shared" si="184"/>
        <v>1</v>
      </c>
      <c r="BP231" s="8"/>
      <c r="BQ231" s="8">
        <f t="shared" si="185"/>
        <v>1</v>
      </c>
      <c r="BR231" s="8"/>
      <c r="BS231" s="8">
        <f t="shared" si="186"/>
        <v>1</v>
      </c>
      <c r="BT231" s="8"/>
      <c r="BU231" s="8">
        <f t="shared" si="187"/>
        <v>1</v>
      </c>
      <c r="BV231" s="8"/>
      <c r="BW231" s="8">
        <f t="shared" si="188"/>
        <v>1</v>
      </c>
      <c r="BX231" s="8"/>
      <c r="BY231" s="8">
        <f t="shared" si="189"/>
        <v>1</v>
      </c>
      <c r="BZ231" s="8"/>
      <c r="CA231" s="8">
        <f t="shared" si="190"/>
        <v>1</v>
      </c>
      <c r="CB231" s="8"/>
      <c r="CC231" s="8">
        <f t="shared" si="191"/>
        <v>1</v>
      </c>
      <c r="CD231" s="8"/>
      <c r="CE231" s="8">
        <f t="shared" si="192"/>
        <v>1</v>
      </c>
      <c r="CF231" s="8"/>
      <c r="CG231" s="8">
        <f t="shared" si="193"/>
        <v>1</v>
      </c>
      <c r="CH231" s="8"/>
      <c r="CI231" s="8">
        <f t="shared" si="194"/>
        <v>1</v>
      </c>
      <c r="CJ231" s="8"/>
      <c r="CK231" s="8">
        <f t="shared" si="195"/>
        <v>1</v>
      </c>
      <c r="CL231" s="8"/>
      <c r="CM231" s="8">
        <f t="shared" si="196"/>
        <v>1</v>
      </c>
      <c r="CN231" s="8"/>
      <c r="CO231" s="8">
        <f t="shared" si="197"/>
        <v>1</v>
      </c>
      <c r="CP231" s="8"/>
      <c r="CQ231" s="8">
        <f t="shared" si="198"/>
        <v>1</v>
      </c>
      <c r="CR231" s="8"/>
      <c r="CS231" s="8">
        <f t="shared" si="199"/>
        <v>1</v>
      </c>
      <c r="CT231" s="18"/>
    </row>
    <row r="232" spans="2:98" customFormat="1">
      <c r="B232" s="19">
        <v>42630</v>
      </c>
      <c r="C232" s="3">
        <v>5</v>
      </c>
      <c r="D232" s="3" t="s">
        <v>314</v>
      </c>
      <c r="E232" s="4">
        <v>42630.708333333336</v>
      </c>
      <c r="F232" s="3" t="s">
        <v>942</v>
      </c>
      <c r="G232" s="3" t="s">
        <v>943</v>
      </c>
      <c r="H232" s="3" t="s">
        <v>944</v>
      </c>
      <c r="I232" s="3" t="s">
        <v>945</v>
      </c>
      <c r="J232" s="6">
        <v>2.14</v>
      </c>
      <c r="K232" s="6">
        <v>3.05</v>
      </c>
      <c r="L232" s="6">
        <v>3</v>
      </c>
      <c r="M232" s="10">
        <v>4.55</v>
      </c>
      <c r="N232" s="10">
        <v>4</v>
      </c>
      <c r="O232" s="10">
        <v>1.52</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16">
        <f>Q232*参数!$D$3+W232</f>
        <v>0</v>
      </c>
      <c r="AP232" s="16">
        <f>R232*参数!$D$3+X232</f>
        <v>0</v>
      </c>
      <c r="AQ232" s="16">
        <f>S232*参数!$D$3+Y232</f>
        <v>0</v>
      </c>
      <c r="AR232" s="16">
        <f>T232*参数!$D$3+Z232</f>
        <v>0</v>
      </c>
      <c r="AS232" s="16">
        <f>U232*参数!$D$3+AA232</f>
        <v>0</v>
      </c>
      <c r="AT232" s="16">
        <f>V232*参数!$D$3+AB232</f>
        <v>0</v>
      </c>
      <c r="AU232" s="16">
        <f>AC232*参数!$D$3+AI232</f>
        <v>0</v>
      </c>
      <c r="AV232" s="16">
        <f>AD232*参数!$D$3+AJ232</f>
        <v>0</v>
      </c>
      <c r="AW232" s="16">
        <f>AE232*参数!$D$3+AK232</f>
        <v>0</v>
      </c>
      <c r="AX232" s="16">
        <f>AF232*参数!$D$3+AL232</f>
        <v>0</v>
      </c>
      <c r="AY232" s="16">
        <f>AG232*参数!$D$3+AM232</f>
        <v>0</v>
      </c>
      <c r="AZ232" s="16">
        <f>AH232*参数!$D$3+AN232</f>
        <v>0</v>
      </c>
      <c r="BA232" s="10"/>
      <c r="BB232" s="10"/>
      <c r="BC232" s="10">
        <f t="shared" si="176"/>
        <v>40</v>
      </c>
      <c r="BD232" s="10">
        <f t="shared" si="177"/>
        <v>40</v>
      </c>
      <c r="BE232" s="10">
        <f t="shared" si="178"/>
        <v>3</v>
      </c>
      <c r="BF232" s="10">
        <f t="shared" si="179"/>
        <v>40</v>
      </c>
      <c r="BG232" s="10">
        <f t="shared" si="180"/>
        <v>40</v>
      </c>
      <c r="BH232" s="10" t="str">
        <f t="shared" si="181"/>
        <v/>
      </c>
      <c r="BI232" s="10" t="str">
        <f t="shared" si="182"/>
        <v/>
      </c>
      <c r="BJ232" s="10"/>
      <c r="BK232" s="10">
        <v>40</v>
      </c>
      <c r="BL232" s="8"/>
      <c r="BM232" s="8">
        <f t="shared" si="183"/>
        <v>1</v>
      </c>
      <c r="BN232" s="8"/>
      <c r="BO232" s="8">
        <f t="shared" si="184"/>
        <v>1</v>
      </c>
      <c r="BP232" s="8"/>
      <c r="BQ232" s="8">
        <f t="shared" si="185"/>
        <v>1</v>
      </c>
      <c r="BR232" s="8"/>
      <c r="BS232" s="8">
        <f t="shared" si="186"/>
        <v>1</v>
      </c>
      <c r="BT232" s="8"/>
      <c r="BU232" s="8">
        <f t="shared" si="187"/>
        <v>1</v>
      </c>
      <c r="BV232" s="8"/>
      <c r="BW232" s="8">
        <f t="shared" si="188"/>
        <v>1</v>
      </c>
      <c r="BX232" s="8"/>
      <c r="BY232" s="8">
        <f t="shared" si="189"/>
        <v>1</v>
      </c>
      <c r="BZ232" s="8"/>
      <c r="CA232" s="8">
        <f t="shared" si="190"/>
        <v>1</v>
      </c>
      <c r="CB232" s="8"/>
      <c r="CC232" s="8">
        <f t="shared" si="191"/>
        <v>1</v>
      </c>
      <c r="CD232" s="8"/>
      <c r="CE232" s="8">
        <f t="shared" si="192"/>
        <v>1</v>
      </c>
      <c r="CF232" s="8"/>
      <c r="CG232" s="8">
        <f t="shared" si="193"/>
        <v>1</v>
      </c>
      <c r="CH232" s="8"/>
      <c r="CI232" s="8">
        <f t="shared" si="194"/>
        <v>1</v>
      </c>
      <c r="CJ232" s="8"/>
      <c r="CK232" s="8">
        <f t="shared" si="195"/>
        <v>1</v>
      </c>
      <c r="CL232" s="8"/>
      <c r="CM232" s="8">
        <f t="shared" si="196"/>
        <v>1</v>
      </c>
      <c r="CN232" s="8"/>
      <c r="CO232" s="8">
        <f t="shared" si="197"/>
        <v>1</v>
      </c>
      <c r="CP232" s="8"/>
      <c r="CQ232" s="8">
        <f t="shared" si="198"/>
        <v>1</v>
      </c>
      <c r="CR232" s="8"/>
      <c r="CS232" s="8">
        <f t="shared" si="199"/>
        <v>1</v>
      </c>
      <c r="CT232" s="18"/>
    </row>
    <row r="233" spans="2:98" customFormat="1">
      <c r="B233" s="19">
        <v>42630</v>
      </c>
      <c r="C233" s="3">
        <v>6</v>
      </c>
      <c r="D233" s="3" t="s">
        <v>938</v>
      </c>
      <c r="E233" s="4">
        <v>42630.729166666664</v>
      </c>
      <c r="F233" s="3" t="s">
        <v>946</v>
      </c>
      <c r="G233" s="3" t="s">
        <v>947</v>
      </c>
      <c r="H233" s="3" t="s">
        <v>946</v>
      </c>
      <c r="I233" s="3" t="s">
        <v>948</v>
      </c>
      <c r="J233" s="6">
        <v>1.32</v>
      </c>
      <c r="K233" s="6">
        <v>4.6500000000000004</v>
      </c>
      <c r="L233" s="6">
        <v>6.4</v>
      </c>
      <c r="M233" s="10">
        <v>2.06</v>
      </c>
      <c r="N233" s="10">
        <v>3.65</v>
      </c>
      <c r="O233" s="10">
        <v>2.7</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16">
        <f>Q233*参数!$D$3+W233</f>
        <v>0</v>
      </c>
      <c r="AP233" s="16">
        <f>R233*参数!$D$3+X233</f>
        <v>0</v>
      </c>
      <c r="AQ233" s="16">
        <f>S233*参数!$D$3+Y233</f>
        <v>0</v>
      </c>
      <c r="AR233" s="16">
        <f>T233*参数!$D$3+Z233</f>
        <v>0</v>
      </c>
      <c r="AS233" s="16">
        <f>U233*参数!$D$3+AA233</f>
        <v>0</v>
      </c>
      <c r="AT233" s="16">
        <f>V233*参数!$D$3+AB233</f>
        <v>0</v>
      </c>
      <c r="AU233" s="16">
        <f>AC233*参数!$D$3+AI233</f>
        <v>0</v>
      </c>
      <c r="AV233" s="16">
        <f>AD233*参数!$D$3+AJ233</f>
        <v>0</v>
      </c>
      <c r="AW233" s="16">
        <f>AE233*参数!$D$3+AK233</f>
        <v>0</v>
      </c>
      <c r="AX233" s="16">
        <f>AF233*参数!$D$3+AL233</f>
        <v>0</v>
      </c>
      <c r="AY233" s="16">
        <f>AG233*参数!$D$3+AM233</f>
        <v>0</v>
      </c>
      <c r="AZ233" s="16">
        <f>AH233*参数!$D$3+AN233</f>
        <v>0</v>
      </c>
      <c r="BA233" s="10"/>
      <c r="BB233" s="10"/>
      <c r="BC233" s="10">
        <f t="shared" si="176"/>
        <v>40</v>
      </c>
      <c r="BD233" s="10">
        <f t="shared" si="177"/>
        <v>40</v>
      </c>
      <c r="BE233" s="10">
        <f t="shared" si="178"/>
        <v>3</v>
      </c>
      <c r="BF233" s="10">
        <f t="shared" si="179"/>
        <v>40</v>
      </c>
      <c r="BG233" s="10">
        <f t="shared" si="180"/>
        <v>40</v>
      </c>
      <c r="BH233" s="10" t="str">
        <f t="shared" si="181"/>
        <v/>
      </c>
      <c r="BI233" s="10" t="str">
        <f t="shared" si="182"/>
        <v/>
      </c>
      <c r="BJ233" s="10"/>
      <c r="BK233" s="10">
        <v>3</v>
      </c>
      <c r="BL233" s="8"/>
      <c r="BM233" s="8">
        <f t="shared" si="183"/>
        <v>1</v>
      </c>
      <c r="BN233" s="8"/>
      <c r="BO233" s="8">
        <f t="shared" si="184"/>
        <v>1</v>
      </c>
      <c r="BP233" s="8"/>
      <c r="BQ233" s="8">
        <f t="shared" si="185"/>
        <v>1</v>
      </c>
      <c r="BR233" s="8"/>
      <c r="BS233" s="8">
        <f t="shared" si="186"/>
        <v>1</v>
      </c>
      <c r="BT233" s="8"/>
      <c r="BU233" s="8">
        <f t="shared" si="187"/>
        <v>1</v>
      </c>
      <c r="BV233" s="8"/>
      <c r="BW233" s="8">
        <f t="shared" si="188"/>
        <v>1</v>
      </c>
      <c r="BX233" s="8"/>
      <c r="BY233" s="8">
        <f t="shared" si="189"/>
        <v>1</v>
      </c>
      <c r="BZ233" s="8"/>
      <c r="CA233" s="8">
        <f t="shared" si="190"/>
        <v>1</v>
      </c>
      <c r="CB233" s="8"/>
      <c r="CC233" s="8">
        <f t="shared" si="191"/>
        <v>1</v>
      </c>
      <c r="CD233" s="8"/>
      <c r="CE233" s="8">
        <f t="shared" si="192"/>
        <v>1</v>
      </c>
      <c r="CF233" s="8"/>
      <c r="CG233" s="8">
        <f t="shared" si="193"/>
        <v>1</v>
      </c>
      <c r="CH233" s="8"/>
      <c r="CI233" s="8">
        <f t="shared" si="194"/>
        <v>1</v>
      </c>
      <c r="CJ233" s="8"/>
      <c r="CK233" s="8">
        <f t="shared" si="195"/>
        <v>1</v>
      </c>
      <c r="CL233" s="8"/>
      <c r="CM233" s="8">
        <f t="shared" si="196"/>
        <v>1</v>
      </c>
      <c r="CN233" s="8"/>
      <c r="CO233" s="8">
        <f t="shared" si="197"/>
        <v>1</v>
      </c>
      <c r="CP233" s="8"/>
      <c r="CQ233" s="8">
        <f t="shared" si="198"/>
        <v>1</v>
      </c>
      <c r="CR233" s="8"/>
      <c r="CS233" s="8">
        <f t="shared" si="199"/>
        <v>1</v>
      </c>
      <c r="CT233" s="18"/>
    </row>
    <row r="234" spans="2:98" customFormat="1">
      <c r="B234" s="19">
        <v>42630</v>
      </c>
      <c r="C234" s="3">
        <v>7</v>
      </c>
      <c r="D234" s="3" t="s">
        <v>938</v>
      </c>
      <c r="E234" s="4">
        <v>42630.75</v>
      </c>
      <c r="F234" s="3" t="s">
        <v>408</v>
      </c>
      <c r="G234" s="3" t="s">
        <v>407</v>
      </c>
      <c r="H234" s="3" t="s">
        <v>409</v>
      </c>
      <c r="I234" s="3" t="s">
        <v>407</v>
      </c>
      <c r="J234" s="6">
        <v>3.7</v>
      </c>
      <c r="K234" s="6">
        <v>3.4</v>
      </c>
      <c r="L234" s="6">
        <v>1.77</v>
      </c>
      <c r="M234" s="10">
        <v>1.78</v>
      </c>
      <c r="N234" s="10">
        <v>3.6</v>
      </c>
      <c r="O234" s="10">
        <v>3.45</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16">
        <f>Q234*参数!$D$3+W234</f>
        <v>0</v>
      </c>
      <c r="AP234" s="16">
        <f>R234*参数!$D$3+X234</f>
        <v>0</v>
      </c>
      <c r="AQ234" s="16">
        <f>S234*参数!$D$3+Y234</f>
        <v>0</v>
      </c>
      <c r="AR234" s="16">
        <f>T234*参数!$D$3+Z234</f>
        <v>0</v>
      </c>
      <c r="AS234" s="16">
        <f>U234*参数!$D$3+AA234</f>
        <v>0</v>
      </c>
      <c r="AT234" s="16">
        <f>V234*参数!$D$3+AB234</f>
        <v>0</v>
      </c>
      <c r="AU234" s="16">
        <f>AC234*参数!$D$3+AI234</f>
        <v>0</v>
      </c>
      <c r="AV234" s="16">
        <f>AD234*参数!$D$3+AJ234</f>
        <v>0</v>
      </c>
      <c r="AW234" s="16">
        <f>AE234*参数!$D$3+AK234</f>
        <v>0</v>
      </c>
      <c r="AX234" s="16">
        <f>AF234*参数!$D$3+AL234</f>
        <v>0</v>
      </c>
      <c r="AY234" s="16">
        <f>AG234*参数!$D$3+AM234</f>
        <v>0</v>
      </c>
      <c r="AZ234" s="16">
        <f>AH234*参数!$D$3+AN234</f>
        <v>0</v>
      </c>
      <c r="BA234" s="10"/>
      <c r="BB234" s="10"/>
      <c r="BC234" s="10">
        <f t="shared" si="176"/>
        <v>43</v>
      </c>
      <c r="BD234" s="10">
        <f t="shared" si="177"/>
        <v>43</v>
      </c>
      <c r="BE234" s="10">
        <f t="shared" si="178"/>
        <v>43</v>
      </c>
      <c r="BF234" s="10">
        <f t="shared" si="179"/>
        <v>0</v>
      </c>
      <c r="BG234" s="10">
        <f t="shared" si="180"/>
        <v>43</v>
      </c>
      <c r="BH234" s="10" t="str">
        <f t="shared" si="181"/>
        <v/>
      </c>
      <c r="BI234" s="10" t="str">
        <f t="shared" si="182"/>
        <v/>
      </c>
      <c r="BJ234" s="10"/>
      <c r="BK234" s="10">
        <v>0</v>
      </c>
      <c r="BL234" s="8"/>
      <c r="BM234" s="8">
        <f t="shared" si="183"/>
        <v>1</v>
      </c>
      <c r="BN234" s="8"/>
      <c r="BO234" s="8">
        <f t="shared" si="184"/>
        <v>1</v>
      </c>
      <c r="BP234" s="8"/>
      <c r="BQ234" s="8">
        <f t="shared" si="185"/>
        <v>1</v>
      </c>
      <c r="BR234" s="8"/>
      <c r="BS234" s="8">
        <f t="shared" si="186"/>
        <v>1</v>
      </c>
      <c r="BT234" s="8"/>
      <c r="BU234" s="8">
        <f t="shared" si="187"/>
        <v>1</v>
      </c>
      <c r="BV234" s="8"/>
      <c r="BW234" s="8">
        <f t="shared" si="188"/>
        <v>1</v>
      </c>
      <c r="BX234" s="8"/>
      <c r="BY234" s="8">
        <f t="shared" si="189"/>
        <v>1</v>
      </c>
      <c r="BZ234" s="8"/>
      <c r="CA234" s="8">
        <f t="shared" si="190"/>
        <v>1</v>
      </c>
      <c r="CB234" s="8"/>
      <c r="CC234" s="8">
        <f t="shared" si="191"/>
        <v>1</v>
      </c>
      <c r="CD234" s="8"/>
      <c r="CE234" s="8">
        <f t="shared" si="192"/>
        <v>1</v>
      </c>
      <c r="CF234" s="8"/>
      <c r="CG234" s="8">
        <f t="shared" si="193"/>
        <v>1</v>
      </c>
      <c r="CH234" s="8"/>
      <c r="CI234" s="8">
        <f t="shared" si="194"/>
        <v>1</v>
      </c>
      <c r="CJ234" s="8"/>
      <c r="CK234" s="8">
        <f t="shared" si="195"/>
        <v>1</v>
      </c>
      <c r="CL234" s="8"/>
      <c r="CM234" s="8">
        <f t="shared" si="196"/>
        <v>1</v>
      </c>
      <c r="CN234" s="8"/>
      <c r="CO234" s="8">
        <f t="shared" si="197"/>
        <v>1</v>
      </c>
      <c r="CP234" s="8"/>
      <c r="CQ234" s="8">
        <f t="shared" si="198"/>
        <v>1</v>
      </c>
      <c r="CR234" s="8"/>
      <c r="CS234" s="8">
        <f t="shared" si="199"/>
        <v>1</v>
      </c>
      <c r="CT234" s="18"/>
    </row>
    <row r="235" spans="2:98" customFormat="1">
      <c r="B235" s="19">
        <v>42630</v>
      </c>
      <c r="C235" s="3">
        <v>8</v>
      </c>
      <c r="D235" s="3" t="s">
        <v>938</v>
      </c>
      <c r="E235" s="4">
        <v>42630.75</v>
      </c>
      <c r="F235" s="3" t="s">
        <v>527</v>
      </c>
      <c r="G235" s="3" t="s">
        <v>403</v>
      </c>
      <c r="H235" s="3" t="s">
        <v>527</v>
      </c>
      <c r="I235" s="3" t="s">
        <v>403</v>
      </c>
      <c r="J235" s="6">
        <v>2.5</v>
      </c>
      <c r="K235" s="6">
        <v>3.2</v>
      </c>
      <c r="L235" s="6">
        <v>2.4</v>
      </c>
      <c r="M235" s="10">
        <v>1.41</v>
      </c>
      <c r="N235" s="10">
        <v>4.1500000000000004</v>
      </c>
      <c r="O235" s="10">
        <v>5.6</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16">
        <f>Q235*参数!$D$3+W235</f>
        <v>0</v>
      </c>
      <c r="AP235" s="16">
        <f>R235*参数!$D$3+X235</f>
        <v>0</v>
      </c>
      <c r="AQ235" s="16">
        <f>S235*参数!$D$3+Y235</f>
        <v>0</v>
      </c>
      <c r="AR235" s="16">
        <f>T235*参数!$D$3+Z235</f>
        <v>0</v>
      </c>
      <c r="AS235" s="16">
        <f>U235*参数!$D$3+AA235</f>
        <v>0</v>
      </c>
      <c r="AT235" s="16">
        <f>V235*参数!$D$3+AB235</f>
        <v>0</v>
      </c>
      <c r="AU235" s="16">
        <f>AC235*参数!$D$3+AI235</f>
        <v>0</v>
      </c>
      <c r="AV235" s="16">
        <f>AD235*参数!$D$3+AJ235</f>
        <v>0</v>
      </c>
      <c r="AW235" s="16">
        <f>AE235*参数!$D$3+AK235</f>
        <v>0</v>
      </c>
      <c r="AX235" s="16">
        <f>AF235*参数!$D$3+AL235</f>
        <v>0</v>
      </c>
      <c r="AY235" s="16">
        <f>AG235*参数!$D$3+AM235</f>
        <v>0</v>
      </c>
      <c r="AZ235" s="16">
        <f>AH235*参数!$D$3+AN235</f>
        <v>0</v>
      </c>
      <c r="BA235" s="10"/>
      <c r="BB235" s="10"/>
      <c r="BC235" s="10">
        <f t="shared" si="176"/>
        <v>43</v>
      </c>
      <c r="BD235" s="10">
        <f t="shared" si="177"/>
        <v>43</v>
      </c>
      <c r="BE235" s="10">
        <f t="shared" si="178"/>
        <v>43</v>
      </c>
      <c r="BF235" s="10">
        <f t="shared" si="179"/>
        <v>0</v>
      </c>
      <c r="BG235" s="10">
        <f t="shared" si="180"/>
        <v>43</v>
      </c>
      <c r="BH235" s="10" t="str">
        <f t="shared" si="181"/>
        <v/>
      </c>
      <c r="BI235" s="10" t="str">
        <f t="shared" si="182"/>
        <v/>
      </c>
      <c r="BJ235" s="10"/>
      <c r="BK235" s="10">
        <v>0</v>
      </c>
      <c r="BL235" s="8"/>
      <c r="BM235" s="8">
        <f t="shared" si="183"/>
        <v>1</v>
      </c>
      <c r="BN235" s="8"/>
      <c r="BO235" s="8">
        <f t="shared" si="184"/>
        <v>1</v>
      </c>
      <c r="BP235" s="8"/>
      <c r="BQ235" s="8">
        <f t="shared" si="185"/>
        <v>1</v>
      </c>
      <c r="BR235" s="8"/>
      <c r="BS235" s="8">
        <f t="shared" si="186"/>
        <v>1</v>
      </c>
      <c r="BT235" s="8"/>
      <c r="BU235" s="8">
        <f t="shared" si="187"/>
        <v>1</v>
      </c>
      <c r="BV235" s="8"/>
      <c r="BW235" s="8">
        <f t="shared" si="188"/>
        <v>1</v>
      </c>
      <c r="BX235" s="8"/>
      <c r="BY235" s="8">
        <f t="shared" si="189"/>
        <v>1</v>
      </c>
      <c r="BZ235" s="8"/>
      <c r="CA235" s="8">
        <f t="shared" si="190"/>
        <v>1</v>
      </c>
      <c r="CB235" s="8"/>
      <c r="CC235" s="8">
        <f t="shared" si="191"/>
        <v>1</v>
      </c>
      <c r="CD235" s="8"/>
      <c r="CE235" s="8">
        <f t="shared" si="192"/>
        <v>1</v>
      </c>
      <c r="CF235" s="8"/>
      <c r="CG235" s="8">
        <f t="shared" si="193"/>
        <v>1</v>
      </c>
      <c r="CH235" s="8"/>
      <c r="CI235" s="8">
        <f t="shared" si="194"/>
        <v>1</v>
      </c>
      <c r="CJ235" s="8"/>
      <c r="CK235" s="8">
        <f t="shared" si="195"/>
        <v>1</v>
      </c>
      <c r="CL235" s="8"/>
      <c r="CM235" s="8">
        <f t="shared" si="196"/>
        <v>1</v>
      </c>
      <c r="CN235" s="8"/>
      <c r="CO235" s="8">
        <f t="shared" si="197"/>
        <v>1</v>
      </c>
      <c r="CP235" s="8"/>
      <c r="CQ235" s="8">
        <f t="shared" si="198"/>
        <v>1</v>
      </c>
      <c r="CR235" s="8"/>
      <c r="CS235" s="8">
        <f t="shared" si="199"/>
        <v>1</v>
      </c>
      <c r="CT235" s="18"/>
    </row>
    <row r="236" spans="2:98" customFormat="1">
      <c r="B236" s="19">
        <v>42630</v>
      </c>
      <c r="C236" s="3">
        <v>9</v>
      </c>
      <c r="D236" s="3" t="s">
        <v>938</v>
      </c>
      <c r="E236" s="4">
        <v>42630.75</v>
      </c>
      <c r="F236" s="3" t="s">
        <v>949</v>
      </c>
      <c r="G236" s="3" t="s">
        <v>134</v>
      </c>
      <c r="H236" s="3" t="s">
        <v>950</v>
      </c>
      <c r="I236" s="3" t="s">
        <v>134</v>
      </c>
      <c r="J236" s="6">
        <v>1.86</v>
      </c>
      <c r="K236" s="6">
        <v>3.55</v>
      </c>
      <c r="L236" s="6">
        <v>3.22</v>
      </c>
      <c r="M236" s="10">
        <v>3.75</v>
      </c>
      <c r="N236" s="10">
        <v>3.65</v>
      </c>
      <c r="O236" s="10">
        <v>1.7</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16">
        <f>Q236*参数!$D$3+W236</f>
        <v>0</v>
      </c>
      <c r="AP236" s="16">
        <f>R236*参数!$D$3+X236</f>
        <v>0</v>
      </c>
      <c r="AQ236" s="16">
        <f>S236*参数!$D$3+Y236</f>
        <v>0</v>
      </c>
      <c r="AR236" s="16">
        <f>T236*参数!$D$3+Z236</f>
        <v>0</v>
      </c>
      <c r="AS236" s="16">
        <f>U236*参数!$D$3+AA236</f>
        <v>0</v>
      </c>
      <c r="AT236" s="16">
        <f>V236*参数!$D$3+AB236</f>
        <v>0</v>
      </c>
      <c r="AU236" s="16">
        <f>AC236*参数!$D$3+AI236</f>
        <v>0</v>
      </c>
      <c r="AV236" s="16">
        <f>AD236*参数!$D$3+AJ236</f>
        <v>0</v>
      </c>
      <c r="AW236" s="16">
        <f>AE236*参数!$D$3+AK236</f>
        <v>0</v>
      </c>
      <c r="AX236" s="16">
        <f>AF236*参数!$D$3+AL236</f>
        <v>0</v>
      </c>
      <c r="AY236" s="16">
        <f>AG236*参数!$D$3+AM236</f>
        <v>0</v>
      </c>
      <c r="AZ236" s="16">
        <f>AH236*参数!$D$3+AN236</f>
        <v>0</v>
      </c>
      <c r="BA236" s="10"/>
      <c r="BB236" s="10"/>
      <c r="BC236" s="10">
        <f t="shared" si="176"/>
        <v>40</v>
      </c>
      <c r="BD236" s="10">
        <f t="shared" si="177"/>
        <v>40</v>
      </c>
      <c r="BE236" s="10">
        <f t="shared" si="178"/>
        <v>3</v>
      </c>
      <c r="BF236" s="10">
        <f t="shared" si="179"/>
        <v>40</v>
      </c>
      <c r="BG236" s="10">
        <f t="shared" si="180"/>
        <v>40</v>
      </c>
      <c r="BH236" s="10" t="str">
        <f t="shared" si="181"/>
        <v/>
      </c>
      <c r="BI236" s="10" t="str">
        <f t="shared" si="182"/>
        <v/>
      </c>
      <c r="BJ236" s="10"/>
      <c r="BK236" s="10">
        <v>40</v>
      </c>
      <c r="BL236" s="8"/>
      <c r="BM236" s="8">
        <f t="shared" si="183"/>
        <v>1</v>
      </c>
      <c r="BN236" s="8"/>
      <c r="BO236" s="8">
        <f t="shared" si="184"/>
        <v>1</v>
      </c>
      <c r="BP236" s="8"/>
      <c r="BQ236" s="8">
        <f t="shared" si="185"/>
        <v>1</v>
      </c>
      <c r="BR236" s="8"/>
      <c r="BS236" s="8">
        <f t="shared" si="186"/>
        <v>1</v>
      </c>
      <c r="BT236" s="8"/>
      <c r="BU236" s="8">
        <f t="shared" si="187"/>
        <v>1</v>
      </c>
      <c r="BV236" s="8"/>
      <c r="BW236" s="8">
        <f t="shared" si="188"/>
        <v>1</v>
      </c>
      <c r="BX236" s="8"/>
      <c r="BY236" s="8">
        <f t="shared" si="189"/>
        <v>1</v>
      </c>
      <c r="BZ236" s="8"/>
      <c r="CA236" s="8">
        <f t="shared" si="190"/>
        <v>1</v>
      </c>
      <c r="CB236" s="8"/>
      <c r="CC236" s="8">
        <f t="shared" si="191"/>
        <v>1</v>
      </c>
      <c r="CD236" s="8"/>
      <c r="CE236" s="8">
        <f t="shared" si="192"/>
        <v>1</v>
      </c>
      <c r="CF236" s="8"/>
      <c r="CG236" s="8">
        <f t="shared" si="193"/>
        <v>1</v>
      </c>
      <c r="CH236" s="8"/>
      <c r="CI236" s="8">
        <f t="shared" si="194"/>
        <v>1</v>
      </c>
      <c r="CJ236" s="8"/>
      <c r="CK236" s="8">
        <f t="shared" si="195"/>
        <v>1</v>
      </c>
      <c r="CL236" s="8"/>
      <c r="CM236" s="8">
        <f t="shared" si="196"/>
        <v>1</v>
      </c>
      <c r="CN236" s="8"/>
      <c r="CO236" s="8">
        <f t="shared" si="197"/>
        <v>1</v>
      </c>
      <c r="CP236" s="8"/>
      <c r="CQ236" s="8">
        <f t="shared" si="198"/>
        <v>1</v>
      </c>
      <c r="CR236" s="8"/>
      <c r="CS236" s="8">
        <f t="shared" si="199"/>
        <v>1</v>
      </c>
      <c r="CT236" s="18"/>
    </row>
    <row r="237" spans="2:98" customFormat="1">
      <c r="B237" s="19">
        <v>42630</v>
      </c>
      <c r="C237" s="3">
        <v>10</v>
      </c>
      <c r="D237" s="3" t="s">
        <v>938</v>
      </c>
      <c r="E237" s="4">
        <v>42630.75</v>
      </c>
      <c r="F237" s="3" t="s">
        <v>406</v>
      </c>
      <c r="G237" s="3" t="s">
        <v>951</v>
      </c>
      <c r="H237" s="3" t="s">
        <v>406</v>
      </c>
      <c r="I237" s="3" t="s">
        <v>951</v>
      </c>
      <c r="J237" s="6">
        <v>2.5099999999999998</v>
      </c>
      <c r="K237" s="6">
        <v>3.5</v>
      </c>
      <c r="L237" s="6">
        <v>2.25</v>
      </c>
      <c r="M237" s="10">
        <v>5.5</v>
      </c>
      <c r="N237" s="10">
        <v>4.5999999999999996</v>
      </c>
      <c r="O237" s="10">
        <v>1.37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16">
        <f>Q237*参数!$D$3+W237</f>
        <v>0</v>
      </c>
      <c r="AP237" s="16">
        <f>R237*参数!$D$3+X237</f>
        <v>0</v>
      </c>
      <c r="AQ237" s="16">
        <f>S237*参数!$D$3+Y237</f>
        <v>0</v>
      </c>
      <c r="AR237" s="16">
        <f>T237*参数!$D$3+Z237</f>
        <v>0</v>
      </c>
      <c r="AS237" s="16">
        <f>U237*参数!$D$3+AA237</f>
        <v>0</v>
      </c>
      <c r="AT237" s="16">
        <f>V237*参数!$D$3+AB237</f>
        <v>0</v>
      </c>
      <c r="AU237" s="16">
        <f>AC237*参数!$D$3+AI237</f>
        <v>0</v>
      </c>
      <c r="AV237" s="16">
        <f>AD237*参数!$D$3+AJ237</f>
        <v>0</v>
      </c>
      <c r="AW237" s="16">
        <f>AE237*参数!$D$3+AK237</f>
        <v>0</v>
      </c>
      <c r="AX237" s="16">
        <f>AF237*参数!$D$3+AL237</f>
        <v>0</v>
      </c>
      <c r="AY237" s="16">
        <f>AG237*参数!$D$3+AM237</f>
        <v>0</v>
      </c>
      <c r="AZ237" s="16">
        <f>AH237*参数!$D$3+AN237</f>
        <v>0</v>
      </c>
      <c r="BA237" s="10"/>
      <c r="BB237" s="10"/>
      <c r="BC237" s="10">
        <f t="shared" si="176"/>
        <v>40</v>
      </c>
      <c r="BD237" s="10">
        <f t="shared" si="177"/>
        <v>40</v>
      </c>
      <c r="BE237" s="10">
        <f t="shared" si="178"/>
        <v>3</v>
      </c>
      <c r="BF237" s="10">
        <f t="shared" si="179"/>
        <v>40</v>
      </c>
      <c r="BG237" s="10">
        <f t="shared" si="180"/>
        <v>40</v>
      </c>
      <c r="BH237" s="10" t="str">
        <f t="shared" si="181"/>
        <v/>
      </c>
      <c r="BI237" s="10" t="str">
        <f t="shared" si="182"/>
        <v/>
      </c>
      <c r="BJ237" s="10"/>
      <c r="BK237" s="10">
        <v>40</v>
      </c>
      <c r="BL237" s="8"/>
      <c r="BM237" s="8">
        <f t="shared" si="183"/>
        <v>1</v>
      </c>
      <c r="BN237" s="8"/>
      <c r="BO237" s="8">
        <f t="shared" si="184"/>
        <v>1</v>
      </c>
      <c r="BP237" s="8"/>
      <c r="BQ237" s="8">
        <f t="shared" si="185"/>
        <v>1</v>
      </c>
      <c r="BR237" s="8"/>
      <c r="BS237" s="8">
        <f t="shared" si="186"/>
        <v>1</v>
      </c>
      <c r="BT237" s="8"/>
      <c r="BU237" s="8">
        <f t="shared" si="187"/>
        <v>1</v>
      </c>
      <c r="BV237" s="8"/>
      <c r="BW237" s="8">
        <f t="shared" si="188"/>
        <v>1</v>
      </c>
      <c r="BX237" s="8"/>
      <c r="BY237" s="8">
        <f t="shared" si="189"/>
        <v>1</v>
      </c>
      <c r="BZ237" s="8"/>
      <c r="CA237" s="8">
        <f t="shared" si="190"/>
        <v>1</v>
      </c>
      <c r="CB237" s="8"/>
      <c r="CC237" s="8">
        <f t="shared" si="191"/>
        <v>1</v>
      </c>
      <c r="CD237" s="8"/>
      <c r="CE237" s="8">
        <f t="shared" si="192"/>
        <v>1</v>
      </c>
      <c r="CF237" s="8"/>
      <c r="CG237" s="8">
        <f t="shared" si="193"/>
        <v>1</v>
      </c>
      <c r="CH237" s="8"/>
      <c r="CI237" s="8">
        <f t="shared" si="194"/>
        <v>1</v>
      </c>
      <c r="CJ237" s="8"/>
      <c r="CK237" s="8">
        <f t="shared" si="195"/>
        <v>1</v>
      </c>
      <c r="CL237" s="8"/>
      <c r="CM237" s="8">
        <f t="shared" si="196"/>
        <v>1</v>
      </c>
      <c r="CN237" s="8"/>
      <c r="CO237" s="8">
        <f t="shared" si="197"/>
        <v>1</v>
      </c>
      <c r="CP237" s="8"/>
      <c r="CQ237" s="8">
        <f t="shared" si="198"/>
        <v>1</v>
      </c>
      <c r="CR237" s="8"/>
      <c r="CS237" s="8">
        <f t="shared" si="199"/>
        <v>1</v>
      </c>
      <c r="CT237" s="18"/>
    </row>
    <row r="238" spans="2:98" customFormat="1">
      <c r="B238" s="19">
        <v>42630</v>
      </c>
      <c r="C238" s="3">
        <v>11</v>
      </c>
      <c r="D238" s="3" t="s">
        <v>314</v>
      </c>
      <c r="E238" s="4">
        <v>42630.75</v>
      </c>
      <c r="F238" s="3" t="s">
        <v>318</v>
      </c>
      <c r="G238" s="3" t="s">
        <v>952</v>
      </c>
      <c r="H238" s="3" t="s">
        <v>318</v>
      </c>
      <c r="I238" s="3" t="s">
        <v>952</v>
      </c>
      <c r="J238" s="6">
        <v>2.2400000000000002</v>
      </c>
      <c r="K238" s="6">
        <v>2.95</v>
      </c>
      <c r="L238" s="6">
        <v>2.92</v>
      </c>
      <c r="M238" s="10">
        <v>4.95</v>
      </c>
      <c r="N238" s="10">
        <v>4.05</v>
      </c>
      <c r="O238" s="10">
        <v>1.47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16">
        <f>Q238*参数!$D$3+W238</f>
        <v>0</v>
      </c>
      <c r="AP238" s="16">
        <f>R238*参数!$D$3+X238</f>
        <v>0</v>
      </c>
      <c r="AQ238" s="16">
        <f>S238*参数!$D$3+Y238</f>
        <v>0</v>
      </c>
      <c r="AR238" s="16">
        <f>T238*参数!$D$3+Z238</f>
        <v>0</v>
      </c>
      <c r="AS238" s="16">
        <f>U238*参数!$D$3+AA238</f>
        <v>0</v>
      </c>
      <c r="AT238" s="16">
        <f>V238*参数!$D$3+AB238</f>
        <v>0</v>
      </c>
      <c r="AU238" s="16">
        <f>AC238*参数!$D$3+AI238</f>
        <v>0</v>
      </c>
      <c r="AV238" s="16">
        <f>AD238*参数!$D$3+AJ238</f>
        <v>0</v>
      </c>
      <c r="AW238" s="16">
        <f>AE238*参数!$D$3+AK238</f>
        <v>0</v>
      </c>
      <c r="AX238" s="16">
        <f>AF238*参数!$D$3+AL238</f>
        <v>0</v>
      </c>
      <c r="AY238" s="16">
        <f>AG238*参数!$D$3+AM238</f>
        <v>0</v>
      </c>
      <c r="AZ238" s="16">
        <f>AH238*参数!$D$3+AN238</f>
        <v>0</v>
      </c>
      <c r="BA238" s="10"/>
      <c r="BB238" s="10"/>
      <c r="BC238" s="10">
        <f t="shared" si="176"/>
        <v>40</v>
      </c>
      <c r="BD238" s="10">
        <f t="shared" si="177"/>
        <v>40</v>
      </c>
      <c r="BE238" s="10">
        <f t="shared" si="178"/>
        <v>3</v>
      </c>
      <c r="BF238" s="10">
        <f t="shared" si="179"/>
        <v>40</v>
      </c>
      <c r="BG238" s="10">
        <f t="shared" si="180"/>
        <v>40</v>
      </c>
      <c r="BH238" s="10" t="str">
        <f t="shared" si="181"/>
        <v/>
      </c>
      <c r="BI238" s="10" t="str">
        <f t="shared" si="182"/>
        <v/>
      </c>
      <c r="BJ238" s="10"/>
      <c r="BK238" s="10">
        <v>3</v>
      </c>
      <c r="BL238" s="8"/>
      <c r="BM238" s="8">
        <f t="shared" si="183"/>
        <v>1</v>
      </c>
      <c r="BN238" s="8"/>
      <c r="BO238" s="8">
        <f t="shared" si="184"/>
        <v>1</v>
      </c>
      <c r="BP238" s="8"/>
      <c r="BQ238" s="8">
        <f t="shared" si="185"/>
        <v>1</v>
      </c>
      <c r="BR238" s="8"/>
      <c r="BS238" s="8">
        <f t="shared" si="186"/>
        <v>1</v>
      </c>
      <c r="BT238" s="8"/>
      <c r="BU238" s="8">
        <f t="shared" si="187"/>
        <v>1</v>
      </c>
      <c r="BV238" s="8"/>
      <c r="BW238" s="8">
        <f t="shared" si="188"/>
        <v>1</v>
      </c>
      <c r="BX238" s="8"/>
      <c r="BY238" s="8">
        <f t="shared" si="189"/>
        <v>1</v>
      </c>
      <c r="BZ238" s="8"/>
      <c r="CA238" s="8">
        <f t="shared" si="190"/>
        <v>1</v>
      </c>
      <c r="CB238" s="8"/>
      <c r="CC238" s="8">
        <f t="shared" si="191"/>
        <v>1</v>
      </c>
      <c r="CD238" s="8"/>
      <c r="CE238" s="8">
        <f t="shared" si="192"/>
        <v>1</v>
      </c>
      <c r="CF238" s="8"/>
      <c r="CG238" s="8">
        <f t="shared" si="193"/>
        <v>1</v>
      </c>
      <c r="CH238" s="8"/>
      <c r="CI238" s="8">
        <f t="shared" si="194"/>
        <v>1</v>
      </c>
      <c r="CJ238" s="8"/>
      <c r="CK238" s="8">
        <f t="shared" si="195"/>
        <v>1</v>
      </c>
      <c r="CL238" s="8"/>
      <c r="CM238" s="8">
        <f t="shared" si="196"/>
        <v>1</v>
      </c>
      <c r="CN238" s="8"/>
      <c r="CO238" s="8">
        <f t="shared" si="197"/>
        <v>1</v>
      </c>
      <c r="CP238" s="8"/>
      <c r="CQ238" s="8">
        <f t="shared" si="198"/>
        <v>1</v>
      </c>
      <c r="CR238" s="8"/>
      <c r="CS238" s="8">
        <f t="shared" si="199"/>
        <v>1</v>
      </c>
      <c r="CT238" s="18"/>
    </row>
    <row r="239" spans="2:98" customFormat="1">
      <c r="B239" s="19">
        <v>42630</v>
      </c>
      <c r="C239" s="3">
        <v>12</v>
      </c>
      <c r="D239" s="3" t="s">
        <v>938</v>
      </c>
      <c r="E239" s="4">
        <v>42630.770833333336</v>
      </c>
      <c r="F239" s="3" t="s">
        <v>953</v>
      </c>
      <c r="G239" s="3" t="s">
        <v>404</v>
      </c>
      <c r="H239" s="3" t="s">
        <v>953</v>
      </c>
      <c r="I239" s="3" t="s">
        <v>405</v>
      </c>
      <c r="J239" s="6">
        <v>3.4</v>
      </c>
      <c r="K239" s="6">
        <v>3.55</v>
      </c>
      <c r="L239" s="6">
        <v>1.81</v>
      </c>
      <c r="M239" s="10">
        <v>1.74</v>
      </c>
      <c r="N239" s="10">
        <v>3.75</v>
      </c>
      <c r="O239" s="10">
        <v>3.5</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16">
        <f>Q239*参数!$D$3+W239</f>
        <v>0</v>
      </c>
      <c r="AP239" s="16">
        <f>R239*参数!$D$3+X239</f>
        <v>0</v>
      </c>
      <c r="AQ239" s="16">
        <f>S239*参数!$D$3+Y239</f>
        <v>0</v>
      </c>
      <c r="AR239" s="16">
        <f>T239*参数!$D$3+Z239</f>
        <v>0</v>
      </c>
      <c r="AS239" s="16">
        <f>U239*参数!$D$3+AA239</f>
        <v>0</v>
      </c>
      <c r="AT239" s="16">
        <f>V239*参数!$D$3+AB239</f>
        <v>0</v>
      </c>
      <c r="AU239" s="16">
        <f>AC239*参数!$D$3+AI239</f>
        <v>0</v>
      </c>
      <c r="AV239" s="16">
        <f>AD239*参数!$D$3+AJ239</f>
        <v>0</v>
      </c>
      <c r="AW239" s="16">
        <f>AE239*参数!$D$3+AK239</f>
        <v>0</v>
      </c>
      <c r="AX239" s="16">
        <f>AF239*参数!$D$3+AL239</f>
        <v>0</v>
      </c>
      <c r="AY239" s="16">
        <f>AG239*参数!$D$3+AM239</f>
        <v>0</v>
      </c>
      <c r="AZ239" s="16">
        <f>AH239*参数!$D$3+AN239</f>
        <v>0</v>
      </c>
      <c r="BA239" s="10"/>
      <c r="BB239" s="10"/>
      <c r="BC239" s="10">
        <f t="shared" si="176"/>
        <v>43</v>
      </c>
      <c r="BD239" s="10">
        <f t="shared" si="177"/>
        <v>43</v>
      </c>
      <c r="BE239" s="10">
        <f t="shared" si="178"/>
        <v>43</v>
      </c>
      <c r="BF239" s="10">
        <f t="shared" si="179"/>
        <v>0</v>
      </c>
      <c r="BG239" s="10">
        <f t="shared" si="180"/>
        <v>43</v>
      </c>
      <c r="BH239" s="10" t="str">
        <f t="shared" si="181"/>
        <v/>
      </c>
      <c r="BI239" s="10" t="str">
        <f t="shared" si="182"/>
        <v/>
      </c>
      <c r="BJ239" s="10"/>
      <c r="BK239" s="10">
        <v>43</v>
      </c>
      <c r="BL239" s="8"/>
      <c r="BM239" s="8">
        <f t="shared" si="183"/>
        <v>1</v>
      </c>
      <c r="BN239" s="8"/>
      <c r="BO239" s="8">
        <f t="shared" si="184"/>
        <v>1</v>
      </c>
      <c r="BP239" s="8"/>
      <c r="BQ239" s="8">
        <f t="shared" si="185"/>
        <v>1</v>
      </c>
      <c r="BR239" s="8"/>
      <c r="BS239" s="8">
        <f t="shared" si="186"/>
        <v>1</v>
      </c>
      <c r="BT239" s="8"/>
      <c r="BU239" s="8">
        <f t="shared" si="187"/>
        <v>1</v>
      </c>
      <c r="BV239" s="8"/>
      <c r="BW239" s="8">
        <f t="shared" si="188"/>
        <v>1</v>
      </c>
      <c r="BX239" s="8"/>
      <c r="BY239" s="8">
        <f t="shared" si="189"/>
        <v>1</v>
      </c>
      <c r="BZ239" s="8"/>
      <c r="CA239" s="8">
        <f t="shared" si="190"/>
        <v>1</v>
      </c>
      <c r="CB239" s="8"/>
      <c r="CC239" s="8">
        <f t="shared" si="191"/>
        <v>1</v>
      </c>
      <c r="CD239" s="8"/>
      <c r="CE239" s="8">
        <f t="shared" si="192"/>
        <v>1</v>
      </c>
      <c r="CF239" s="8"/>
      <c r="CG239" s="8">
        <f t="shared" si="193"/>
        <v>1</v>
      </c>
      <c r="CH239" s="8"/>
      <c r="CI239" s="8">
        <f t="shared" si="194"/>
        <v>1</v>
      </c>
      <c r="CJ239" s="8"/>
      <c r="CK239" s="8">
        <f t="shared" si="195"/>
        <v>1</v>
      </c>
      <c r="CL239" s="8"/>
      <c r="CM239" s="8">
        <f t="shared" si="196"/>
        <v>1</v>
      </c>
      <c r="CN239" s="8"/>
      <c r="CO239" s="8">
        <f t="shared" si="197"/>
        <v>1</v>
      </c>
      <c r="CP239" s="8"/>
      <c r="CQ239" s="8">
        <f t="shared" si="198"/>
        <v>1</v>
      </c>
      <c r="CR239" s="8"/>
      <c r="CS239" s="8">
        <f t="shared" si="199"/>
        <v>1</v>
      </c>
      <c r="CT239" s="18"/>
    </row>
    <row r="240" spans="2:98" customFormat="1">
      <c r="B240" s="19">
        <v>42630</v>
      </c>
      <c r="C240" s="3">
        <v>13</v>
      </c>
      <c r="D240" s="3" t="s">
        <v>261</v>
      </c>
      <c r="E240" s="4">
        <v>42630.791666666664</v>
      </c>
      <c r="F240" s="3" t="s">
        <v>954</v>
      </c>
      <c r="G240" s="3" t="s">
        <v>955</v>
      </c>
      <c r="H240" s="3" t="s">
        <v>954</v>
      </c>
      <c r="I240" s="3" t="s">
        <v>955</v>
      </c>
      <c r="J240" s="6">
        <v>2.12</v>
      </c>
      <c r="K240" s="6">
        <v>3</v>
      </c>
      <c r="L240" s="6">
        <v>3.1</v>
      </c>
      <c r="M240" s="10">
        <v>4.62</v>
      </c>
      <c r="N240" s="10">
        <v>3.85</v>
      </c>
      <c r="O240" s="10">
        <v>1.53</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16">
        <f>Q240*参数!$D$3+W240</f>
        <v>0</v>
      </c>
      <c r="AP240" s="16">
        <f>R240*参数!$D$3+X240</f>
        <v>0</v>
      </c>
      <c r="AQ240" s="16">
        <f>S240*参数!$D$3+Y240</f>
        <v>0</v>
      </c>
      <c r="AR240" s="16">
        <f>T240*参数!$D$3+Z240</f>
        <v>0</v>
      </c>
      <c r="AS240" s="16">
        <f>U240*参数!$D$3+AA240</f>
        <v>0</v>
      </c>
      <c r="AT240" s="16">
        <f>V240*参数!$D$3+AB240</f>
        <v>0</v>
      </c>
      <c r="AU240" s="16">
        <f>AC240*参数!$D$3+AI240</f>
        <v>0</v>
      </c>
      <c r="AV240" s="16">
        <f>AD240*参数!$D$3+AJ240</f>
        <v>0</v>
      </c>
      <c r="AW240" s="16">
        <f>AE240*参数!$D$3+AK240</f>
        <v>0</v>
      </c>
      <c r="AX240" s="16">
        <f>AF240*参数!$D$3+AL240</f>
        <v>0</v>
      </c>
      <c r="AY240" s="16">
        <f>AG240*参数!$D$3+AM240</f>
        <v>0</v>
      </c>
      <c r="AZ240" s="16">
        <f>AH240*参数!$D$3+AN240</f>
        <v>0</v>
      </c>
      <c r="BA240" s="10"/>
      <c r="BB240" s="10"/>
      <c r="BC240" s="10">
        <f t="shared" si="176"/>
        <v>40</v>
      </c>
      <c r="BD240" s="10">
        <f t="shared" si="177"/>
        <v>40</v>
      </c>
      <c r="BE240" s="10">
        <f t="shared" si="178"/>
        <v>3</v>
      </c>
      <c r="BF240" s="10">
        <f t="shared" si="179"/>
        <v>40</v>
      </c>
      <c r="BG240" s="10">
        <f t="shared" si="180"/>
        <v>40</v>
      </c>
      <c r="BH240" s="10" t="str">
        <f t="shared" si="181"/>
        <v/>
      </c>
      <c r="BI240" s="10" t="str">
        <f t="shared" si="182"/>
        <v/>
      </c>
      <c r="BJ240" s="10"/>
      <c r="BK240" s="10">
        <v>3</v>
      </c>
      <c r="BL240" s="8"/>
      <c r="BM240" s="8">
        <f t="shared" si="183"/>
        <v>1</v>
      </c>
      <c r="BN240" s="8"/>
      <c r="BO240" s="8">
        <f t="shared" si="184"/>
        <v>1</v>
      </c>
      <c r="BP240" s="8"/>
      <c r="BQ240" s="8">
        <f t="shared" si="185"/>
        <v>1</v>
      </c>
      <c r="BR240" s="8"/>
      <c r="BS240" s="8">
        <f t="shared" si="186"/>
        <v>1</v>
      </c>
      <c r="BT240" s="8"/>
      <c r="BU240" s="8">
        <f t="shared" si="187"/>
        <v>1</v>
      </c>
      <c r="BV240" s="8"/>
      <c r="BW240" s="8">
        <f t="shared" si="188"/>
        <v>1</v>
      </c>
      <c r="BX240" s="8"/>
      <c r="BY240" s="8">
        <f t="shared" si="189"/>
        <v>1</v>
      </c>
      <c r="BZ240" s="8"/>
      <c r="CA240" s="8">
        <f t="shared" si="190"/>
        <v>1</v>
      </c>
      <c r="CB240" s="8"/>
      <c r="CC240" s="8">
        <f t="shared" si="191"/>
        <v>1</v>
      </c>
      <c r="CD240" s="8"/>
      <c r="CE240" s="8">
        <f t="shared" si="192"/>
        <v>1</v>
      </c>
      <c r="CF240" s="8"/>
      <c r="CG240" s="8">
        <f t="shared" si="193"/>
        <v>1</v>
      </c>
      <c r="CH240" s="8"/>
      <c r="CI240" s="8">
        <f t="shared" si="194"/>
        <v>1</v>
      </c>
      <c r="CJ240" s="8"/>
      <c r="CK240" s="8">
        <f t="shared" si="195"/>
        <v>1</v>
      </c>
      <c r="CL240" s="8"/>
      <c r="CM240" s="8">
        <f t="shared" si="196"/>
        <v>1</v>
      </c>
      <c r="CN240" s="8"/>
      <c r="CO240" s="8">
        <f t="shared" si="197"/>
        <v>1</v>
      </c>
      <c r="CP240" s="8"/>
      <c r="CQ240" s="8">
        <f t="shared" si="198"/>
        <v>1</v>
      </c>
      <c r="CR240" s="8"/>
      <c r="CS240" s="8">
        <f t="shared" si="199"/>
        <v>1</v>
      </c>
      <c r="CT240" s="18"/>
    </row>
    <row r="241" spans="2:98" customFormat="1">
      <c r="B241" s="19">
        <v>42630</v>
      </c>
      <c r="C241" s="3">
        <v>14</v>
      </c>
      <c r="D241" s="3" t="s">
        <v>261</v>
      </c>
      <c r="E241" s="4">
        <v>42630.791666666664</v>
      </c>
      <c r="F241" s="3" t="s">
        <v>956</v>
      </c>
      <c r="G241" s="3" t="s">
        <v>957</v>
      </c>
      <c r="H241" s="3" t="s">
        <v>956</v>
      </c>
      <c r="I241" s="3" t="s">
        <v>957</v>
      </c>
      <c r="J241" s="6">
        <v>2.7</v>
      </c>
      <c r="K241" s="6">
        <v>3.2</v>
      </c>
      <c r="L241" s="6">
        <v>2.2400000000000002</v>
      </c>
      <c r="M241" s="10">
        <v>1.47</v>
      </c>
      <c r="N241" s="10">
        <v>4.2</v>
      </c>
      <c r="O241" s="10">
        <v>4.75</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16">
        <f>Q241*参数!$D$3+W241</f>
        <v>0</v>
      </c>
      <c r="AP241" s="16">
        <f>R241*参数!$D$3+X241</f>
        <v>0</v>
      </c>
      <c r="AQ241" s="16">
        <f>S241*参数!$D$3+Y241</f>
        <v>0</v>
      </c>
      <c r="AR241" s="16">
        <f>T241*参数!$D$3+Z241</f>
        <v>0</v>
      </c>
      <c r="AS241" s="16">
        <f>U241*参数!$D$3+AA241</f>
        <v>0</v>
      </c>
      <c r="AT241" s="16">
        <f>V241*参数!$D$3+AB241</f>
        <v>0</v>
      </c>
      <c r="AU241" s="16">
        <f>AC241*参数!$D$3+AI241</f>
        <v>0</v>
      </c>
      <c r="AV241" s="16">
        <f>AD241*参数!$D$3+AJ241</f>
        <v>0</v>
      </c>
      <c r="AW241" s="16">
        <f>AE241*参数!$D$3+AK241</f>
        <v>0</v>
      </c>
      <c r="AX241" s="16">
        <f>AF241*参数!$D$3+AL241</f>
        <v>0</v>
      </c>
      <c r="AY241" s="16">
        <f>AG241*参数!$D$3+AM241</f>
        <v>0</v>
      </c>
      <c r="AZ241" s="16">
        <f>AH241*参数!$D$3+AN241</f>
        <v>0</v>
      </c>
      <c r="BA241" s="10"/>
      <c r="BB241" s="10"/>
      <c r="BC241" s="10">
        <f t="shared" si="176"/>
        <v>43</v>
      </c>
      <c r="BD241" s="10">
        <f t="shared" si="177"/>
        <v>43</v>
      </c>
      <c r="BE241" s="10">
        <f t="shared" si="178"/>
        <v>43</v>
      </c>
      <c r="BF241" s="10">
        <f t="shared" si="179"/>
        <v>0</v>
      </c>
      <c r="BG241" s="10">
        <f t="shared" si="180"/>
        <v>43</v>
      </c>
      <c r="BH241" s="10" t="str">
        <f t="shared" si="181"/>
        <v/>
      </c>
      <c r="BI241" s="10" t="str">
        <f t="shared" si="182"/>
        <v/>
      </c>
      <c r="BJ241" s="10"/>
      <c r="BK241" s="10">
        <v>0</v>
      </c>
      <c r="BL241" s="8"/>
      <c r="BM241" s="8">
        <f t="shared" si="183"/>
        <v>1</v>
      </c>
      <c r="BN241" s="8"/>
      <c r="BO241" s="8">
        <f t="shared" si="184"/>
        <v>1</v>
      </c>
      <c r="BP241" s="8"/>
      <c r="BQ241" s="8">
        <f t="shared" si="185"/>
        <v>1</v>
      </c>
      <c r="BR241" s="8"/>
      <c r="BS241" s="8">
        <f t="shared" si="186"/>
        <v>1</v>
      </c>
      <c r="BT241" s="8"/>
      <c r="BU241" s="8">
        <f t="shared" si="187"/>
        <v>1</v>
      </c>
      <c r="BV241" s="8"/>
      <c r="BW241" s="8">
        <f t="shared" si="188"/>
        <v>1</v>
      </c>
      <c r="BX241" s="8"/>
      <c r="BY241" s="8">
        <f t="shared" si="189"/>
        <v>1</v>
      </c>
      <c r="BZ241" s="8"/>
      <c r="CA241" s="8">
        <f t="shared" si="190"/>
        <v>1</v>
      </c>
      <c r="CB241" s="8"/>
      <c r="CC241" s="8">
        <f t="shared" si="191"/>
        <v>1</v>
      </c>
      <c r="CD241" s="8"/>
      <c r="CE241" s="8">
        <f t="shared" si="192"/>
        <v>1</v>
      </c>
      <c r="CF241" s="8"/>
      <c r="CG241" s="8">
        <f t="shared" si="193"/>
        <v>1</v>
      </c>
      <c r="CH241" s="8"/>
      <c r="CI241" s="8">
        <f t="shared" si="194"/>
        <v>1</v>
      </c>
      <c r="CJ241" s="8"/>
      <c r="CK241" s="8">
        <f t="shared" si="195"/>
        <v>1</v>
      </c>
      <c r="CL241" s="8"/>
      <c r="CM241" s="8">
        <f t="shared" si="196"/>
        <v>1</v>
      </c>
      <c r="CN241" s="8"/>
      <c r="CO241" s="8">
        <f t="shared" si="197"/>
        <v>1</v>
      </c>
      <c r="CP241" s="8"/>
      <c r="CQ241" s="8">
        <f t="shared" si="198"/>
        <v>1</v>
      </c>
      <c r="CR241" s="8"/>
      <c r="CS241" s="8">
        <f t="shared" si="199"/>
        <v>1</v>
      </c>
      <c r="CT241" s="18"/>
    </row>
    <row r="242" spans="2:98" customFormat="1">
      <c r="B242" s="19">
        <v>42630</v>
      </c>
      <c r="C242" s="3">
        <v>15</v>
      </c>
      <c r="D242" s="3" t="s">
        <v>261</v>
      </c>
      <c r="E242" s="4">
        <v>42630.791666666664</v>
      </c>
      <c r="F242" s="3" t="s">
        <v>271</v>
      </c>
      <c r="G242" s="3" t="s">
        <v>958</v>
      </c>
      <c r="H242" s="3" t="s">
        <v>271</v>
      </c>
      <c r="I242" s="3" t="s">
        <v>958</v>
      </c>
      <c r="J242" s="6">
        <v>1.53</v>
      </c>
      <c r="K242" s="6">
        <v>3.6</v>
      </c>
      <c r="L242" s="6">
        <v>5.05</v>
      </c>
      <c r="M242" s="10">
        <v>2.71</v>
      </c>
      <c r="N242" s="10">
        <v>3.5</v>
      </c>
      <c r="O242" s="10">
        <v>2.11</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16">
        <f>Q242*参数!$D$3+W242</f>
        <v>0</v>
      </c>
      <c r="AP242" s="16">
        <f>R242*参数!$D$3+X242</f>
        <v>0</v>
      </c>
      <c r="AQ242" s="16">
        <f>S242*参数!$D$3+Y242</f>
        <v>0</v>
      </c>
      <c r="AR242" s="16">
        <f>T242*参数!$D$3+Z242</f>
        <v>0</v>
      </c>
      <c r="AS242" s="16">
        <f>U242*参数!$D$3+AA242</f>
        <v>0</v>
      </c>
      <c r="AT242" s="16">
        <f>V242*参数!$D$3+AB242</f>
        <v>0</v>
      </c>
      <c r="AU242" s="16">
        <f>AC242*参数!$D$3+AI242</f>
        <v>0</v>
      </c>
      <c r="AV242" s="16">
        <f>AD242*参数!$D$3+AJ242</f>
        <v>0</v>
      </c>
      <c r="AW242" s="16">
        <f>AE242*参数!$D$3+AK242</f>
        <v>0</v>
      </c>
      <c r="AX242" s="16">
        <f>AF242*参数!$D$3+AL242</f>
        <v>0</v>
      </c>
      <c r="AY242" s="16">
        <f>AG242*参数!$D$3+AM242</f>
        <v>0</v>
      </c>
      <c r="AZ242" s="16">
        <f>AH242*参数!$D$3+AN242</f>
        <v>0</v>
      </c>
      <c r="BA242" s="10"/>
      <c r="BB242" s="10"/>
      <c r="BC242" s="10">
        <f t="shared" si="176"/>
        <v>40</v>
      </c>
      <c r="BD242" s="10">
        <f t="shared" si="177"/>
        <v>40</v>
      </c>
      <c r="BE242" s="10">
        <f t="shared" si="178"/>
        <v>3</v>
      </c>
      <c r="BF242" s="10">
        <f t="shared" si="179"/>
        <v>40</v>
      </c>
      <c r="BG242" s="10">
        <f t="shared" si="180"/>
        <v>40</v>
      </c>
      <c r="BH242" s="10" t="str">
        <f t="shared" si="181"/>
        <v/>
      </c>
      <c r="BI242" s="10" t="str">
        <f t="shared" si="182"/>
        <v/>
      </c>
      <c r="BJ242" s="10"/>
      <c r="BK242" s="10">
        <v>3</v>
      </c>
      <c r="BL242" s="8"/>
      <c r="BM242" s="8">
        <f t="shared" si="183"/>
        <v>1</v>
      </c>
      <c r="BN242" s="8"/>
      <c r="BO242" s="8">
        <f t="shared" si="184"/>
        <v>1</v>
      </c>
      <c r="BP242" s="8"/>
      <c r="BQ242" s="8">
        <f t="shared" si="185"/>
        <v>1</v>
      </c>
      <c r="BR242" s="8"/>
      <c r="BS242" s="8">
        <f t="shared" si="186"/>
        <v>1</v>
      </c>
      <c r="BT242" s="8"/>
      <c r="BU242" s="8">
        <f t="shared" si="187"/>
        <v>1</v>
      </c>
      <c r="BV242" s="8"/>
      <c r="BW242" s="8">
        <f t="shared" si="188"/>
        <v>1</v>
      </c>
      <c r="BX242" s="8"/>
      <c r="BY242" s="8">
        <f t="shared" si="189"/>
        <v>1</v>
      </c>
      <c r="BZ242" s="8"/>
      <c r="CA242" s="8">
        <f t="shared" si="190"/>
        <v>1</v>
      </c>
      <c r="CB242" s="8"/>
      <c r="CC242" s="8">
        <f t="shared" si="191"/>
        <v>1</v>
      </c>
      <c r="CD242" s="8"/>
      <c r="CE242" s="8">
        <f t="shared" si="192"/>
        <v>1</v>
      </c>
      <c r="CF242" s="8"/>
      <c r="CG242" s="8">
        <f t="shared" si="193"/>
        <v>1</v>
      </c>
      <c r="CH242" s="8"/>
      <c r="CI242" s="8">
        <f t="shared" si="194"/>
        <v>1</v>
      </c>
      <c r="CJ242" s="8"/>
      <c r="CK242" s="8">
        <f t="shared" si="195"/>
        <v>1</v>
      </c>
      <c r="CL242" s="8"/>
      <c r="CM242" s="8">
        <f t="shared" si="196"/>
        <v>1</v>
      </c>
      <c r="CN242" s="8"/>
      <c r="CO242" s="8">
        <f t="shared" si="197"/>
        <v>1</v>
      </c>
      <c r="CP242" s="8"/>
      <c r="CQ242" s="8">
        <f t="shared" si="198"/>
        <v>1</v>
      </c>
      <c r="CR242" s="8"/>
      <c r="CS242" s="8">
        <f t="shared" si="199"/>
        <v>1</v>
      </c>
      <c r="CT242" s="18"/>
    </row>
    <row r="243" spans="2:98" customFormat="1">
      <c r="B243" s="19">
        <v>42630</v>
      </c>
      <c r="C243" s="3">
        <v>16</v>
      </c>
      <c r="D243" s="3" t="s">
        <v>161</v>
      </c>
      <c r="E243" s="4">
        <v>42630.791666666664</v>
      </c>
      <c r="F243" s="3" t="s">
        <v>959</v>
      </c>
      <c r="G243" s="3" t="s">
        <v>212</v>
      </c>
      <c r="H243" s="3" t="s">
        <v>960</v>
      </c>
      <c r="I243" s="3" t="s">
        <v>212</v>
      </c>
      <c r="J243" s="6">
        <v>13</v>
      </c>
      <c r="K243" s="6">
        <v>7</v>
      </c>
      <c r="L243" s="6">
        <v>1.1000000000000001</v>
      </c>
      <c r="M243" s="10">
        <v>2.4</v>
      </c>
      <c r="N243" s="10">
        <v>3.9</v>
      </c>
      <c r="O243" s="10">
        <v>2.2000000000000002</v>
      </c>
      <c r="P243" s="15">
        <v>2</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16">
        <f>Q243*参数!$D$3+W243</f>
        <v>0</v>
      </c>
      <c r="AP243" s="16">
        <f>R243*参数!$D$3+X243</f>
        <v>0</v>
      </c>
      <c r="AQ243" s="16">
        <f>S243*参数!$D$3+Y243</f>
        <v>0</v>
      </c>
      <c r="AR243" s="16">
        <f>T243*参数!$D$3+Z243</f>
        <v>0</v>
      </c>
      <c r="AS243" s="16">
        <f>U243*参数!$D$3+AA243</f>
        <v>0</v>
      </c>
      <c r="AT243" s="16">
        <f>V243*参数!$D$3+AB243</f>
        <v>0</v>
      </c>
      <c r="AU243" s="16">
        <f>AC243*参数!$D$3+AI243</f>
        <v>0</v>
      </c>
      <c r="AV243" s="16">
        <f>AD243*参数!$D$3+AJ243</f>
        <v>0</v>
      </c>
      <c r="AW243" s="16">
        <f>AE243*参数!$D$3+AK243</f>
        <v>0</v>
      </c>
      <c r="AX243" s="16">
        <f>AF243*参数!$D$3+AL243</f>
        <v>0</v>
      </c>
      <c r="AY243" s="16">
        <f>AG243*参数!$D$3+AM243</f>
        <v>0</v>
      </c>
      <c r="AZ243" s="16">
        <f>AH243*参数!$D$3+AN243</f>
        <v>0</v>
      </c>
      <c r="BA243" s="10"/>
      <c r="BB243" s="10"/>
      <c r="BC243" s="10"/>
      <c r="BD243" s="10"/>
      <c r="BE243" s="10"/>
      <c r="BF243" s="10"/>
      <c r="BG243" s="10"/>
      <c r="BH243" s="10"/>
      <c r="BI243" s="10"/>
      <c r="BJ243" s="10"/>
      <c r="BK243" s="10"/>
      <c r="BL243" s="8"/>
      <c r="BM243" s="8">
        <f t="shared" si="183"/>
        <v>1</v>
      </c>
      <c r="BN243" s="8"/>
      <c r="BO243" s="8">
        <f t="shared" si="184"/>
        <v>1</v>
      </c>
      <c r="BP243" s="8"/>
      <c r="BQ243" s="8">
        <f t="shared" si="185"/>
        <v>1</v>
      </c>
      <c r="BR243" s="8"/>
      <c r="BS243" s="8">
        <f t="shared" si="186"/>
        <v>1</v>
      </c>
      <c r="BT243" s="8"/>
      <c r="BU243" s="8">
        <f t="shared" si="187"/>
        <v>1</v>
      </c>
      <c r="BV243" s="8"/>
      <c r="BW243" s="8">
        <f t="shared" si="188"/>
        <v>1</v>
      </c>
      <c r="BX243" s="8"/>
      <c r="BY243" s="8">
        <f t="shared" si="189"/>
        <v>1</v>
      </c>
      <c r="BZ243" s="8"/>
      <c r="CA243" s="8">
        <f t="shared" si="190"/>
        <v>1</v>
      </c>
      <c r="CB243" s="8"/>
      <c r="CC243" s="8">
        <f t="shared" si="191"/>
        <v>1</v>
      </c>
      <c r="CD243" s="8"/>
      <c r="CE243" s="8">
        <f t="shared" si="192"/>
        <v>1</v>
      </c>
      <c r="CF243" s="8"/>
      <c r="CG243" s="8">
        <f t="shared" si="193"/>
        <v>1</v>
      </c>
      <c r="CH243" s="8"/>
      <c r="CI243" s="8">
        <f t="shared" si="194"/>
        <v>1</v>
      </c>
      <c r="CJ243" s="8"/>
      <c r="CK243" s="8">
        <f t="shared" si="195"/>
        <v>1</v>
      </c>
      <c r="CL243" s="8"/>
      <c r="CM243" s="8">
        <f t="shared" si="196"/>
        <v>1</v>
      </c>
      <c r="CN243" s="8"/>
      <c r="CO243" s="8">
        <f t="shared" si="197"/>
        <v>1</v>
      </c>
      <c r="CP243" s="8"/>
      <c r="CQ243" s="8">
        <f t="shared" si="198"/>
        <v>1</v>
      </c>
      <c r="CR243" s="8"/>
      <c r="CS243" s="8">
        <f t="shared" si="199"/>
        <v>1</v>
      </c>
      <c r="CT243" s="18"/>
    </row>
    <row r="244" spans="2:98" customFormat="1">
      <c r="B244" s="19">
        <v>42630</v>
      </c>
      <c r="C244" s="3">
        <v>17</v>
      </c>
      <c r="D244" s="3" t="s">
        <v>306</v>
      </c>
      <c r="E244" s="4">
        <v>42630.791666666664</v>
      </c>
      <c r="F244" s="3" t="s">
        <v>961</v>
      </c>
      <c r="G244" s="3" t="s">
        <v>334</v>
      </c>
      <c r="H244" s="3" t="s">
        <v>962</v>
      </c>
      <c r="I244" s="3" t="s">
        <v>334</v>
      </c>
      <c r="J244" s="6">
        <v>1.88</v>
      </c>
      <c r="K244" s="6">
        <v>2.9</v>
      </c>
      <c r="L244" s="6">
        <v>3.95</v>
      </c>
      <c r="M244" s="10">
        <v>4.25</v>
      </c>
      <c r="N244" s="10">
        <v>3.35</v>
      </c>
      <c r="O244" s="10">
        <v>1.68</v>
      </c>
      <c r="P244" s="15">
        <v>-1</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16">
        <f>Q244*参数!$D$3+W244</f>
        <v>0</v>
      </c>
      <c r="AP244" s="16">
        <f>R244*参数!$D$3+X244</f>
        <v>0</v>
      </c>
      <c r="AQ244" s="16">
        <f>S244*参数!$D$3+Y244</f>
        <v>0</v>
      </c>
      <c r="AR244" s="16">
        <f>T244*参数!$D$3+Z244</f>
        <v>0</v>
      </c>
      <c r="AS244" s="16">
        <f>U244*参数!$D$3+AA244</f>
        <v>0</v>
      </c>
      <c r="AT244" s="16">
        <f>V244*参数!$D$3+AB244</f>
        <v>0</v>
      </c>
      <c r="AU244" s="16">
        <f>AC244*参数!$D$3+AI244</f>
        <v>0</v>
      </c>
      <c r="AV244" s="16">
        <f>AD244*参数!$D$3+AJ244</f>
        <v>0</v>
      </c>
      <c r="AW244" s="16">
        <f>AE244*参数!$D$3+AK244</f>
        <v>0</v>
      </c>
      <c r="AX244" s="16">
        <f>AF244*参数!$D$3+AL244</f>
        <v>0</v>
      </c>
      <c r="AY244" s="16">
        <f>AG244*参数!$D$3+AM244</f>
        <v>0</v>
      </c>
      <c r="AZ244" s="16">
        <f>AH244*参数!$D$3+AN244</f>
        <v>0</v>
      </c>
      <c r="BA244" s="10"/>
      <c r="BB244" s="10"/>
      <c r="BC244" s="10">
        <f t="shared" si="176"/>
        <v>40</v>
      </c>
      <c r="BD244" s="10">
        <f t="shared" si="177"/>
        <v>40</v>
      </c>
      <c r="BE244" s="10">
        <f t="shared" si="178"/>
        <v>3</v>
      </c>
      <c r="BF244" s="10">
        <f t="shared" si="179"/>
        <v>40</v>
      </c>
      <c r="BG244" s="10">
        <f t="shared" si="180"/>
        <v>40</v>
      </c>
      <c r="BH244" s="10" t="str">
        <f t="shared" si="181"/>
        <v/>
      </c>
      <c r="BI244" s="10" t="str">
        <f t="shared" si="182"/>
        <v/>
      </c>
      <c r="BJ244" s="10"/>
      <c r="BK244" s="10">
        <v>40</v>
      </c>
      <c r="BL244" s="8"/>
      <c r="BM244" s="8">
        <f t="shared" si="183"/>
        <v>1</v>
      </c>
      <c r="BN244" s="8"/>
      <c r="BO244" s="8">
        <f t="shared" si="184"/>
        <v>1</v>
      </c>
      <c r="BP244" s="8"/>
      <c r="BQ244" s="8">
        <f t="shared" si="185"/>
        <v>1</v>
      </c>
      <c r="BR244" s="8"/>
      <c r="BS244" s="8">
        <f t="shared" si="186"/>
        <v>1</v>
      </c>
      <c r="BT244" s="8"/>
      <c r="BU244" s="8">
        <f t="shared" si="187"/>
        <v>1</v>
      </c>
      <c r="BV244" s="8"/>
      <c r="BW244" s="8">
        <f t="shared" si="188"/>
        <v>1</v>
      </c>
      <c r="BX244" s="8"/>
      <c r="BY244" s="8">
        <f t="shared" si="189"/>
        <v>1</v>
      </c>
      <c r="BZ244" s="8"/>
      <c r="CA244" s="8">
        <f t="shared" si="190"/>
        <v>1</v>
      </c>
      <c r="CB244" s="8"/>
      <c r="CC244" s="8">
        <f t="shared" si="191"/>
        <v>1</v>
      </c>
      <c r="CD244" s="8"/>
      <c r="CE244" s="8">
        <f t="shared" si="192"/>
        <v>1</v>
      </c>
      <c r="CF244" s="8"/>
      <c r="CG244" s="8">
        <f t="shared" si="193"/>
        <v>1</v>
      </c>
      <c r="CH244" s="8"/>
      <c r="CI244" s="8">
        <f t="shared" si="194"/>
        <v>1</v>
      </c>
      <c r="CJ244" s="8"/>
      <c r="CK244" s="8">
        <f t="shared" si="195"/>
        <v>1</v>
      </c>
      <c r="CL244" s="8"/>
      <c r="CM244" s="8">
        <f t="shared" si="196"/>
        <v>1</v>
      </c>
      <c r="CN244" s="8"/>
      <c r="CO244" s="8">
        <f t="shared" si="197"/>
        <v>1</v>
      </c>
      <c r="CP244" s="8"/>
      <c r="CQ244" s="8">
        <f t="shared" si="198"/>
        <v>1</v>
      </c>
      <c r="CR244" s="8"/>
      <c r="CS244" s="8">
        <f t="shared" si="199"/>
        <v>1</v>
      </c>
      <c r="CT244" s="18"/>
    </row>
    <row r="245" spans="2:98" customFormat="1">
      <c r="B245" s="19">
        <v>42630</v>
      </c>
      <c r="C245" s="3">
        <v>18</v>
      </c>
      <c r="D245" s="3" t="s">
        <v>717</v>
      </c>
      <c r="E245" s="4">
        <v>42630.8125</v>
      </c>
      <c r="F245" s="3" t="s">
        <v>728</v>
      </c>
      <c r="G245" s="3" t="s">
        <v>723</v>
      </c>
      <c r="H245" s="3" t="s">
        <v>728</v>
      </c>
      <c r="I245" s="3" t="s">
        <v>723</v>
      </c>
      <c r="J245" s="6">
        <v>2.1</v>
      </c>
      <c r="K245" s="6">
        <v>3.08</v>
      </c>
      <c r="L245" s="6">
        <v>3.05</v>
      </c>
      <c r="M245" s="10">
        <v>4.55</v>
      </c>
      <c r="N245" s="10">
        <v>3.85</v>
      </c>
      <c r="O245" s="10">
        <v>1.54</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16">
        <f>Q245*参数!$D$3+W245</f>
        <v>0</v>
      </c>
      <c r="AP245" s="16">
        <f>R245*参数!$D$3+X245</f>
        <v>0</v>
      </c>
      <c r="AQ245" s="16">
        <f>S245*参数!$D$3+Y245</f>
        <v>0</v>
      </c>
      <c r="AR245" s="16">
        <f>T245*参数!$D$3+Z245</f>
        <v>0</v>
      </c>
      <c r="AS245" s="16">
        <f>U245*参数!$D$3+AA245</f>
        <v>0</v>
      </c>
      <c r="AT245" s="16">
        <f>V245*参数!$D$3+AB245</f>
        <v>0</v>
      </c>
      <c r="AU245" s="16">
        <f>AC245*参数!$D$3+AI245</f>
        <v>0</v>
      </c>
      <c r="AV245" s="16">
        <f>AD245*参数!$D$3+AJ245</f>
        <v>0</v>
      </c>
      <c r="AW245" s="16">
        <f>AE245*参数!$D$3+AK245</f>
        <v>0</v>
      </c>
      <c r="AX245" s="16">
        <f>AF245*参数!$D$3+AL245</f>
        <v>0</v>
      </c>
      <c r="AY245" s="16">
        <f>AG245*参数!$D$3+AM245</f>
        <v>0</v>
      </c>
      <c r="AZ245" s="16">
        <f>AH245*参数!$D$3+AN245</f>
        <v>0</v>
      </c>
      <c r="BA245" s="10"/>
      <c r="BB245" s="10"/>
      <c r="BC245" s="10">
        <f t="shared" si="176"/>
        <v>40</v>
      </c>
      <c r="BD245" s="10">
        <f t="shared" si="177"/>
        <v>40</v>
      </c>
      <c r="BE245" s="10">
        <f t="shared" si="178"/>
        <v>3</v>
      </c>
      <c r="BF245" s="10">
        <f t="shared" si="179"/>
        <v>40</v>
      </c>
      <c r="BG245" s="10">
        <f t="shared" si="180"/>
        <v>40</v>
      </c>
      <c r="BH245" s="10" t="str">
        <f t="shared" si="181"/>
        <v/>
      </c>
      <c r="BI245" s="10" t="str">
        <f t="shared" si="182"/>
        <v/>
      </c>
      <c r="BJ245" s="10"/>
      <c r="BK245" s="10">
        <v>3</v>
      </c>
      <c r="BL245" s="8"/>
      <c r="BM245" s="8">
        <f t="shared" si="183"/>
        <v>1</v>
      </c>
      <c r="BN245" s="8"/>
      <c r="BO245" s="8">
        <f t="shared" si="184"/>
        <v>1</v>
      </c>
      <c r="BP245" s="8"/>
      <c r="BQ245" s="8">
        <f t="shared" si="185"/>
        <v>1</v>
      </c>
      <c r="BR245" s="8"/>
      <c r="BS245" s="8">
        <f t="shared" si="186"/>
        <v>1</v>
      </c>
      <c r="BT245" s="8"/>
      <c r="BU245" s="8">
        <f t="shared" si="187"/>
        <v>1</v>
      </c>
      <c r="BV245" s="8"/>
      <c r="BW245" s="8">
        <f t="shared" si="188"/>
        <v>1</v>
      </c>
      <c r="BX245" s="8"/>
      <c r="BY245" s="8">
        <f t="shared" si="189"/>
        <v>1</v>
      </c>
      <c r="BZ245" s="8"/>
      <c r="CA245" s="8">
        <f t="shared" si="190"/>
        <v>1</v>
      </c>
      <c r="CB245" s="8"/>
      <c r="CC245" s="8">
        <f t="shared" si="191"/>
        <v>1</v>
      </c>
      <c r="CD245" s="8"/>
      <c r="CE245" s="8">
        <f t="shared" si="192"/>
        <v>1</v>
      </c>
      <c r="CF245" s="8"/>
      <c r="CG245" s="8">
        <f t="shared" si="193"/>
        <v>1</v>
      </c>
      <c r="CH245" s="8"/>
      <c r="CI245" s="8">
        <f t="shared" si="194"/>
        <v>1</v>
      </c>
      <c r="CJ245" s="8"/>
      <c r="CK245" s="8">
        <f t="shared" si="195"/>
        <v>1</v>
      </c>
      <c r="CL245" s="8"/>
      <c r="CM245" s="8">
        <f t="shared" si="196"/>
        <v>1</v>
      </c>
      <c r="CN245" s="8"/>
      <c r="CO245" s="8">
        <f t="shared" si="197"/>
        <v>1</v>
      </c>
      <c r="CP245" s="8"/>
      <c r="CQ245" s="8">
        <f t="shared" si="198"/>
        <v>1</v>
      </c>
      <c r="CR245" s="8"/>
      <c r="CS245" s="8">
        <f t="shared" si="199"/>
        <v>1</v>
      </c>
      <c r="CT245" s="18"/>
    </row>
    <row r="246" spans="2:98" customFormat="1">
      <c r="B246" s="19">
        <v>42630</v>
      </c>
      <c r="C246" s="3">
        <v>20</v>
      </c>
      <c r="D246" s="3" t="s">
        <v>246</v>
      </c>
      <c r="E246" s="4">
        <v>42630.895833333336</v>
      </c>
      <c r="F246" s="3" t="s">
        <v>963</v>
      </c>
      <c r="G246" s="3" t="s">
        <v>762</v>
      </c>
      <c r="H246" s="3" t="s">
        <v>963</v>
      </c>
      <c r="I246" s="3" t="s">
        <v>762</v>
      </c>
      <c r="J246" s="6">
        <v>3.55</v>
      </c>
      <c r="K246" s="6">
        <v>3.4</v>
      </c>
      <c r="L246" s="6">
        <v>1.81</v>
      </c>
      <c r="M246" s="10">
        <v>1.74</v>
      </c>
      <c r="N246" s="10">
        <v>3.7</v>
      </c>
      <c r="O246" s="10">
        <v>3.52</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16">
        <f>Q246*参数!$D$3+W246</f>
        <v>0</v>
      </c>
      <c r="AP246" s="16">
        <f>R246*参数!$D$3+X246</f>
        <v>0</v>
      </c>
      <c r="AQ246" s="16">
        <f>S246*参数!$D$3+Y246</f>
        <v>0</v>
      </c>
      <c r="AR246" s="16">
        <f>T246*参数!$D$3+Z246</f>
        <v>0</v>
      </c>
      <c r="AS246" s="16">
        <f>U246*参数!$D$3+AA246</f>
        <v>0</v>
      </c>
      <c r="AT246" s="16">
        <f>V246*参数!$D$3+AB246</f>
        <v>0</v>
      </c>
      <c r="AU246" s="16">
        <f>AC246*参数!$D$3+AI246</f>
        <v>0</v>
      </c>
      <c r="AV246" s="16">
        <f>AD246*参数!$D$3+AJ246</f>
        <v>0</v>
      </c>
      <c r="AW246" s="16">
        <f>AE246*参数!$D$3+AK246</f>
        <v>0</v>
      </c>
      <c r="AX246" s="16">
        <f>AF246*参数!$D$3+AL246</f>
        <v>0</v>
      </c>
      <c r="AY246" s="16">
        <f>AG246*参数!$D$3+AM246</f>
        <v>0</v>
      </c>
      <c r="AZ246" s="16">
        <f>AH246*参数!$D$3+AN246</f>
        <v>0</v>
      </c>
      <c r="BA246" s="10"/>
      <c r="BB246" s="10"/>
      <c r="BC246" s="10">
        <f t="shared" si="176"/>
        <v>43</v>
      </c>
      <c r="BD246" s="10">
        <f t="shared" si="177"/>
        <v>43</v>
      </c>
      <c r="BE246" s="10">
        <f t="shared" si="178"/>
        <v>43</v>
      </c>
      <c r="BF246" s="10">
        <f t="shared" si="179"/>
        <v>0</v>
      </c>
      <c r="BG246" s="10">
        <f t="shared" si="180"/>
        <v>43</v>
      </c>
      <c r="BH246" s="10" t="str">
        <f t="shared" si="181"/>
        <v/>
      </c>
      <c r="BI246" s="10" t="str">
        <f t="shared" si="182"/>
        <v/>
      </c>
      <c r="BJ246" s="10"/>
      <c r="BK246" s="10">
        <v>43</v>
      </c>
      <c r="BL246" s="8"/>
      <c r="BM246" s="8">
        <f t="shared" si="183"/>
        <v>1</v>
      </c>
      <c r="BN246" s="8"/>
      <c r="BO246" s="8">
        <f t="shared" si="184"/>
        <v>1</v>
      </c>
      <c r="BP246" s="8"/>
      <c r="BQ246" s="8">
        <f t="shared" si="185"/>
        <v>1</v>
      </c>
      <c r="BR246" s="8"/>
      <c r="BS246" s="8">
        <f t="shared" si="186"/>
        <v>1</v>
      </c>
      <c r="BT246" s="8"/>
      <c r="BU246" s="8">
        <f t="shared" si="187"/>
        <v>1</v>
      </c>
      <c r="BV246" s="8"/>
      <c r="BW246" s="8">
        <f t="shared" si="188"/>
        <v>1</v>
      </c>
      <c r="BX246" s="8"/>
      <c r="BY246" s="8">
        <f t="shared" si="189"/>
        <v>1</v>
      </c>
      <c r="BZ246" s="8"/>
      <c r="CA246" s="8">
        <f t="shared" si="190"/>
        <v>1</v>
      </c>
      <c r="CB246" s="8"/>
      <c r="CC246" s="8">
        <f t="shared" si="191"/>
        <v>1</v>
      </c>
      <c r="CD246" s="8"/>
      <c r="CE246" s="8">
        <f t="shared" si="192"/>
        <v>1</v>
      </c>
      <c r="CF246" s="8"/>
      <c r="CG246" s="8">
        <f t="shared" si="193"/>
        <v>1</v>
      </c>
      <c r="CH246" s="8"/>
      <c r="CI246" s="8">
        <f t="shared" si="194"/>
        <v>1</v>
      </c>
      <c r="CJ246" s="8"/>
      <c r="CK246" s="8">
        <f t="shared" si="195"/>
        <v>1</v>
      </c>
      <c r="CL246" s="8"/>
      <c r="CM246" s="8">
        <f t="shared" si="196"/>
        <v>1</v>
      </c>
      <c r="CN246" s="8"/>
      <c r="CO246" s="8">
        <f t="shared" si="197"/>
        <v>1</v>
      </c>
      <c r="CP246" s="8"/>
      <c r="CQ246" s="8">
        <f t="shared" si="198"/>
        <v>1</v>
      </c>
      <c r="CR246" s="8"/>
      <c r="CS246" s="8">
        <f t="shared" si="199"/>
        <v>1</v>
      </c>
      <c r="CT246" s="18"/>
    </row>
    <row r="247" spans="2:98" customFormat="1">
      <c r="B247" s="19">
        <v>42630</v>
      </c>
      <c r="C247" s="3">
        <v>22</v>
      </c>
      <c r="D247" s="3" t="s">
        <v>246</v>
      </c>
      <c r="E247" s="4">
        <v>42630.895833333336</v>
      </c>
      <c r="F247" s="3" t="s">
        <v>964</v>
      </c>
      <c r="G247" s="3" t="s">
        <v>270</v>
      </c>
      <c r="H247" s="3" t="s">
        <v>964</v>
      </c>
      <c r="I247" s="3" t="s">
        <v>270</v>
      </c>
      <c r="J247" s="6">
        <v>2.5499999999999998</v>
      </c>
      <c r="K247" s="6">
        <v>3.15</v>
      </c>
      <c r="L247" s="6">
        <v>2.4</v>
      </c>
      <c r="M247" s="10">
        <v>1.41</v>
      </c>
      <c r="N247" s="10">
        <v>4.25</v>
      </c>
      <c r="O247" s="10">
        <v>5.4</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16">
        <f>Q247*参数!$D$3+W247</f>
        <v>0</v>
      </c>
      <c r="AP247" s="16">
        <f>R247*参数!$D$3+X247</f>
        <v>0</v>
      </c>
      <c r="AQ247" s="16">
        <f>S247*参数!$D$3+Y247</f>
        <v>0</v>
      </c>
      <c r="AR247" s="16">
        <f>T247*参数!$D$3+Z247</f>
        <v>0</v>
      </c>
      <c r="AS247" s="16">
        <f>U247*参数!$D$3+AA247</f>
        <v>0</v>
      </c>
      <c r="AT247" s="16">
        <f>V247*参数!$D$3+AB247</f>
        <v>0</v>
      </c>
      <c r="AU247" s="16">
        <f>AC247*参数!$D$3+AI247</f>
        <v>0</v>
      </c>
      <c r="AV247" s="16">
        <f>AD247*参数!$D$3+AJ247</f>
        <v>0</v>
      </c>
      <c r="AW247" s="16">
        <f>AE247*参数!$D$3+AK247</f>
        <v>0</v>
      </c>
      <c r="AX247" s="16">
        <f>AF247*参数!$D$3+AL247</f>
        <v>0</v>
      </c>
      <c r="AY247" s="16">
        <f>AG247*参数!$D$3+AM247</f>
        <v>0</v>
      </c>
      <c r="AZ247" s="16">
        <f>AH247*参数!$D$3+AN247</f>
        <v>0</v>
      </c>
      <c r="BA247" s="10"/>
      <c r="BB247" s="10"/>
      <c r="BC247" s="10">
        <f t="shared" si="176"/>
        <v>43</v>
      </c>
      <c r="BD247" s="10">
        <f t="shared" si="177"/>
        <v>43</v>
      </c>
      <c r="BE247" s="10">
        <f t="shared" si="178"/>
        <v>43</v>
      </c>
      <c r="BF247" s="10">
        <f t="shared" si="179"/>
        <v>0</v>
      </c>
      <c r="BG247" s="10">
        <f t="shared" si="180"/>
        <v>43</v>
      </c>
      <c r="BH247" s="10" t="str">
        <f t="shared" si="181"/>
        <v/>
      </c>
      <c r="BI247" s="10" t="str">
        <f t="shared" si="182"/>
        <v/>
      </c>
      <c r="BJ247" s="10"/>
      <c r="BK247" s="10">
        <v>0</v>
      </c>
      <c r="BL247" s="8"/>
      <c r="BM247" s="8">
        <f t="shared" si="183"/>
        <v>1</v>
      </c>
      <c r="BN247" s="8"/>
      <c r="BO247" s="8">
        <f t="shared" si="184"/>
        <v>1</v>
      </c>
      <c r="BP247" s="8"/>
      <c r="BQ247" s="8">
        <f t="shared" si="185"/>
        <v>1</v>
      </c>
      <c r="BR247" s="8"/>
      <c r="BS247" s="8">
        <f t="shared" si="186"/>
        <v>1</v>
      </c>
      <c r="BT247" s="8"/>
      <c r="BU247" s="8">
        <f t="shared" si="187"/>
        <v>1</v>
      </c>
      <c r="BV247" s="8"/>
      <c r="BW247" s="8">
        <f t="shared" si="188"/>
        <v>1</v>
      </c>
      <c r="BX247" s="8"/>
      <c r="BY247" s="8">
        <f t="shared" si="189"/>
        <v>1</v>
      </c>
      <c r="BZ247" s="8"/>
      <c r="CA247" s="8">
        <f t="shared" si="190"/>
        <v>1</v>
      </c>
      <c r="CB247" s="8"/>
      <c r="CC247" s="8">
        <f t="shared" si="191"/>
        <v>1</v>
      </c>
      <c r="CD247" s="8"/>
      <c r="CE247" s="8">
        <f t="shared" si="192"/>
        <v>1</v>
      </c>
      <c r="CF247" s="8"/>
      <c r="CG247" s="8">
        <f t="shared" si="193"/>
        <v>1</v>
      </c>
      <c r="CH247" s="8"/>
      <c r="CI247" s="8">
        <f t="shared" si="194"/>
        <v>1</v>
      </c>
      <c r="CJ247" s="8"/>
      <c r="CK247" s="8">
        <f t="shared" si="195"/>
        <v>1</v>
      </c>
      <c r="CL247" s="8"/>
      <c r="CM247" s="8">
        <f t="shared" si="196"/>
        <v>1</v>
      </c>
      <c r="CN247" s="8"/>
      <c r="CO247" s="8">
        <f t="shared" si="197"/>
        <v>1</v>
      </c>
      <c r="CP247" s="8"/>
      <c r="CQ247" s="8">
        <f t="shared" si="198"/>
        <v>1</v>
      </c>
      <c r="CR247" s="8"/>
      <c r="CS247" s="8">
        <f t="shared" si="199"/>
        <v>1</v>
      </c>
      <c r="CT247" s="18"/>
    </row>
    <row r="248" spans="2:98" customFormat="1">
      <c r="B248" s="19">
        <v>42630</v>
      </c>
      <c r="C248" s="3">
        <v>23</v>
      </c>
      <c r="D248" s="3" t="s">
        <v>246</v>
      </c>
      <c r="E248" s="4">
        <v>42630.895833333336</v>
      </c>
      <c r="F248" s="3" t="s">
        <v>247</v>
      </c>
      <c r="G248" s="3" t="s">
        <v>965</v>
      </c>
      <c r="H248" s="3" t="s">
        <v>247</v>
      </c>
      <c r="I248" s="3" t="s">
        <v>965</v>
      </c>
      <c r="J248" s="6">
        <v>2.62</v>
      </c>
      <c r="K248" s="6">
        <v>3.35</v>
      </c>
      <c r="L248" s="6">
        <v>2.23</v>
      </c>
      <c r="M248" s="10">
        <v>1.47</v>
      </c>
      <c r="N248" s="10">
        <v>4.3499999999999996</v>
      </c>
      <c r="O248" s="10">
        <v>4.55</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16">
        <f>Q248*参数!$D$3+W248</f>
        <v>0</v>
      </c>
      <c r="AP248" s="16">
        <f>R248*参数!$D$3+X248</f>
        <v>0</v>
      </c>
      <c r="AQ248" s="16">
        <f>S248*参数!$D$3+Y248</f>
        <v>0</v>
      </c>
      <c r="AR248" s="16">
        <f>T248*参数!$D$3+Z248</f>
        <v>0</v>
      </c>
      <c r="AS248" s="16">
        <f>U248*参数!$D$3+AA248</f>
        <v>0</v>
      </c>
      <c r="AT248" s="16">
        <f>V248*参数!$D$3+AB248</f>
        <v>0</v>
      </c>
      <c r="AU248" s="16">
        <f>AC248*参数!$D$3+AI248</f>
        <v>0</v>
      </c>
      <c r="AV248" s="16">
        <f>AD248*参数!$D$3+AJ248</f>
        <v>0</v>
      </c>
      <c r="AW248" s="16">
        <f>AE248*参数!$D$3+AK248</f>
        <v>0</v>
      </c>
      <c r="AX248" s="16">
        <f>AF248*参数!$D$3+AL248</f>
        <v>0</v>
      </c>
      <c r="AY248" s="16">
        <f>AG248*参数!$D$3+AM248</f>
        <v>0</v>
      </c>
      <c r="AZ248" s="16">
        <f>AH248*参数!$D$3+AN248</f>
        <v>0</v>
      </c>
      <c r="BA248" s="10"/>
      <c r="BB248" s="10"/>
      <c r="BC248" s="10">
        <f t="shared" si="176"/>
        <v>43</v>
      </c>
      <c r="BD248" s="10">
        <f t="shared" si="177"/>
        <v>43</v>
      </c>
      <c r="BE248" s="10">
        <f t="shared" si="178"/>
        <v>43</v>
      </c>
      <c r="BF248" s="10">
        <f t="shared" si="179"/>
        <v>0</v>
      </c>
      <c r="BG248" s="10">
        <f t="shared" si="180"/>
        <v>43</v>
      </c>
      <c r="BH248" s="10" t="str">
        <f t="shared" si="181"/>
        <v/>
      </c>
      <c r="BI248" s="10" t="str">
        <f t="shared" si="182"/>
        <v/>
      </c>
      <c r="BJ248" s="10"/>
      <c r="BK248" s="10">
        <v>43</v>
      </c>
      <c r="BL248" s="8"/>
      <c r="BM248" s="8">
        <f t="shared" si="183"/>
        <v>1</v>
      </c>
      <c r="BN248" s="8"/>
      <c r="BO248" s="8">
        <f t="shared" si="184"/>
        <v>1</v>
      </c>
      <c r="BP248" s="8"/>
      <c r="BQ248" s="8">
        <f t="shared" si="185"/>
        <v>1</v>
      </c>
      <c r="BR248" s="8"/>
      <c r="BS248" s="8">
        <f t="shared" si="186"/>
        <v>1</v>
      </c>
      <c r="BT248" s="8"/>
      <c r="BU248" s="8">
        <f t="shared" si="187"/>
        <v>1</v>
      </c>
      <c r="BV248" s="8"/>
      <c r="BW248" s="8">
        <f t="shared" si="188"/>
        <v>1</v>
      </c>
      <c r="BX248" s="8"/>
      <c r="BY248" s="8">
        <f t="shared" si="189"/>
        <v>1</v>
      </c>
      <c r="BZ248" s="8"/>
      <c r="CA248" s="8">
        <f t="shared" si="190"/>
        <v>1</v>
      </c>
      <c r="CB248" s="8"/>
      <c r="CC248" s="8">
        <f t="shared" si="191"/>
        <v>1</v>
      </c>
      <c r="CD248" s="8"/>
      <c r="CE248" s="8">
        <f t="shared" si="192"/>
        <v>1</v>
      </c>
      <c r="CF248" s="8"/>
      <c r="CG248" s="8">
        <f t="shared" si="193"/>
        <v>1</v>
      </c>
      <c r="CH248" s="8"/>
      <c r="CI248" s="8">
        <f t="shared" si="194"/>
        <v>1</v>
      </c>
      <c r="CJ248" s="8"/>
      <c r="CK248" s="8">
        <f t="shared" si="195"/>
        <v>1</v>
      </c>
      <c r="CL248" s="8"/>
      <c r="CM248" s="8">
        <f t="shared" si="196"/>
        <v>1</v>
      </c>
      <c r="CN248" s="8"/>
      <c r="CO248" s="8">
        <f t="shared" si="197"/>
        <v>1</v>
      </c>
      <c r="CP248" s="8"/>
      <c r="CQ248" s="8">
        <f t="shared" si="198"/>
        <v>1</v>
      </c>
      <c r="CR248" s="8"/>
      <c r="CS248" s="8">
        <f t="shared" si="199"/>
        <v>1</v>
      </c>
      <c r="CT248" s="18"/>
    </row>
    <row r="249" spans="2:98" customFormat="1">
      <c r="B249" s="19">
        <v>42630</v>
      </c>
      <c r="C249" s="3">
        <v>24</v>
      </c>
      <c r="D249" s="3" t="s">
        <v>313</v>
      </c>
      <c r="E249" s="4">
        <v>42630.895833333336</v>
      </c>
      <c r="F249" s="3" t="s">
        <v>300</v>
      </c>
      <c r="G249" s="3" t="s">
        <v>248</v>
      </c>
      <c r="H249" s="3" t="s">
        <v>300</v>
      </c>
      <c r="I249" s="3" t="s">
        <v>248</v>
      </c>
      <c r="J249" s="6">
        <v>1.67</v>
      </c>
      <c r="K249" s="6">
        <v>3.7</v>
      </c>
      <c r="L249" s="6">
        <v>3.85</v>
      </c>
      <c r="M249" s="10">
        <v>2.98</v>
      </c>
      <c r="N249" s="10">
        <v>3.8</v>
      </c>
      <c r="O249" s="10">
        <v>1.89</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16">
        <f>Q249*参数!$D$3+W249</f>
        <v>0</v>
      </c>
      <c r="AP249" s="16">
        <f>R249*参数!$D$3+X249</f>
        <v>0</v>
      </c>
      <c r="AQ249" s="16">
        <f>S249*参数!$D$3+Y249</f>
        <v>0</v>
      </c>
      <c r="AR249" s="16">
        <f>T249*参数!$D$3+Z249</f>
        <v>0</v>
      </c>
      <c r="AS249" s="16">
        <f>U249*参数!$D$3+AA249</f>
        <v>0</v>
      </c>
      <c r="AT249" s="16">
        <f>V249*参数!$D$3+AB249</f>
        <v>0</v>
      </c>
      <c r="AU249" s="16">
        <f>AC249*参数!$D$3+AI249</f>
        <v>0</v>
      </c>
      <c r="AV249" s="16">
        <f>AD249*参数!$D$3+AJ249</f>
        <v>0</v>
      </c>
      <c r="AW249" s="16">
        <f>AE249*参数!$D$3+AK249</f>
        <v>0</v>
      </c>
      <c r="AX249" s="16">
        <f>AF249*参数!$D$3+AL249</f>
        <v>0</v>
      </c>
      <c r="AY249" s="16">
        <f>AG249*参数!$D$3+AM249</f>
        <v>0</v>
      </c>
      <c r="AZ249" s="16">
        <f>AH249*参数!$D$3+AN249</f>
        <v>0</v>
      </c>
      <c r="BA249" s="10"/>
      <c r="BB249" s="10"/>
      <c r="BC249" s="10">
        <f t="shared" si="176"/>
        <v>40</v>
      </c>
      <c r="BD249" s="10">
        <f t="shared" si="177"/>
        <v>40</v>
      </c>
      <c r="BE249" s="10">
        <f t="shared" si="178"/>
        <v>3</v>
      </c>
      <c r="BF249" s="10">
        <f t="shared" si="179"/>
        <v>40</v>
      </c>
      <c r="BG249" s="10">
        <f t="shared" si="180"/>
        <v>40</v>
      </c>
      <c r="BH249" s="10" t="str">
        <f t="shared" si="181"/>
        <v/>
      </c>
      <c r="BI249" s="10" t="str">
        <f t="shared" si="182"/>
        <v/>
      </c>
      <c r="BJ249" s="10"/>
      <c r="BK249" s="10">
        <v>3</v>
      </c>
      <c r="BL249" s="8"/>
      <c r="BM249" s="8">
        <f t="shared" si="183"/>
        <v>1</v>
      </c>
      <c r="BN249" s="8"/>
      <c r="BO249" s="8">
        <f t="shared" si="184"/>
        <v>1</v>
      </c>
      <c r="BP249" s="8"/>
      <c r="BQ249" s="8">
        <f t="shared" si="185"/>
        <v>1</v>
      </c>
      <c r="BR249" s="8"/>
      <c r="BS249" s="8">
        <f t="shared" si="186"/>
        <v>1</v>
      </c>
      <c r="BT249" s="8"/>
      <c r="BU249" s="8">
        <f t="shared" si="187"/>
        <v>1</v>
      </c>
      <c r="BV249" s="8"/>
      <c r="BW249" s="8">
        <f t="shared" si="188"/>
        <v>1</v>
      </c>
      <c r="BX249" s="8"/>
      <c r="BY249" s="8">
        <f t="shared" si="189"/>
        <v>1</v>
      </c>
      <c r="BZ249" s="8"/>
      <c r="CA249" s="8">
        <f t="shared" si="190"/>
        <v>1</v>
      </c>
      <c r="CB249" s="8"/>
      <c r="CC249" s="8">
        <f t="shared" si="191"/>
        <v>1</v>
      </c>
      <c r="CD249" s="8"/>
      <c r="CE249" s="8">
        <f t="shared" si="192"/>
        <v>1</v>
      </c>
      <c r="CF249" s="8"/>
      <c r="CG249" s="8">
        <f t="shared" si="193"/>
        <v>1</v>
      </c>
      <c r="CH249" s="8"/>
      <c r="CI249" s="8">
        <f t="shared" si="194"/>
        <v>1</v>
      </c>
      <c r="CJ249" s="8"/>
      <c r="CK249" s="8">
        <f t="shared" si="195"/>
        <v>1</v>
      </c>
      <c r="CL249" s="8"/>
      <c r="CM249" s="8">
        <f t="shared" si="196"/>
        <v>1</v>
      </c>
      <c r="CN249" s="8"/>
      <c r="CO249" s="8">
        <f t="shared" si="197"/>
        <v>1</v>
      </c>
      <c r="CP249" s="8"/>
      <c r="CQ249" s="8">
        <f t="shared" si="198"/>
        <v>1</v>
      </c>
      <c r="CR249" s="8"/>
      <c r="CS249" s="8">
        <f t="shared" si="199"/>
        <v>1</v>
      </c>
      <c r="CT249" s="18"/>
    </row>
    <row r="250" spans="2:98" customFormat="1">
      <c r="B250" s="19">
        <v>42630</v>
      </c>
      <c r="C250" s="3">
        <v>25</v>
      </c>
      <c r="D250" s="3" t="s">
        <v>306</v>
      </c>
      <c r="E250" s="4">
        <v>42630.895833333336</v>
      </c>
      <c r="F250" s="3" t="s">
        <v>312</v>
      </c>
      <c r="G250" s="3" t="s">
        <v>289</v>
      </c>
      <c r="H250" s="3" t="s">
        <v>312</v>
      </c>
      <c r="I250" s="3" t="s">
        <v>290</v>
      </c>
      <c r="J250" s="6">
        <v>1.98</v>
      </c>
      <c r="K250" s="6">
        <v>2.85</v>
      </c>
      <c r="L250" s="6">
        <v>3.65</v>
      </c>
      <c r="M250" s="10">
        <v>4.5</v>
      </c>
      <c r="N250" s="10">
        <v>3.5</v>
      </c>
      <c r="O250" s="10">
        <v>1.61</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16">
        <f>Q250*参数!$D$3+W250</f>
        <v>0</v>
      </c>
      <c r="AP250" s="16">
        <f>R250*参数!$D$3+X250</f>
        <v>0</v>
      </c>
      <c r="AQ250" s="16">
        <f>S250*参数!$D$3+Y250</f>
        <v>0</v>
      </c>
      <c r="AR250" s="16">
        <f>T250*参数!$D$3+Z250</f>
        <v>0</v>
      </c>
      <c r="AS250" s="16">
        <f>U250*参数!$D$3+AA250</f>
        <v>0</v>
      </c>
      <c r="AT250" s="16">
        <f>V250*参数!$D$3+AB250</f>
        <v>0</v>
      </c>
      <c r="AU250" s="16">
        <f>AC250*参数!$D$3+AI250</f>
        <v>0</v>
      </c>
      <c r="AV250" s="16">
        <f>AD250*参数!$D$3+AJ250</f>
        <v>0</v>
      </c>
      <c r="AW250" s="16">
        <f>AE250*参数!$D$3+AK250</f>
        <v>0</v>
      </c>
      <c r="AX250" s="16">
        <f>AF250*参数!$D$3+AL250</f>
        <v>0</v>
      </c>
      <c r="AY250" s="16">
        <f>AG250*参数!$D$3+AM250</f>
        <v>0</v>
      </c>
      <c r="AZ250" s="16">
        <f>AH250*参数!$D$3+AN250</f>
        <v>0</v>
      </c>
      <c r="BA250" s="10"/>
      <c r="BB250" s="10"/>
      <c r="BC250" s="10">
        <f t="shared" si="176"/>
        <v>40</v>
      </c>
      <c r="BD250" s="10">
        <f t="shared" si="177"/>
        <v>40</v>
      </c>
      <c r="BE250" s="10">
        <f t="shared" si="178"/>
        <v>3</v>
      </c>
      <c r="BF250" s="10">
        <f t="shared" si="179"/>
        <v>40</v>
      </c>
      <c r="BG250" s="10">
        <f t="shared" si="180"/>
        <v>40</v>
      </c>
      <c r="BH250" s="10" t="str">
        <f t="shared" si="181"/>
        <v/>
      </c>
      <c r="BI250" s="10" t="str">
        <f t="shared" si="182"/>
        <v/>
      </c>
      <c r="BJ250" s="10"/>
      <c r="BK250" s="10">
        <v>3</v>
      </c>
      <c r="BL250" s="8"/>
      <c r="BM250" s="8">
        <f t="shared" si="183"/>
        <v>1</v>
      </c>
      <c r="BN250" s="8"/>
      <c r="BO250" s="8">
        <f t="shared" si="184"/>
        <v>1</v>
      </c>
      <c r="BP250" s="8"/>
      <c r="BQ250" s="8">
        <f t="shared" si="185"/>
        <v>1</v>
      </c>
      <c r="BR250" s="8"/>
      <c r="BS250" s="8">
        <f t="shared" si="186"/>
        <v>1</v>
      </c>
      <c r="BT250" s="8"/>
      <c r="BU250" s="8">
        <f t="shared" si="187"/>
        <v>1</v>
      </c>
      <c r="BV250" s="8"/>
      <c r="BW250" s="8">
        <f t="shared" si="188"/>
        <v>1</v>
      </c>
      <c r="BX250" s="8"/>
      <c r="BY250" s="8">
        <f t="shared" si="189"/>
        <v>1</v>
      </c>
      <c r="BZ250" s="8"/>
      <c r="CA250" s="8">
        <f t="shared" si="190"/>
        <v>1</v>
      </c>
      <c r="CB250" s="8"/>
      <c r="CC250" s="8">
        <f t="shared" si="191"/>
        <v>1</v>
      </c>
      <c r="CD250" s="8"/>
      <c r="CE250" s="8">
        <f t="shared" si="192"/>
        <v>1</v>
      </c>
      <c r="CF250" s="8"/>
      <c r="CG250" s="8">
        <f t="shared" si="193"/>
        <v>1</v>
      </c>
      <c r="CH250" s="8"/>
      <c r="CI250" s="8">
        <f t="shared" si="194"/>
        <v>1</v>
      </c>
      <c r="CJ250" s="8"/>
      <c r="CK250" s="8">
        <f t="shared" si="195"/>
        <v>1</v>
      </c>
      <c r="CL250" s="8"/>
      <c r="CM250" s="8">
        <f t="shared" si="196"/>
        <v>1</v>
      </c>
      <c r="CN250" s="8"/>
      <c r="CO250" s="8">
        <f t="shared" si="197"/>
        <v>1</v>
      </c>
      <c r="CP250" s="8"/>
      <c r="CQ250" s="8">
        <f t="shared" si="198"/>
        <v>1</v>
      </c>
      <c r="CR250" s="8"/>
      <c r="CS250" s="8">
        <f t="shared" si="199"/>
        <v>1</v>
      </c>
      <c r="CT250" s="18"/>
    </row>
    <row r="251" spans="2:98" customFormat="1">
      <c r="B251" s="19">
        <v>42630</v>
      </c>
      <c r="C251" s="3">
        <v>26</v>
      </c>
      <c r="D251" s="3" t="s">
        <v>3</v>
      </c>
      <c r="E251" s="4">
        <v>42630.916666666664</v>
      </c>
      <c r="F251" s="3" t="s">
        <v>966</v>
      </c>
      <c r="G251" s="3" t="s">
        <v>709</v>
      </c>
      <c r="H251" s="3" t="s">
        <v>966</v>
      </c>
      <c r="I251" s="3" t="s">
        <v>709</v>
      </c>
      <c r="J251" s="6">
        <v>5.9</v>
      </c>
      <c r="K251" s="6">
        <v>4</v>
      </c>
      <c r="L251" s="6">
        <v>1.41</v>
      </c>
      <c r="M251" s="10">
        <v>2.4</v>
      </c>
      <c r="N251" s="10">
        <v>3.45</v>
      </c>
      <c r="O251" s="10">
        <v>2.37</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16">
        <f>Q251*参数!$D$3+W251</f>
        <v>0</v>
      </c>
      <c r="AP251" s="16">
        <f>R251*参数!$D$3+X251</f>
        <v>0</v>
      </c>
      <c r="AQ251" s="16">
        <f>S251*参数!$D$3+Y251</f>
        <v>0</v>
      </c>
      <c r="AR251" s="16">
        <f>T251*参数!$D$3+Z251</f>
        <v>0</v>
      </c>
      <c r="AS251" s="16">
        <f>U251*参数!$D$3+AA251</f>
        <v>0</v>
      </c>
      <c r="AT251" s="16">
        <f>V251*参数!$D$3+AB251</f>
        <v>0</v>
      </c>
      <c r="AU251" s="16">
        <f>AC251*参数!$D$3+AI251</f>
        <v>0</v>
      </c>
      <c r="AV251" s="16">
        <f>AD251*参数!$D$3+AJ251</f>
        <v>0</v>
      </c>
      <c r="AW251" s="16">
        <f>AE251*参数!$D$3+AK251</f>
        <v>0</v>
      </c>
      <c r="AX251" s="16">
        <f>AF251*参数!$D$3+AL251</f>
        <v>0</v>
      </c>
      <c r="AY251" s="16">
        <f>AG251*参数!$D$3+AM251</f>
        <v>0</v>
      </c>
      <c r="AZ251" s="16">
        <f>AH251*参数!$D$3+AN251</f>
        <v>0</v>
      </c>
      <c r="BA251" s="10"/>
      <c r="BB251" s="10"/>
      <c r="BC251" s="10">
        <f t="shared" si="176"/>
        <v>43</v>
      </c>
      <c r="BD251" s="10">
        <f t="shared" si="177"/>
        <v>43</v>
      </c>
      <c r="BE251" s="10">
        <f t="shared" si="178"/>
        <v>43</v>
      </c>
      <c r="BF251" s="10">
        <f t="shared" si="179"/>
        <v>0</v>
      </c>
      <c r="BG251" s="10">
        <f t="shared" si="180"/>
        <v>43</v>
      </c>
      <c r="BH251" s="10" t="str">
        <f t="shared" si="181"/>
        <v/>
      </c>
      <c r="BI251" s="10" t="str">
        <f t="shared" si="182"/>
        <v/>
      </c>
      <c r="BJ251" s="10"/>
      <c r="BK251" s="10">
        <v>0</v>
      </c>
      <c r="BL251" s="8"/>
      <c r="BM251" s="8">
        <f t="shared" si="183"/>
        <v>1</v>
      </c>
      <c r="BN251" s="8"/>
      <c r="BO251" s="8">
        <f t="shared" si="184"/>
        <v>1</v>
      </c>
      <c r="BP251" s="8"/>
      <c r="BQ251" s="8">
        <f t="shared" si="185"/>
        <v>1</v>
      </c>
      <c r="BR251" s="8"/>
      <c r="BS251" s="8">
        <f t="shared" si="186"/>
        <v>1</v>
      </c>
      <c r="BT251" s="8"/>
      <c r="BU251" s="8">
        <f t="shared" si="187"/>
        <v>1</v>
      </c>
      <c r="BV251" s="8"/>
      <c r="BW251" s="8">
        <f t="shared" si="188"/>
        <v>1</v>
      </c>
      <c r="BX251" s="8"/>
      <c r="BY251" s="8">
        <f t="shared" si="189"/>
        <v>1</v>
      </c>
      <c r="BZ251" s="8"/>
      <c r="CA251" s="8">
        <f t="shared" si="190"/>
        <v>1</v>
      </c>
      <c r="CB251" s="8"/>
      <c r="CC251" s="8">
        <f t="shared" si="191"/>
        <v>1</v>
      </c>
      <c r="CD251" s="8"/>
      <c r="CE251" s="8">
        <f t="shared" si="192"/>
        <v>1</v>
      </c>
      <c r="CF251" s="8"/>
      <c r="CG251" s="8">
        <f t="shared" si="193"/>
        <v>1</v>
      </c>
      <c r="CH251" s="8"/>
      <c r="CI251" s="8">
        <f t="shared" si="194"/>
        <v>1</v>
      </c>
      <c r="CJ251" s="8"/>
      <c r="CK251" s="8">
        <f t="shared" si="195"/>
        <v>1</v>
      </c>
      <c r="CL251" s="8"/>
      <c r="CM251" s="8">
        <f t="shared" si="196"/>
        <v>1</v>
      </c>
      <c r="CN251" s="8"/>
      <c r="CO251" s="8">
        <f t="shared" si="197"/>
        <v>1</v>
      </c>
      <c r="CP251" s="8"/>
      <c r="CQ251" s="8">
        <f t="shared" si="198"/>
        <v>1</v>
      </c>
      <c r="CR251" s="8"/>
      <c r="CS251" s="8">
        <f t="shared" si="199"/>
        <v>1</v>
      </c>
      <c r="CT251" s="18"/>
    </row>
    <row r="252" spans="2:98" customFormat="1">
      <c r="B252" s="19">
        <v>42630</v>
      </c>
      <c r="C252" s="3">
        <v>27</v>
      </c>
      <c r="D252" s="3" t="s">
        <v>3</v>
      </c>
      <c r="E252" s="4">
        <v>42630.916666666664</v>
      </c>
      <c r="F252" s="3" t="s">
        <v>774</v>
      </c>
      <c r="G252" s="3" t="s">
        <v>967</v>
      </c>
      <c r="H252" s="3" t="s">
        <v>774</v>
      </c>
      <c r="I252" s="3" t="s">
        <v>967</v>
      </c>
      <c r="J252" s="6">
        <v>1.3</v>
      </c>
      <c r="K252" s="6">
        <v>4.2</v>
      </c>
      <c r="L252" s="6">
        <v>8.1999999999999993</v>
      </c>
      <c r="M252" s="10">
        <v>2.11</v>
      </c>
      <c r="N252" s="10">
        <v>3.35</v>
      </c>
      <c r="O252" s="10">
        <v>2.8</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16">
        <f>Q252*参数!$D$3+W252</f>
        <v>0</v>
      </c>
      <c r="AP252" s="16">
        <f>R252*参数!$D$3+X252</f>
        <v>0</v>
      </c>
      <c r="AQ252" s="16">
        <f>S252*参数!$D$3+Y252</f>
        <v>0</v>
      </c>
      <c r="AR252" s="16">
        <f>T252*参数!$D$3+Z252</f>
        <v>0</v>
      </c>
      <c r="AS252" s="16">
        <f>U252*参数!$D$3+AA252</f>
        <v>0</v>
      </c>
      <c r="AT252" s="16">
        <f>V252*参数!$D$3+AB252</f>
        <v>0</v>
      </c>
      <c r="AU252" s="16">
        <f>AC252*参数!$D$3+AI252</f>
        <v>0</v>
      </c>
      <c r="AV252" s="16">
        <f>AD252*参数!$D$3+AJ252</f>
        <v>0</v>
      </c>
      <c r="AW252" s="16">
        <f>AE252*参数!$D$3+AK252</f>
        <v>0</v>
      </c>
      <c r="AX252" s="16">
        <f>AF252*参数!$D$3+AL252</f>
        <v>0</v>
      </c>
      <c r="AY252" s="16">
        <f>AG252*参数!$D$3+AM252</f>
        <v>0</v>
      </c>
      <c r="AZ252" s="16">
        <f>AH252*参数!$D$3+AN252</f>
        <v>0</v>
      </c>
      <c r="BA252" s="10"/>
      <c r="BB252" s="10"/>
      <c r="BC252" s="10">
        <f t="shared" si="176"/>
        <v>40</v>
      </c>
      <c r="BD252" s="10">
        <f t="shared" si="177"/>
        <v>40</v>
      </c>
      <c r="BE252" s="10">
        <f t="shared" si="178"/>
        <v>3</v>
      </c>
      <c r="BF252" s="10">
        <f t="shared" si="179"/>
        <v>40</v>
      </c>
      <c r="BG252" s="10">
        <f t="shared" si="180"/>
        <v>40</v>
      </c>
      <c r="BH252" s="10" t="str">
        <f t="shared" si="181"/>
        <v/>
      </c>
      <c r="BI252" s="10" t="str">
        <f t="shared" si="182"/>
        <v/>
      </c>
      <c r="BJ252" s="10"/>
      <c r="BK252" s="10">
        <v>3</v>
      </c>
      <c r="BL252" s="8"/>
      <c r="BM252" s="8">
        <f t="shared" si="183"/>
        <v>1</v>
      </c>
      <c r="BN252" s="8"/>
      <c r="BO252" s="8">
        <f t="shared" si="184"/>
        <v>1</v>
      </c>
      <c r="BP252" s="8"/>
      <c r="BQ252" s="8">
        <f t="shared" si="185"/>
        <v>1</v>
      </c>
      <c r="BR252" s="8"/>
      <c r="BS252" s="8">
        <f t="shared" si="186"/>
        <v>1</v>
      </c>
      <c r="BT252" s="8"/>
      <c r="BU252" s="8">
        <f t="shared" si="187"/>
        <v>1</v>
      </c>
      <c r="BV252" s="8"/>
      <c r="BW252" s="8">
        <f t="shared" si="188"/>
        <v>1</v>
      </c>
      <c r="BX252" s="8"/>
      <c r="BY252" s="8">
        <f t="shared" si="189"/>
        <v>1</v>
      </c>
      <c r="BZ252" s="8"/>
      <c r="CA252" s="8">
        <f t="shared" si="190"/>
        <v>1</v>
      </c>
      <c r="CB252" s="8"/>
      <c r="CC252" s="8">
        <f t="shared" si="191"/>
        <v>1</v>
      </c>
      <c r="CD252" s="8"/>
      <c r="CE252" s="8">
        <f t="shared" si="192"/>
        <v>1</v>
      </c>
      <c r="CF252" s="8"/>
      <c r="CG252" s="8">
        <f t="shared" si="193"/>
        <v>1</v>
      </c>
      <c r="CH252" s="8"/>
      <c r="CI252" s="8">
        <f t="shared" si="194"/>
        <v>1</v>
      </c>
      <c r="CJ252" s="8"/>
      <c r="CK252" s="8">
        <f t="shared" si="195"/>
        <v>1</v>
      </c>
      <c r="CL252" s="8"/>
      <c r="CM252" s="8">
        <f t="shared" si="196"/>
        <v>1</v>
      </c>
      <c r="CN252" s="8"/>
      <c r="CO252" s="8">
        <f t="shared" si="197"/>
        <v>1</v>
      </c>
      <c r="CP252" s="8"/>
      <c r="CQ252" s="8">
        <f t="shared" si="198"/>
        <v>1</v>
      </c>
      <c r="CR252" s="8"/>
      <c r="CS252" s="8">
        <f t="shared" si="199"/>
        <v>1</v>
      </c>
      <c r="CT252" s="18"/>
    </row>
    <row r="253" spans="2:98" customFormat="1">
      <c r="B253" s="19">
        <v>42630</v>
      </c>
      <c r="C253" s="3">
        <v>28</v>
      </c>
      <c r="D253" s="3" t="s">
        <v>3</v>
      </c>
      <c r="E253" s="4">
        <v>42630.916666666664</v>
      </c>
      <c r="F253" s="3" t="s">
        <v>159</v>
      </c>
      <c r="G253" s="3" t="s">
        <v>968</v>
      </c>
      <c r="H253" s="3" t="s">
        <v>160</v>
      </c>
      <c r="I253" s="3" t="s">
        <v>968</v>
      </c>
      <c r="J253" s="6">
        <v>1.1200000000000001</v>
      </c>
      <c r="K253" s="6">
        <v>6.25</v>
      </c>
      <c r="L253" s="6">
        <v>13</v>
      </c>
      <c r="M253" s="10">
        <v>1.5</v>
      </c>
      <c r="N253" s="10">
        <v>4.3499999999999996</v>
      </c>
      <c r="O253" s="10">
        <v>4.3</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16">
        <f>Q253*参数!$D$3+W253</f>
        <v>0</v>
      </c>
      <c r="AP253" s="16">
        <f>R253*参数!$D$3+X253</f>
        <v>0</v>
      </c>
      <c r="AQ253" s="16">
        <f>S253*参数!$D$3+Y253</f>
        <v>0</v>
      </c>
      <c r="AR253" s="16">
        <f>T253*参数!$D$3+Z253</f>
        <v>0</v>
      </c>
      <c r="AS253" s="16">
        <f>U253*参数!$D$3+AA253</f>
        <v>0</v>
      </c>
      <c r="AT253" s="16">
        <f>V253*参数!$D$3+AB253</f>
        <v>0</v>
      </c>
      <c r="AU253" s="16">
        <f>AC253*参数!$D$3+AI253</f>
        <v>0</v>
      </c>
      <c r="AV253" s="16">
        <f>AD253*参数!$D$3+AJ253</f>
        <v>0</v>
      </c>
      <c r="AW253" s="16">
        <f>AE253*参数!$D$3+AK253</f>
        <v>0</v>
      </c>
      <c r="AX253" s="16">
        <f>AF253*参数!$D$3+AL253</f>
        <v>0</v>
      </c>
      <c r="AY253" s="16">
        <f>AG253*参数!$D$3+AM253</f>
        <v>0</v>
      </c>
      <c r="AZ253" s="16">
        <f>AH253*参数!$D$3+AN253</f>
        <v>0</v>
      </c>
      <c r="BA253" s="10"/>
      <c r="BB253" s="10"/>
      <c r="BC253" s="10">
        <f t="shared" si="176"/>
        <v>40</v>
      </c>
      <c r="BD253" s="10">
        <f t="shared" si="177"/>
        <v>40</v>
      </c>
      <c r="BE253" s="10">
        <f t="shared" si="178"/>
        <v>3</v>
      </c>
      <c r="BF253" s="10">
        <f t="shared" si="179"/>
        <v>40</v>
      </c>
      <c r="BG253" s="10">
        <f t="shared" si="180"/>
        <v>40</v>
      </c>
      <c r="BH253" s="10" t="str">
        <f t="shared" si="181"/>
        <v/>
      </c>
      <c r="BI253" s="10" t="str">
        <f t="shared" si="182"/>
        <v/>
      </c>
      <c r="BJ253" s="10"/>
      <c r="BK253" s="10">
        <v>3</v>
      </c>
      <c r="BL253" s="8"/>
      <c r="BM253" s="8">
        <f t="shared" si="183"/>
        <v>1</v>
      </c>
      <c r="BN253" s="8"/>
      <c r="BO253" s="8">
        <f t="shared" si="184"/>
        <v>1</v>
      </c>
      <c r="BP253" s="8"/>
      <c r="BQ253" s="8">
        <f t="shared" si="185"/>
        <v>1</v>
      </c>
      <c r="BR253" s="8"/>
      <c r="BS253" s="8">
        <f t="shared" si="186"/>
        <v>1</v>
      </c>
      <c r="BT253" s="8"/>
      <c r="BU253" s="8">
        <f t="shared" si="187"/>
        <v>1</v>
      </c>
      <c r="BV253" s="8"/>
      <c r="BW253" s="8">
        <f t="shared" si="188"/>
        <v>1</v>
      </c>
      <c r="BX253" s="8"/>
      <c r="BY253" s="8">
        <f t="shared" si="189"/>
        <v>1</v>
      </c>
      <c r="BZ253" s="8"/>
      <c r="CA253" s="8">
        <f t="shared" si="190"/>
        <v>1</v>
      </c>
      <c r="CB253" s="8"/>
      <c r="CC253" s="8">
        <f t="shared" si="191"/>
        <v>1</v>
      </c>
      <c r="CD253" s="8"/>
      <c r="CE253" s="8">
        <f t="shared" si="192"/>
        <v>1</v>
      </c>
      <c r="CF253" s="8"/>
      <c r="CG253" s="8">
        <f t="shared" si="193"/>
        <v>1</v>
      </c>
      <c r="CH253" s="8"/>
      <c r="CI253" s="8">
        <f t="shared" si="194"/>
        <v>1</v>
      </c>
      <c r="CJ253" s="8"/>
      <c r="CK253" s="8">
        <f t="shared" si="195"/>
        <v>1</v>
      </c>
      <c r="CL253" s="8"/>
      <c r="CM253" s="8">
        <f t="shared" si="196"/>
        <v>1</v>
      </c>
      <c r="CN253" s="8"/>
      <c r="CO253" s="8">
        <f t="shared" si="197"/>
        <v>1</v>
      </c>
      <c r="CP253" s="8"/>
      <c r="CQ253" s="8">
        <f t="shared" si="198"/>
        <v>1</v>
      </c>
      <c r="CR253" s="8"/>
      <c r="CS253" s="8">
        <f t="shared" si="199"/>
        <v>1</v>
      </c>
      <c r="CT253" s="18"/>
    </row>
    <row r="254" spans="2:98" customFormat="1">
      <c r="B254" s="19">
        <v>42630</v>
      </c>
      <c r="C254" s="3">
        <v>29</v>
      </c>
      <c r="D254" s="3" t="s">
        <v>3</v>
      </c>
      <c r="E254" s="4">
        <v>42630.916666666664</v>
      </c>
      <c r="F254" s="3" t="s">
        <v>5</v>
      </c>
      <c r="G254" s="3" t="s">
        <v>4</v>
      </c>
      <c r="H254" s="3" t="s">
        <v>6</v>
      </c>
      <c r="I254" s="3" t="s">
        <v>4</v>
      </c>
      <c r="J254" s="6">
        <v>2.68</v>
      </c>
      <c r="K254" s="6">
        <v>2.92</v>
      </c>
      <c r="L254" s="6">
        <v>2.42</v>
      </c>
      <c r="M254" s="10">
        <v>6.75</v>
      </c>
      <c r="N254" s="10">
        <v>4.3499999999999996</v>
      </c>
      <c r="O254" s="10">
        <v>1.33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16">
        <f>Q254*参数!$D$3+W254</f>
        <v>0</v>
      </c>
      <c r="AP254" s="16">
        <f>R254*参数!$D$3+X254</f>
        <v>0</v>
      </c>
      <c r="AQ254" s="16">
        <f>S254*参数!$D$3+Y254</f>
        <v>0</v>
      </c>
      <c r="AR254" s="16">
        <f>T254*参数!$D$3+Z254</f>
        <v>0</v>
      </c>
      <c r="AS254" s="16">
        <f>U254*参数!$D$3+AA254</f>
        <v>0</v>
      </c>
      <c r="AT254" s="16">
        <f>V254*参数!$D$3+AB254</f>
        <v>0</v>
      </c>
      <c r="AU254" s="16">
        <f>AC254*参数!$D$3+AI254</f>
        <v>0</v>
      </c>
      <c r="AV254" s="16">
        <f>AD254*参数!$D$3+AJ254</f>
        <v>0</v>
      </c>
      <c r="AW254" s="16">
        <f>AE254*参数!$D$3+AK254</f>
        <v>0</v>
      </c>
      <c r="AX254" s="16">
        <f>AF254*参数!$D$3+AL254</f>
        <v>0</v>
      </c>
      <c r="AY254" s="16">
        <f>AG254*参数!$D$3+AM254</f>
        <v>0</v>
      </c>
      <c r="AZ254" s="16">
        <f>AH254*参数!$D$3+AN254</f>
        <v>0</v>
      </c>
      <c r="BA254" s="10"/>
      <c r="BB254" s="10"/>
      <c r="BC254" s="10">
        <f t="shared" si="176"/>
        <v>40</v>
      </c>
      <c r="BD254" s="10">
        <f t="shared" si="177"/>
        <v>40</v>
      </c>
      <c r="BE254" s="10">
        <f t="shared" si="178"/>
        <v>3</v>
      </c>
      <c r="BF254" s="10">
        <f t="shared" si="179"/>
        <v>40</v>
      </c>
      <c r="BG254" s="10">
        <f t="shared" si="180"/>
        <v>40</v>
      </c>
      <c r="BH254" s="10" t="str">
        <f t="shared" si="181"/>
        <v/>
      </c>
      <c r="BI254" s="10" t="str">
        <f t="shared" si="182"/>
        <v/>
      </c>
      <c r="BJ254" s="10"/>
      <c r="BK254" s="10">
        <v>40</v>
      </c>
      <c r="BL254" s="8"/>
      <c r="BM254" s="8">
        <f t="shared" si="183"/>
        <v>1</v>
      </c>
      <c r="BN254" s="8"/>
      <c r="BO254" s="8">
        <f t="shared" si="184"/>
        <v>1</v>
      </c>
      <c r="BP254" s="8"/>
      <c r="BQ254" s="8">
        <f t="shared" si="185"/>
        <v>1</v>
      </c>
      <c r="BR254" s="8"/>
      <c r="BS254" s="8">
        <f t="shared" si="186"/>
        <v>1</v>
      </c>
      <c r="BT254" s="8"/>
      <c r="BU254" s="8">
        <f t="shared" si="187"/>
        <v>1</v>
      </c>
      <c r="BV254" s="8"/>
      <c r="BW254" s="8">
        <f t="shared" si="188"/>
        <v>1</v>
      </c>
      <c r="BX254" s="8"/>
      <c r="BY254" s="8">
        <f t="shared" si="189"/>
        <v>1</v>
      </c>
      <c r="BZ254" s="8"/>
      <c r="CA254" s="8">
        <f t="shared" si="190"/>
        <v>1</v>
      </c>
      <c r="CB254" s="8"/>
      <c r="CC254" s="8">
        <f t="shared" si="191"/>
        <v>1</v>
      </c>
      <c r="CD254" s="8"/>
      <c r="CE254" s="8">
        <f t="shared" si="192"/>
        <v>1</v>
      </c>
      <c r="CF254" s="8"/>
      <c r="CG254" s="8">
        <f t="shared" si="193"/>
        <v>1</v>
      </c>
      <c r="CH254" s="8"/>
      <c r="CI254" s="8">
        <f t="shared" si="194"/>
        <v>1</v>
      </c>
      <c r="CJ254" s="8"/>
      <c r="CK254" s="8">
        <f t="shared" si="195"/>
        <v>1</v>
      </c>
      <c r="CL254" s="8"/>
      <c r="CM254" s="8">
        <f t="shared" si="196"/>
        <v>1</v>
      </c>
      <c r="CN254" s="8"/>
      <c r="CO254" s="8">
        <f t="shared" si="197"/>
        <v>1</v>
      </c>
      <c r="CP254" s="8"/>
      <c r="CQ254" s="8">
        <f t="shared" si="198"/>
        <v>1</v>
      </c>
      <c r="CR254" s="8"/>
      <c r="CS254" s="8">
        <f t="shared" si="199"/>
        <v>1</v>
      </c>
      <c r="CT254" s="18"/>
    </row>
    <row r="255" spans="2:98" customFormat="1">
      <c r="B255" s="19">
        <v>42630</v>
      </c>
      <c r="C255" s="3">
        <v>30</v>
      </c>
      <c r="D255" s="3" t="s">
        <v>717</v>
      </c>
      <c r="E255" s="4">
        <v>42630.916666666664</v>
      </c>
      <c r="F255" s="3" t="s">
        <v>736</v>
      </c>
      <c r="G255" s="3" t="s">
        <v>742</v>
      </c>
      <c r="H255" s="3" t="s">
        <v>736</v>
      </c>
      <c r="I255" s="3" t="s">
        <v>742</v>
      </c>
      <c r="J255" s="6">
        <v>2.1800000000000002</v>
      </c>
      <c r="K255" s="6">
        <v>3.25</v>
      </c>
      <c r="L255" s="6">
        <v>2.76</v>
      </c>
      <c r="M255" s="10">
        <v>4.5999999999999996</v>
      </c>
      <c r="N255" s="10">
        <v>4.0999999999999996</v>
      </c>
      <c r="O255" s="10">
        <v>1.5</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16">
        <f>Q255*参数!$D$3+W255</f>
        <v>0</v>
      </c>
      <c r="AP255" s="16">
        <f>R255*参数!$D$3+X255</f>
        <v>0</v>
      </c>
      <c r="AQ255" s="16">
        <f>S255*参数!$D$3+Y255</f>
        <v>0</v>
      </c>
      <c r="AR255" s="16">
        <f>T255*参数!$D$3+Z255</f>
        <v>0</v>
      </c>
      <c r="AS255" s="16">
        <f>U255*参数!$D$3+AA255</f>
        <v>0</v>
      </c>
      <c r="AT255" s="16">
        <f>V255*参数!$D$3+AB255</f>
        <v>0</v>
      </c>
      <c r="AU255" s="16">
        <f>AC255*参数!$D$3+AI255</f>
        <v>0</v>
      </c>
      <c r="AV255" s="16">
        <f>AD255*参数!$D$3+AJ255</f>
        <v>0</v>
      </c>
      <c r="AW255" s="16">
        <f>AE255*参数!$D$3+AK255</f>
        <v>0</v>
      </c>
      <c r="AX255" s="16">
        <f>AF255*参数!$D$3+AL255</f>
        <v>0</v>
      </c>
      <c r="AY255" s="16">
        <f>AG255*参数!$D$3+AM255</f>
        <v>0</v>
      </c>
      <c r="AZ255" s="16">
        <f>AH255*参数!$D$3+AN255</f>
        <v>0</v>
      </c>
      <c r="BA255" s="10"/>
      <c r="BB255" s="10"/>
      <c r="BC255" s="10">
        <f t="shared" si="176"/>
        <v>40</v>
      </c>
      <c r="BD255" s="10">
        <f t="shared" si="177"/>
        <v>40</v>
      </c>
      <c r="BE255" s="10">
        <f t="shared" si="178"/>
        <v>3</v>
      </c>
      <c r="BF255" s="10">
        <f t="shared" si="179"/>
        <v>40</v>
      </c>
      <c r="BG255" s="10">
        <f t="shared" si="180"/>
        <v>40</v>
      </c>
      <c r="BH255" s="10" t="str">
        <f t="shared" si="181"/>
        <v/>
      </c>
      <c r="BI255" s="10" t="str">
        <f t="shared" si="182"/>
        <v/>
      </c>
      <c r="BJ255" s="10"/>
      <c r="BK255" s="10">
        <v>40</v>
      </c>
      <c r="BL255" s="8"/>
      <c r="BM255" s="8">
        <f t="shared" si="183"/>
        <v>1</v>
      </c>
      <c r="BN255" s="8"/>
      <c r="BO255" s="8">
        <f t="shared" si="184"/>
        <v>1</v>
      </c>
      <c r="BP255" s="8"/>
      <c r="BQ255" s="8">
        <f t="shared" si="185"/>
        <v>1</v>
      </c>
      <c r="BR255" s="8"/>
      <c r="BS255" s="8">
        <f t="shared" si="186"/>
        <v>1</v>
      </c>
      <c r="BT255" s="8"/>
      <c r="BU255" s="8">
        <f t="shared" si="187"/>
        <v>1</v>
      </c>
      <c r="BV255" s="8"/>
      <c r="BW255" s="8">
        <f t="shared" si="188"/>
        <v>1</v>
      </c>
      <c r="BX255" s="8"/>
      <c r="BY255" s="8">
        <f t="shared" si="189"/>
        <v>1</v>
      </c>
      <c r="BZ255" s="8"/>
      <c r="CA255" s="8">
        <f t="shared" si="190"/>
        <v>1</v>
      </c>
      <c r="CB255" s="8"/>
      <c r="CC255" s="8">
        <f t="shared" si="191"/>
        <v>1</v>
      </c>
      <c r="CD255" s="8"/>
      <c r="CE255" s="8">
        <f t="shared" si="192"/>
        <v>1</v>
      </c>
      <c r="CF255" s="8"/>
      <c r="CG255" s="8">
        <f t="shared" si="193"/>
        <v>1</v>
      </c>
      <c r="CH255" s="8"/>
      <c r="CI255" s="8">
        <f t="shared" si="194"/>
        <v>1</v>
      </c>
      <c r="CJ255" s="8"/>
      <c r="CK255" s="8">
        <f t="shared" si="195"/>
        <v>1</v>
      </c>
      <c r="CL255" s="8"/>
      <c r="CM255" s="8">
        <f t="shared" si="196"/>
        <v>1</v>
      </c>
      <c r="CN255" s="8"/>
      <c r="CO255" s="8">
        <f t="shared" si="197"/>
        <v>1</v>
      </c>
      <c r="CP255" s="8"/>
      <c r="CQ255" s="8">
        <f t="shared" si="198"/>
        <v>1</v>
      </c>
      <c r="CR255" s="8"/>
      <c r="CS255" s="8">
        <f t="shared" si="199"/>
        <v>1</v>
      </c>
      <c r="CT255" s="18"/>
    </row>
    <row r="256" spans="2:98" customFormat="1">
      <c r="B256" s="19">
        <v>42630</v>
      </c>
      <c r="C256" s="3">
        <v>31</v>
      </c>
      <c r="D256" s="3" t="s">
        <v>717</v>
      </c>
      <c r="E256" s="4">
        <v>42630.916666666664</v>
      </c>
      <c r="F256" s="3" t="s">
        <v>724</v>
      </c>
      <c r="G256" s="3" t="s">
        <v>778</v>
      </c>
      <c r="H256" s="3" t="s">
        <v>724</v>
      </c>
      <c r="I256" s="3" t="s">
        <v>778</v>
      </c>
      <c r="J256" s="6">
        <v>1.86</v>
      </c>
      <c r="K256" s="6">
        <v>3.25</v>
      </c>
      <c r="L256" s="6">
        <v>3.55</v>
      </c>
      <c r="M256" s="10">
        <v>3.7</v>
      </c>
      <c r="N256" s="10">
        <v>3.7</v>
      </c>
      <c r="O256" s="10">
        <v>1.7</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16">
        <f>Q256*参数!$D$3+W256</f>
        <v>0</v>
      </c>
      <c r="AP256" s="16">
        <f>R256*参数!$D$3+X256</f>
        <v>0</v>
      </c>
      <c r="AQ256" s="16">
        <f>S256*参数!$D$3+Y256</f>
        <v>0</v>
      </c>
      <c r="AR256" s="16">
        <f>T256*参数!$D$3+Z256</f>
        <v>0</v>
      </c>
      <c r="AS256" s="16">
        <f>U256*参数!$D$3+AA256</f>
        <v>0</v>
      </c>
      <c r="AT256" s="16">
        <f>V256*参数!$D$3+AB256</f>
        <v>0</v>
      </c>
      <c r="AU256" s="16">
        <f>AC256*参数!$D$3+AI256</f>
        <v>0</v>
      </c>
      <c r="AV256" s="16">
        <f>AD256*参数!$D$3+AJ256</f>
        <v>0</v>
      </c>
      <c r="AW256" s="16">
        <f>AE256*参数!$D$3+AK256</f>
        <v>0</v>
      </c>
      <c r="AX256" s="16">
        <f>AF256*参数!$D$3+AL256</f>
        <v>0</v>
      </c>
      <c r="AY256" s="16">
        <f>AG256*参数!$D$3+AM256</f>
        <v>0</v>
      </c>
      <c r="AZ256" s="16">
        <f>AH256*参数!$D$3+AN256</f>
        <v>0</v>
      </c>
      <c r="BA256" s="10"/>
      <c r="BB256" s="10"/>
      <c r="BC256" s="10">
        <f t="shared" si="176"/>
        <v>40</v>
      </c>
      <c r="BD256" s="10">
        <f t="shared" si="177"/>
        <v>40</v>
      </c>
      <c r="BE256" s="10">
        <f t="shared" si="178"/>
        <v>3</v>
      </c>
      <c r="BF256" s="10">
        <f t="shared" si="179"/>
        <v>40</v>
      </c>
      <c r="BG256" s="10">
        <f t="shared" si="180"/>
        <v>40</v>
      </c>
      <c r="BH256" s="10" t="str">
        <f t="shared" si="181"/>
        <v/>
      </c>
      <c r="BI256" s="10" t="str">
        <f t="shared" si="182"/>
        <v/>
      </c>
      <c r="BJ256" s="10"/>
      <c r="BK256" s="10">
        <v>40</v>
      </c>
      <c r="BL256" s="8"/>
      <c r="BM256" s="8">
        <f t="shared" si="183"/>
        <v>1</v>
      </c>
      <c r="BN256" s="8"/>
      <c r="BO256" s="8">
        <f t="shared" si="184"/>
        <v>1</v>
      </c>
      <c r="BP256" s="8"/>
      <c r="BQ256" s="8">
        <f t="shared" si="185"/>
        <v>1</v>
      </c>
      <c r="BR256" s="8"/>
      <c r="BS256" s="8">
        <f t="shared" si="186"/>
        <v>1</v>
      </c>
      <c r="BT256" s="8"/>
      <c r="BU256" s="8">
        <f t="shared" si="187"/>
        <v>1</v>
      </c>
      <c r="BV256" s="8"/>
      <c r="BW256" s="8">
        <f t="shared" si="188"/>
        <v>1</v>
      </c>
      <c r="BX256" s="8"/>
      <c r="BY256" s="8">
        <f t="shared" si="189"/>
        <v>1</v>
      </c>
      <c r="BZ256" s="8"/>
      <c r="CA256" s="8">
        <f t="shared" si="190"/>
        <v>1</v>
      </c>
      <c r="CB256" s="8"/>
      <c r="CC256" s="8">
        <f t="shared" si="191"/>
        <v>1</v>
      </c>
      <c r="CD256" s="8"/>
      <c r="CE256" s="8">
        <f t="shared" si="192"/>
        <v>1</v>
      </c>
      <c r="CF256" s="8"/>
      <c r="CG256" s="8">
        <f t="shared" si="193"/>
        <v>1</v>
      </c>
      <c r="CH256" s="8"/>
      <c r="CI256" s="8">
        <f t="shared" si="194"/>
        <v>1</v>
      </c>
      <c r="CJ256" s="8"/>
      <c r="CK256" s="8">
        <f t="shared" si="195"/>
        <v>1</v>
      </c>
      <c r="CL256" s="8"/>
      <c r="CM256" s="8">
        <f t="shared" si="196"/>
        <v>1</v>
      </c>
      <c r="CN256" s="8"/>
      <c r="CO256" s="8">
        <f t="shared" si="197"/>
        <v>1</v>
      </c>
      <c r="CP256" s="8"/>
      <c r="CQ256" s="8">
        <f t="shared" si="198"/>
        <v>1</v>
      </c>
      <c r="CR256" s="8"/>
      <c r="CS256" s="8">
        <f t="shared" si="199"/>
        <v>1</v>
      </c>
      <c r="CT256" s="18"/>
    </row>
    <row r="257" spans="2:98" customFormat="1">
      <c r="B257" s="19">
        <v>42630</v>
      </c>
      <c r="C257" s="3">
        <v>32</v>
      </c>
      <c r="D257" s="3" t="s">
        <v>717</v>
      </c>
      <c r="E257" s="4">
        <v>42630.916666666664</v>
      </c>
      <c r="F257" s="3" t="s">
        <v>781</v>
      </c>
      <c r="G257" s="3" t="s">
        <v>727</v>
      </c>
      <c r="H257" s="3" t="s">
        <v>781</v>
      </c>
      <c r="I257" s="3" t="s">
        <v>727</v>
      </c>
      <c r="J257" s="6">
        <v>1.98</v>
      </c>
      <c r="K257" s="6">
        <v>3.2</v>
      </c>
      <c r="L257" s="6">
        <v>3.21</v>
      </c>
      <c r="M257" s="10">
        <v>4.0999999999999996</v>
      </c>
      <c r="N257" s="10">
        <v>3.8</v>
      </c>
      <c r="O257" s="10">
        <v>1.61</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16">
        <f>Q257*参数!$D$3+W257</f>
        <v>0</v>
      </c>
      <c r="AP257" s="16">
        <f>R257*参数!$D$3+X257</f>
        <v>0</v>
      </c>
      <c r="AQ257" s="16">
        <f>S257*参数!$D$3+Y257</f>
        <v>0</v>
      </c>
      <c r="AR257" s="16">
        <f>T257*参数!$D$3+Z257</f>
        <v>0</v>
      </c>
      <c r="AS257" s="16">
        <f>U257*参数!$D$3+AA257</f>
        <v>0</v>
      </c>
      <c r="AT257" s="16">
        <f>V257*参数!$D$3+AB257</f>
        <v>0</v>
      </c>
      <c r="AU257" s="16">
        <f>AC257*参数!$D$3+AI257</f>
        <v>0</v>
      </c>
      <c r="AV257" s="16">
        <f>AD257*参数!$D$3+AJ257</f>
        <v>0</v>
      </c>
      <c r="AW257" s="16">
        <f>AE257*参数!$D$3+AK257</f>
        <v>0</v>
      </c>
      <c r="AX257" s="16">
        <f>AF257*参数!$D$3+AL257</f>
        <v>0</v>
      </c>
      <c r="AY257" s="16">
        <f>AG257*参数!$D$3+AM257</f>
        <v>0</v>
      </c>
      <c r="AZ257" s="16">
        <f>AH257*参数!$D$3+AN257</f>
        <v>0</v>
      </c>
      <c r="BA257" s="10"/>
      <c r="BB257" s="10"/>
      <c r="BC257" s="10">
        <f t="shared" si="176"/>
        <v>40</v>
      </c>
      <c r="BD257" s="10">
        <f t="shared" si="177"/>
        <v>40</v>
      </c>
      <c r="BE257" s="10">
        <f t="shared" si="178"/>
        <v>3</v>
      </c>
      <c r="BF257" s="10">
        <f t="shared" si="179"/>
        <v>40</v>
      </c>
      <c r="BG257" s="10">
        <f t="shared" si="180"/>
        <v>40</v>
      </c>
      <c r="BH257" s="10" t="str">
        <f t="shared" si="181"/>
        <v/>
      </c>
      <c r="BI257" s="10" t="str">
        <f t="shared" si="182"/>
        <v/>
      </c>
      <c r="BJ257" s="10"/>
      <c r="BK257" s="10">
        <v>3</v>
      </c>
      <c r="BL257" s="8"/>
      <c r="BM257" s="8">
        <f t="shared" si="183"/>
        <v>1</v>
      </c>
      <c r="BN257" s="8"/>
      <c r="BO257" s="8">
        <f t="shared" si="184"/>
        <v>1</v>
      </c>
      <c r="BP257" s="8"/>
      <c r="BQ257" s="8">
        <f t="shared" si="185"/>
        <v>1</v>
      </c>
      <c r="BR257" s="8"/>
      <c r="BS257" s="8">
        <f t="shared" si="186"/>
        <v>1</v>
      </c>
      <c r="BT257" s="8"/>
      <c r="BU257" s="8">
        <f t="shared" si="187"/>
        <v>1</v>
      </c>
      <c r="BV257" s="8"/>
      <c r="BW257" s="8">
        <f t="shared" si="188"/>
        <v>1</v>
      </c>
      <c r="BX257" s="8"/>
      <c r="BY257" s="8">
        <f t="shared" si="189"/>
        <v>1</v>
      </c>
      <c r="BZ257" s="8"/>
      <c r="CA257" s="8">
        <f t="shared" si="190"/>
        <v>1</v>
      </c>
      <c r="CB257" s="8"/>
      <c r="CC257" s="8">
        <f t="shared" si="191"/>
        <v>1</v>
      </c>
      <c r="CD257" s="8"/>
      <c r="CE257" s="8">
        <f t="shared" si="192"/>
        <v>1</v>
      </c>
      <c r="CF257" s="8"/>
      <c r="CG257" s="8">
        <f t="shared" si="193"/>
        <v>1</v>
      </c>
      <c r="CH257" s="8"/>
      <c r="CI257" s="8">
        <f t="shared" si="194"/>
        <v>1</v>
      </c>
      <c r="CJ257" s="8"/>
      <c r="CK257" s="8">
        <f t="shared" si="195"/>
        <v>1</v>
      </c>
      <c r="CL257" s="8"/>
      <c r="CM257" s="8">
        <f t="shared" si="196"/>
        <v>1</v>
      </c>
      <c r="CN257" s="8"/>
      <c r="CO257" s="8">
        <f t="shared" si="197"/>
        <v>1</v>
      </c>
      <c r="CP257" s="8"/>
      <c r="CQ257" s="8">
        <f t="shared" si="198"/>
        <v>1</v>
      </c>
      <c r="CR257" s="8"/>
      <c r="CS257" s="8">
        <f t="shared" si="199"/>
        <v>1</v>
      </c>
      <c r="CT257" s="18"/>
    </row>
    <row r="258" spans="2:98" customFormat="1">
      <c r="B258" s="19">
        <v>42630</v>
      </c>
      <c r="C258" s="3">
        <v>33</v>
      </c>
      <c r="D258" s="3" t="s">
        <v>717</v>
      </c>
      <c r="E258" s="4">
        <v>42630.916666666664</v>
      </c>
      <c r="F258" s="3" t="s">
        <v>733</v>
      </c>
      <c r="G258" s="3" t="s">
        <v>721</v>
      </c>
      <c r="H258" s="3" t="s">
        <v>733</v>
      </c>
      <c r="I258" s="3" t="s">
        <v>721</v>
      </c>
      <c r="J258" s="6">
        <v>2.35</v>
      </c>
      <c r="K258" s="6">
        <v>3.15</v>
      </c>
      <c r="L258" s="6">
        <v>2.6</v>
      </c>
      <c r="M258" s="10">
        <v>5.35</v>
      </c>
      <c r="N258" s="10">
        <v>4.1900000000000004</v>
      </c>
      <c r="O258" s="10">
        <v>1.42</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16">
        <f>Q258*参数!$D$3+W258</f>
        <v>0</v>
      </c>
      <c r="AP258" s="16">
        <f>R258*参数!$D$3+X258</f>
        <v>0</v>
      </c>
      <c r="AQ258" s="16">
        <f>S258*参数!$D$3+Y258</f>
        <v>0</v>
      </c>
      <c r="AR258" s="16">
        <f>T258*参数!$D$3+Z258</f>
        <v>0</v>
      </c>
      <c r="AS258" s="16">
        <f>U258*参数!$D$3+AA258</f>
        <v>0</v>
      </c>
      <c r="AT258" s="16">
        <f>V258*参数!$D$3+AB258</f>
        <v>0</v>
      </c>
      <c r="AU258" s="16">
        <f>AC258*参数!$D$3+AI258</f>
        <v>0</v>
      </c>
      <c r="AV258" s="16">
        <f>AD258*参数!$D$3+AJ258</f>
        <v>0</v>
      </c>
      <c r="AW258" s="16">
        <f>AE258*参数!$D$3+AK258</f>
        <v>0</v>
      </c>
      <c r="AX258" s="16">
        <f>AF258*参数!$D$3+AL258</f>
        <v>0</v>
      </c>
      <c r="AY258" s="16">
        <f>AG258*参数!$D$3+AM258</f>
        <v>0</v>
      </c>
      <c r="AZ258" s="16">
        <f>AH258*参数!$D$3+AN258</f>
        <v>0</v>
      </c>
      <c r="BA258" s="10"/>
      <c r="BB258" s="10"/>
      <c r="BC258" s="10">
        <f t="shared" si="176"/>
        <v>40</v>
      </c>
      <c r="BD258" s="10">
        <f t="shared" si="177"/>
        <v>40</v>
      </c>
      <c r="BE258" s="10">
        <f t="shared" si="178"/>
        <v>3</v>
      </c>
      <c r="BF258" s="10">
        <f t="shared" si="179"/>
        <v>40</v>
      </c>
      <c r="BG258" s="10">
        <f t="shared" si="180"/>
        <v>40</v>
      </c>
      <c r="BH258" s="10" t="str">
        <f t="shared" si="181"/>
        <v/>
      </c>
      <c r="BI258" s="10" t="str">
        <f t="shared" si="182"/>
        <v/>
      </c>
      <c r="BJ258" s="10"/>
      <c r="BK258" s="10">
        <v>3</v>
      </c>
      <c r="BL258" s="8"/>
      <c r="BM258" s="8">
        <f t="shared" si="183"/>
        <v>1</v>
      </c>
      <c r="BN258" s="8"/>
      <c r="BO258" s="8">
        <f t="shared" si="184"/>
        <v>1</v>
      </c>
      <c r="BP258" s="8"/>
      <c r="BQ258" s="8">
        <f t="shared" si="185"/>
        <v>1</v>
      </c>
      <c r="BR258" s="8"/>
      <c r="BS258" s="8">
        <f t="shared" si="186"/>
        <v>1</v>
      </c>
      <c r="BT258" s="8"/>
      <c r="BU258" s="8">
        <f t="shared" si="187"/>
        <v>1</v>
      </c>
      <c r="BV258" s="8"/>
      <c r="BW258" s="8">
        <f t="shared" si="188"/>
        <v>1</v>
      </c>
      <c r="BX258" s="8"/>
      <c r="BY258" s="8">
        <f t="shared" si="189"/>
        <v>1</v>
      </c>
      <c r="BZ258" s="8"/>
      <c r="CA258" s="8">
        <f t="shared" si="190"/>
        <v>1</v>
      </c>
      <c r="CB258" s="8"/>
      <c r="CC258" s="8">
        <f t="shared" si="191"/>
        <v>1</v>
      </c>
      <c r="CD258" s="8"/>
      <c r="CE258" s="8">
        <f t="shared" si="192"/>
        <v>1</v>
      </c>
      <c r="CF258" s="8"/>
      <c r="CG258" s="8">
        <f t="shared" si="193"/>
        <v>1</v>
      </c>
      <c r="CH258" s="8"/>
      <c r="CI258" s="8">
        <f t="shared" si="194"/>
        <v>1</v>
      </c>
      <c r="CJ258" s="8"/>
      <c r="CK258" s="8">
        <f t="shared" si="195"/>
        <v>1</v>
      </c>
      <c r="CL258" s="8"/>
      <c r="CM258" s="8">
        <f t="shared" si="196"/>
        <v>1</v>
      </c>
      <c r="CN258" s="8"/>
      <c r="CO258" s="8">
        <f t="shared" si="197"/>
        <v>1</v>
      </c>
      <c r="CP258" s="8"/>
      <c r="CQ258" s="8">
        <f t="shared" si="198"/>
        <v>1</v>
      </c>
      <c r="CR258" s="8"/>
      <c r="CS258" s="8">
        <f t="shared" si="199"/>
        <v>1</v>
      </c>
      <c r="CT258" s="18"/>
    </row>
    <row r="259" spans="2:98" customFormat="1">
      <c r="B259" s="19">
        <v>42630</v>
      </c>
      <c r="C259" s="3">
        <v>34</v>
      </c>
      <c r="D259" s="3" t="s">
        <v>717</v>
      </c>
      <c r="E259" s="4">
        <v>42630.916666666664</v>
      </c>
      <c r="F259" s="3" t="s">
        <v>719</v>
      </c>
      <c r="G259" s="3" t="s">
        <v>729</v>
      </c>
      <c r="H259" s="3" t="s">
        <v>719</v>
      </c>
      <c r="I259" s="3" t="s">
        <v>731</v>
      </c>
      <c r="J259" s="6">
        <v>1.8</v>
      </c>
      <c r="K259" s="6">
        <v>3.1</v>
      </c>
      <c r="L259" s="6">
        <v>4</v>
      </c>
      <c r="M259" s="10">
        <v>3.62</v>
      </c>
      <c r="N259" s="10">
        <v>3.55</v>
      </c>
      <c r="O259" s="10">
        <v>1.75</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16">
        <f>Q259*参数!$D$3+W259</f>
        <v>0</v>
      </c>
      <c r="AP259" s="16">
        <f>R259*参数!$D$3+X259</f>
        <v>0</v>
      </c>
      <c r="AQ259" s="16">
        <f>S259*参数!$D$3+Y259</f>
        <v>0</v>
      </c>
      <c r="AR259" s="16">
        <f>T259*参数!$D$3+Z259</f>
        <v>0</v>
      </c>
      <c r="AS259" s="16">
        <f>U259*参数!$D$3+AA259</f>
        <v>0</v>
      </c>
      <c r="AT259" s="16">
        <f>V259*参数!$D$3+AB259</f>
        <v>0</v>
      </c>
      <c r="AU259" s="16">
        <f>AC259*参数!$D$3+AI259</f>
        <v>0</v>
      </c>
      <c r="AV259" s="16">
        <f>AD259*参数!$D$3+AJ259</f>
        <v>0</v>
      </c>
      <c r="AW259" s="16">
        <f>AE259*参数!$D$3+AK259</f>
        <v>0</v>
      </c>
      <c r="AX259" s="16">
        <f>AF259*参数!$D$3+AL259</f>
        <v>0</v>
      </c>
      <c r="AY259" s="16">
        <f>AG259*参数!$D$3+AM259</f>
        <v>0</v>
      </c>
      <c r="AZ259" s="16">
        <f>AH259*参数!$D$3+AN259</f>
        <v>0</v>
      </c>
      <c r="BA259" s="10"/>
      <c r="BB259" s="10"/>
      <c r="BC259" s="10">
        <f t="shared" si="176"/>
        <v>40</v>
      </c>
      <c r="BD259" s="10">
        <f t="shared" si="177"/>
        <v>40</v>
      </c>
      <c r="BE259" s="10">
        <f t="shared" si="178"/>
        <v>3</v>
      </c>
      <c r="BF259" s="10">
        <f t="shared" si="179"/>
        <v>40</v>
      </c>
      <c r="BG259" s="10">
        <f t="shared" si="180"/>
        <v>40</v>
      </c>
      <c r="BH259" s="10" t="str">
        <f t="shared" si="181"/>
        <v/>
      </c>
      <c r="BI259" s="10" t="str">
        <f t="shared" si="182"/>
        <v/>
      </c>
      <c r="BJ259" s="10"/>
      <c r="BK259" s="10">
        <v>40</v>
      </c>
      <c r="BL259" s="8"/>
      <c r="BM259" s="8">
        <f t="shared" si="183"/>
        <v>1</v>
      </c>
      <c r="BN259" s="8"/>
      <c r="BO259" s="8">
        <f t="shared" si="184"/>
        <v>1</v>
      </c>
      <c r="BP259" s="8"/>
      <c r="BQ259" s="8">
        <f t="shared" si="185"/>
        <v>1</v>
      </c>
      <c r="BR259" s="8"/>
      <c r="BS259" s="8">
        <f t="shared" si="186"/>
        <v>1</v>
      </c>
      <c r="BT259" s="8"/>
      <c r="BU259" s="8">
        <f t="shared" si="187"/>
        <v>1</v>
      </c>
      <c r="BV259" s="8"/>
      <c r="BW259" s="8">
        <f t="shared" si="188"/>
        <v>1</v>
      </c>
      <c r="BX259" s="8"/>
      <c r="BY259" s="8">
        <f t="shared" si="189"/>
        <v>1</v>
      </c>
      <c r="BZ259" s="8"/>
      <c r="CA259" s="8">
        <f t="shared" si="190"/>
        <v>1</v>
      </c>
      <c r="CB259" s="8"/>
      <c r="CC259" s="8">
        <f t="shared" si="191"/>
        <v>1</v>
      </c>
      <c r="CD259" s="8"/>
      <c r="CE259" s="8">
        <f t="shared" si="192"/>
        <v>1</v>
      </c>
      <c r="CF259" s="8"/>
      <c r="CG259" s="8">
        <f t="shared" si="193"/>
        <v>1</v>
      </c>
      <c r="CH259" s="8"/>
      <c r="CI259" s="8">
        <f t="shared" si="194"/>
        <v>1</v>
      </c>
      <c r="CJ259" s="8"/>
      <c r="CK259" s="8">
        <f t="shared" si="195"/>
        <v>1</v>
      </c>
      <c r="CL259" s="8"/>
      <c r="CM259" s="8">
        <f t="shared" si="196"/>
        <v>1</v>
      </c>
      <c r="CN259" s="8"/>
      <c r="CO259" s="8">
        <f t="shared" si="197"/>
        <v>1</v>
      </c>
      <c r="CP259" s="8"/>
      <c r="CQ259" s="8">
        <f t="shared" si="198"/>
        <v>1</v>
      </c>
      <c r="CR259" s="8"/>
      <c r="CS259" s="8">
        <f t="shared" si="199"/>
        <v>1</v>
      </c>
      <c r="CT259" s="18"/>
    </row>
    <row r="260" spans="2:98" customFormat="1">
      <c r="B260" s="19">
        <v>42630</v>
      </c>
      <c r="C260" s="3">
        <v>35</v>
      </c>
      <c r="D260" s="3" t="s">
        <v>717</v>
      </c>
      <c r="E260" s="4">
        <v>42630.916666666664</v>
      </c>
      <c r="F260" s="3" t="s">
        <v>730</v>
      </c>
      <c r="G260" s="3" t="s">
        <v>735</v>
      </c>
      <c r="H260" s="3" t="s">
        <v>730</v>
      </c>
      <c r="I260" s="3" t="s">
        <v>735</v>
      </c>
      <c r="J260" s="6">
        <v>1.34</v>
      </c>
      <c r="K260" s="6">
        <v>4.25</v>
      </c>
      <c r="L260" s="6">
        <v>6.75</v>
      </c>
      <c r="M260" s="10">
        <v>2.23</v>
      </c>
      <c r="N260" s="10">
        <v>3.35</v>
      </c>
      <c r="O260" s="10">
        <v>2.62</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16">
        <f>Q260*参数!$D$3+W260</f>
        <v>0</v>
      </c>
      <c r="AP260" s="16">
        <f>R260*参数!$D$3+X260</f>
        <v>0</v>
      </c>
      <c r="AQ260" s="16">
        <f>S260*参数!$D$3+Y260</f>
        <v>0</v>
      </c>
      <c r="AR260" s="16">
        <f>T260*参数!$D$3+Z260</f>
        <v>0</v>
      </c>
      <c r="AS260" s="16">
        <f>U260*参数!$D$3+AA260</f>
        <v>0</v>
      </c>
      <c r="AT260" s="16">
        <f>V260*参数!$D$3+AB260</f>
        <v>0</v>
      </c>
      <c r="AU260" s="16">
        <f>AC260*参数!$D$3+AI260</f>
        <v>0</v>
      </c>
      <c r="AV260" s="16">
        <f>AD260*参数!$D$3+AJ260</f>
        <v>0</v>
      </c>
      <c r="AW260" s="16">
        <f>AE260*参数!$D$3+AK260</f>
        <v>0</v>
      </c>
      <c r="AX260" s="16">
        <f>AF260*参数!$D$3+AL260</f>
        <v>0</v>
      </c>
      <c r="AY260" s="16">
        <f>AG260*参数!$D$3+AM260</f>
        <v>0</v>
      </c>
      <c r="AZ260" s="16">
        <f>AH260*参数!$D$3+AN260</f>
        <v>0</v>
      </c>
      <c r="BA260" s="10"/>
      <c r="BB260" s="10"/>
      <c r="BC260" s="10">
        <f t="shared" si="176"/>
        <v>40</v>
      </c>
      <c r="BD260" s="10">
        <f t="shared" si="177"/>
        <v>40</v>
      </c>
      <c r="BE260" s="10">
        <f t="shared" si="178"/>
        <v>3</v>
      </c>
      <c r="BF260" s="10">
        <f t="shared" si="179"/>
        <v>40</v>
      </c>
      <c r="BG260" s="10">
        <f t="shared" si="180"/>
        <v>40</v>
      </c>
      <c r="BH260" s="10" t="str">
        <f t="shared" si="181"/>
        <v/>
      </c>
      <c r="BI260" s="10" t="str">
        <f t="shared" si="182"/>
        <v/>
      </c>
      <c r="BJ260" s="10"/>
      <c r="BK260" s="10">
        <v>3</v>
      </c>
      <c r="BL260" s="8"/>
      <c r="BM260" s="8">
        <f t="shared" si="183"/>
        <v>1</v>
      </c>
      <c r="BN260" s="8"/>
      <c r="BO260" s="8">
        <f t="shared" si="184"/>
        <v>1</v>
      </c>
      <c r="BP260" s="8"/>
      <c r="BQ260" s="8">
        <f t="shared" si="185"/>
        <v>1</v>
      </c>
      <c r="BR260" s="8"/>
      <c r="BS260" s="8">
        <f t="shared" si="186"/>
        <v>1</v>
      </c>
      <c r="BT260" s="8"/>
      <c r="BU260" s="8">
        <f t="shared" si="187"/>
        <v>1</v>
      </c>
      <c r="BV260" s="8"/>
      <c r="BW260" s="8">
        <f t="shared" si="188"/>
        <v>1</v>
      </c>
      <c r="BX260" s="8"/>
      <c r="BY260" s="8">
        <f t="shared" si="189"/>
        <v>1</v>
      </c>
      <c r="BZ260" s="8"/>
      <c r="CA260" s="8">
        <f t="shared" si="190"/>
        <v>1</v>
      </c>
      <c r="CB260" s="8"/>
      <c r="CC260" s="8">
        <f t="shared" si="191"/>
        <v>1</v>
      </c>
      <c r="CD260" s="8"/>
      <c r="CE260" s="8">
        <f t="shared" si="192"/>
        <v>1</v>
      </c>
      <c r="CF260" s="8"/>
      <c r="CG260" s="8">
        <f t="shared" si="193"/>
        <v>1</v>
      </c>
      <c r="CH260" s="8"/>
      <c r="CI260" s="8">
        <f t="shared" si="194"/>
        <v>1</v>
      </c>
      <c r="CJ260" s="8"/>
      <c r="CK260" s="8">
        <f t="shared" si="195"/>
        <v>1</v>
      </c>
      <c r="CL260" s="8"/>
      <c r="CM260" s="8">
        <f t="shared" si="196"/>
        <v>1</v>
      </c>
      <c r="CN260" s="8"/>
      <c r="CO260" s="8">
        <f t="shared" si="197"/>
        <v>1</v>
      </c>
      <c r="CP260" s="8"/>
      <c r="CQ260" s="8">
        <f t="shared" si="198"/>
        <v>1</v>
      </c>
      <c r="CR260" s="8"/>
      <c r="CS260" s="8">
        <f t="shared" si="199"/>
        <v>1</v>
      </c>
      <c r="CT260" s="18"/>
    </row>
    <row r="261" spans="2:98" customFormat="1">
      <c r="B261" s="19">
        <v>42630</v>
      </c>
      <c r="C261" s="3">
        <v>36</v>
      </c>
      <c r="D261" s="3" t="s">
        <v>717</v>
      </c>
      <c r="E261" s="4">
        <v>42630.916666666664</v>
      </c>
      <c r="F261" s="3" t="s">
        <v>779</v>
      </c>
      <c r="G261" s="3" t="s">
        <v>725</v>
      </c>
      <c r="H261" s="3" t="s">
        <v>779</v>
      </c>
      <c r="I261" s="3" t="s">
        <v>725</v>
      </c>
      <c r="J261" s="6">
        <v>3.06</v>
      </c>
      <c r="K261" s="6">
        <v>3.3</v>
      </c>
      <c r="L261" s="6">
        <v>2</v>
      </c>
      <c r="M261" s="10">
        <v>1.6</v>
      </c>
      <c r="N261" s="10">
        <v>3.9</v>
      </c>
      <c r="O261" s="10">
        <v>4.05</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16">
        <f>Q261*参数!$D$3+W261</f>
        <v>0</v>
      </c>
      <c r="AP261" s="16">
        <f>R261*参数!$D$3+X261</f>
        <v>0</v>
      </c>
      <c r="AQ261" s="16">
        <f>S261*参数!$D$3+Y261</f>
        <v>0</v>
      </c>
      <c r="AR261" s="16">
        <f>T261*参数!$D$3+Z261</f>
        <v>0</v>
      </c>
      <c r="AS261" s="16">
        <f>U261*参数!$D$3+AA261</f>
        <v>0</v>
      </c>
      <c r="AT261" s="16">
        <f>V261*参数!$D$3+AB261</f>
        <v>0</v>
      </c>
      <c r="AU261" s="16">
        <f>AC261*参数!$D$3+AI261</f>
        <v>0</v>
      </c>
      <c r="AV261" s="16">
        <f>AD261*参数!$D$3+AJ261</f>
        <v>0</v>
      </c>
      <c r="AW261" s="16">
        <f>AE261*参数!$D$3+AK261</f>
        <v>0</v>
      </c>
      <c r="AX261" s="16">
        <f>AF261*参数!$D$3+AL261</f>
        <v>0</v>
      </c>
      <c r="AY261" s="16">
        <f>AG261*参数!$D$3+AM261</f>
        <v>0</v>
      </c>
      <c r="AZ261" s="16">
        <f>AH261*参数!$D$3+AN261</f>
        <v>0</v>
      </c>
      <c r="BA261" s="10"/>
      <c r="BB261" s="10"/>
      <c r="BC261" s="10">
        <f t="shared" si="176"/>
        <v>43</v>
      </c>
      <c r="BD261" s="10">
        <f t="shared" si="177"/>
        <v>43</v>
      </c>
      <c r="BE261" s="10">
        <f t="shared" si="178"/>
        <v>43</v>
      </c>
      <c r="BF261" s="10">
        <f t="shared" si="179"/>
        <v>0</v>
      </c>
      <c r="BG261" s="10">
        <f t="shared" si="180"/>
        <v>43</v>
      </c>
      <c r="BH261" s="10" t="str">
        <f t="shared" si="181"/>
        <v/>
      </c>
      <c r="BI261" s="10" t="str">
        <f t="shared" si="182"/>
        <v/>
      </c>
      <c r="BJ261" s="10"/>
      <c r="BK261" s="10">
        <v>0</v>
      </c>
      <c r="BL261" s="8"/>
      <c r="BM261" s="8">
        <f t="shared" si="183"/>
        <v>1</v>
      </c>
      <c r="BN261" s="8"/>
      <c r="BO261" s="8">
        <f t="shared" si="184"/>
        <v>1</v>
      </c>
      <c r="BP261" s="8"/>
      <c r="BQ261" s="8">
        <f t="shared" si="185"/>
        <v>1</v>
      </c>
      <c r="BR261" s="8"/>
      <c r="BS261" s="8">
        <f t="shared" si="186"/>
        <v>1</v>
      </c>
      <c r="BT261" s="8"/>
      <c r="BU261" s="8">
        <f t="shared" si="187"/>
        <v>1</v>
      </c>
      <c r="BV261" s="8"/>
      <c r="BW261" s="8">
        <f t="shared" si="188"/>
        <v>1</v>
      </c>
      <c r="BX261" s="8"/>
      <c r="BY261" s="8">
        <f t="shared" si="189"/>
        <v>1</v>
      </c>
      <c r="BZ261" s="8"/>
      <c r="CA261" s="8">
        <f t="shared" si="190"/>
        <v>1</v>
      </c>
      <c r="CB261" s="8"/>
      <c r="CC261" s="8">
        <f t="shared" si="191"/>
        <v>1</v>
      </c>
      <c r="CD261" s="8"/>
      <c r="CE261" s="8">
        <f t="shared" si="192"/>
        <v>1</v>
      </c>
      <c r="CF261" s="8"/>
      <c r="CG261" s="8">
        <f t="shared" si="193"/>
        <v>1</v>
      </c>
      <c r="CH261" s="8"/>
      <c r="CI261" s="8">
        <f t="shared" si="194"/>
        <v>1</v>
      </c>
      <c r="CJ261" s="8"/>
      <c r="CK261" s="8">
        <f t="shared" si="195"/>
        <v>1</v>
      </c>
      <c r="CL261" s="8"/>
      <c r="CM261" s="8">
        <f t="shared" si="196"/>
        <v>1</v>
      </c>
      <c r="CN261" s="8"/>
      <c r="CO261" s="8">
        <f t="shared" si="197"/>
        <v>1</v>
      </c>
      <c r="CP261" s="8"/>
      <c r="CQ261" s="8">
        <f t="shared" si="198"/>
        <v>1</v>
      </c>
      <c r="CR261" s="8"/>
      <c r="CS261" s="8">
        <f t="shared" si="199"/>
        <v>1</v>
      </c>
      <c r="CT261" s="18"/>
    </row>
    <row r="262" spans="2:98" customFormat="1">
      <c r="B262" s="19">
        <v>42630</v>
      </c>
      <c r="C262" s="3">
        <v>37</v>
      </c>
      <c r="D262" s="3" t="s">
        <v>717</v>
      </c>
      <c r="E262" s="4">
        <v>42630.916666666664</v>
      </c>
      <c r="F262" s="3" t="s">
        <v>726</v>
      </c>
      <c r="G262" s="3" t="s">
        <v>737</v>
      </c>
      <c r="H262" s="3" t="s">
        <v>726</v>
      </c>
      <c r="I262" s="3" t="s">
        <v>737</v>
      </c>
      <c r="J262" s="6">
        <v>2.42</v>
      </c>
      <c r="K262" s="6">
        <v>3.2</v>
      </c>
      <c r="L262" s="6">
        <v>2.48</v>
      </c>
      <c r="M262" s="10">
        <v>5.25</v>
      </c>
      <c r="N262" s="10">
        <v>4.45</v>
      </c>
      <c r="O262" s="10">
        <v>1.4</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16">
        <f>Q262*参数!$D$3+W262</f>
        <v>0</v>
      </c>
      <c r="AP262" s="16">
        <f>R262*参数!$D$3+X262</f>
        <v>0</v>
      </c>
      <c r="AQ262" s="16">
        <f>S262*参数!$D$3+Y262</f>
        <v>0</v>
      </c>
      <c r="AR262" s="16">
        <f>T262*参数!$D$3+Z262</f>
        <v>0</v>
      </c>
      <c r="AS262" s="16">
        <f>U262*参数!$D$3+AA262</f>
        <v>0</v>
      </c>
      <c r="AT262" s="16">
        <f>V262*参数!$D$3+AB262</f>
        <v>0</v>
      </c>
      <c r="AU262" s="16">
        <f>AC262*参数!$D$3+AI262</f>
        <v>0</v>
      </c>
      <c r="AV262" s="16">
        <f>AD262*参数!$D$3+AJ262</f>
        <v>0</v>
      </c>
      <c r="AW262" s="16">
        <f>AE262*参数!$D$3+AK262</f>
        <v>0</v>
      </c>
      <c r="AX262" s="16">
        <f>AF262*参数!$D$3+AL262</f>
        <v>0</v>
      </c>
      <c r="AY262" s="16">
        <f>AG262*参数!$D$3+AM262</f>
        <v>0</v>
      </c>
      <c r="AZ262" s="16">
        <f>AH262*参数!$D$3+AN262</f>
        <v>0</v>
      </c>
      <c r="BA262" s="10"/>
      <c r="BB262" s="10"/>
      <c r="BC262" s="10">
        <f t="shared" si="176"/>
        <v>40</v>
      </c>
      <c r="BD262" s="10">
        <f t="shared" si="177"/>
        <v>40</v>
      </c>
      <c r="BE262" s="10">
        <f t="shared" si="178"/>
        <v>3</v>
      </c>
      <c r="BF262" s="10">
        <f t="shared" si="179"/>
        <v>40</v>
      </c>
      <c r="BG262" s="10">
        <f t="shared" si="180"/>
        <v>40</v>
      </c>
      <c r="BH262" s="10" t="str">
        <f t="shared" si="181"/>
        <v/>
      </c>
      <c r="BI262" s="10" t="str">
        <f t="shared" si="182"/>
        <v/>
      </c>
      <c r="BJ262" s="10"/>
      <c r="BK262" s="10">
        <v>3</v>
      </c>
      <c r="BL262" s="8"/>
      <c r="BM262" s="8">
        <f t="shared" si="183"/>
        <v>1</v>
      </c>
      <c r="BN262" s="8"/>
      <c r="BO262" s="8">
        <f t="shared" si="184"/>
        <v>1</v>
      </c>
      <c r="BP262" s="8"/>
      <c r="BQ262" s="8">
        <f t="shared" si="185"/>
        <v>1</v>
      </c>
      <c r="BR262" s="8"/>
      <c r="BS262" s="8">
        <f t="shared" si="186"/>
        <v>1</v>
      </c>
      <c r="BT262" s="8"/>
      <c r="BU262" s="8">
        <f t="shared" si="187"/>
        <v>1</v>
      </c>
      <c r="BV262" s="8"/>
      <c r="BW262" s="8">
        <f t="shared" si="188"/>
        <v>1</v>
      </c>
      <c r="BX262" s="8"/>
      <c r="BY262" s="8">
        <f t="shared" si="189"/>
        <v>1</v>
      </c>
      <c r="BZ262" s="8"/>
      <c r="CA262" s="8">
        <f t="shared" si="190"/>
        <v>1</v>
      </c>
      <c r="CB262" s="8"/>
      <c r="CC262" s="8">
        <f t="shared" si="191"/>
        <v>1</v>
      </c>
      <c r="CD262" s="8"/>
      <c r="CE262" s="8">
        <f t="shared" si="192"/>
        <v>1</v>
      </c>
      <c r="CF262" s="8"/>
      <c r="CG262" s="8">
        <f t="shared" si="193"/>
        <v>1</v>
      </c>
      <c r="CH262" s="8"/>
      <c r="CI262" s="8">
        <f t="shared" si="194"/>
        <v>1</v>
      </c>
      <c r="CJ262" s="8"/>
      <c r="CK262" s="8">
        <f t="shared" si="195"/>
        <v>1</v>
      </c>
      <c r="CL262" s="8"/>
      <c r="CM262" s="8">
        <f t="shared" si="196"/>
        <v>1</v>
      </c>
      <c r="CN262" s="8"/>
      <c r="CO262" s="8">
        <f t="shared" si="197"/>
        <v>1</v>
      </c>
      <c r="CP262" s="8"/>
      <c r="CQ262" s="8">
        <f t="shared" si="198"/>
        <v>1</v>
      </c>
      <c r="CR262" s="8"/>
      <c r="CS262" s="8">
        <f t="shared" si="199"/>
        <v>1</v>
      </c>
      <c r="CT262" s="18"/>
    </row>
    <row r="263" spans="2:98" customFormat="1">
      <c r="B263" s="19">
        <v>42630</v>
      </c>
      <c r="C263" s="3">
        <v>38</v>
      </c>
      <c r="D263" s="3" t="s">
        <v>717</v>
      </c>
      <c r="E263" s="4">
        <v>42630.916666666664</v>
      </c>
      <c r="F263" s="3" t="s">
        <v>738</v>
      </c>
      <c r="G263" s="3" t="s">
        <v>718</v>
      </c>
      <c r="H263" s="3" t="s">
        <v>739</v>
      </c>
      <c r="I263" s="3" t="s">
        <v>720</v>
      </c>
      <c r="J263" s="6">
        <v>3.8</v>
      </c>
      <c r="K263" s="6">
        <v>3.2</v>
      </c>
      <c r="L263" s="6">
        <v>1.81</v>
      </c>
      <c r="M263" s="10">
        <v>1.74</v>
      </c>
      <c r="N263" s="10">
        <v>3.52</v>
      </c>
      <c r="O263" s="10">
        <v>3.7</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16">
        <f>Q263*参数!$D$3+W263</f>
        <v>0</v>
      </c>
      <c r="AP263" s="16">
        <f>R263*参数!$D$3+X263</f>
        <v>0</v>
      </c>
      <c r="AQ263" s="16">
        <f>S263*参数!$D$3+Y263</f>
        <v>0</v>
      </c>
      <c r="AR263" s="16">
        <f>T263*参数!$D$3+Z263</f>
        <v>0</v>
      </c>
      <c r="AS263" s="16">
        <f>U263*参数!$D$3+AA263</f>
        <v>0</v>
      </c>
      <c r="AT263" s="16">
        <f>V263*参数!$D$3+AB263</f>
        <v>0</v>
      </c>
      <c r="AU263" s="16">
        <f>AC263*参数!$D$3+AI263</f>
        <v>0</v>
      </c>
      <c r="AV263" s="16">
        <f>AD263*参数!$D$3+AJ263</f>
        <v>0</v>
      </c>
      <c r="AW263" s="16">
        <f>AE263*参数!$D$3+AK263</f>
        <v>0</v>
      </c>
      <c r="AX263" s="16">
        <f>AF263*参数!$D$3+AL263</f>
        <v>0</v>
      </c>
      <c r="AY263" s="16">
        <f>AG263*参数!$D$3+AM263</f>
        <v>0</v>
      </c>
      <c r="AZ263" s="16">
        <f>AH263*参数!$D$3+AN263</f>
        <v>0</v>
      </c>
      <c r="BA263" s="10"/>
      <c r="BB263" s="10"/>
      <c r="BC263" s="10">
        <f t="shared" si="176"/>
        <v>43</v>
      </c>
      <c r="BD263" s="10">
        <f t="shared" si="177"/>
        <v>43</v>
      </c>
      <c r="BE263" s="10">
        <f t="shared" si="178"/>
        <v>43</v>
      </c>
      <c r="BF263" s="10">
        <f t="shared" si="179"/>
        <v>0</v>
      </c>
      <c r="BG263" s="10">
        <f t="shared" si="180"/>
        <v>43</v>
      </c>
      <c r="BH263" s="10" t="str">
        <f t="shared" si="181"/>
        <v/>
      </c>
      <c r="BI263" s="10" t="str">
        <f t="shared" si="182"/>
        <v/>
      </c>
      <c r="BJ263" s="10"/>
      <c r="BK263" s="10">
        <v>43</v>
      </c>
      <c r="BL263" s="8"/>
      <c r="BM263" s="8">
        <f t="shared" si="183"/>
        <v>1</v>
      </c>
      <c r="BN263" s="8"/>
      <c r="BO263" s="8">
        <f t="shared" si="184"/>
        <v>1</v>
      </c>
      <c r="BP263" s="8"/>
      <c r="BQ263" s="8">
        <f t="shared" si="185"/>
        <v>1</v>
      </c>
      <c r="BR263" s="8"/>
      <c r="BS263" s="8">
        <f t="shared" si="186"/>
        <v>1</v>
      </c>
      <c r="BT263" s="8"/>
      <c r="BU263" s="8">
        <f t="shared" si="187"/>
        <v>1</v>
      </c>
      <c r="BV263" s="8"/>
      <c r="BW263" s="8">
        <f t="shared" si="188"/>
        <v>1</v>
      </c>
      <c r="BX263" s="8"/>
      <c r="BY263" s="8">
        <f t="shared" si="189"/>
        <v>1</v>
      </c>
      <c r="BZ263" s="8"/>
      <c r="CA263" s="8">
        <f t="shared" si="190"/>
        <v>1</v>
      </c>
      <c r="CB263" s="8"/>
      <c r="CC263" s="8">
        <f t="shared" si="191"/>
        <v>1</v>
      </c>
      <c r="CD263" s="8"/>
      <c r="CE263" s="8">
        <f t="shared" si="192"/>
        <v>1</v>
      </c>
      <c r="CF263" s="8"/>
      <c r="CG263" s="8">
        <f t="shared" si="193"/>
        <v>1</v>
      </c>
      <c r="CH263" s="8"/>
      <c r="CI263" s="8">
        <f t="shared" si="194"/>
        <v>1</v>
      </c>
      <c r="CJ263" s="8"/>
      <c r="CK263" s="8">
        <f t="shared" si="195"/>
        <v>1</v>
      </c>
      <c r="CL263" s="8"/>
      <c r="CM263" s="8">
        <f t="shared" si="196"/>
        <v>1</v>
      </c>
      <c r="CN263" s="8"/>
      <c r="CO263" s="8">
        <f t="shared" si="197"/>
        <v>1</v>
      </c>
      <c r="CP263" s="8"/>
      <c r="CQ263" s="8">
        <f t="shared" si="198"/>
        <v>1</v>
      </c>
      <c r="CR263" s="8"/>
      <c r="CS263" s="8">
        <f t="shared" si="199"/>
        <v>1</v>
      </c>
      <c r="CT263" s="18"/>
    </row>
    <row r="264" spans="2:98" customFormat="1">
      <c r="B264" s="19">
        <v>42630</v>
      </c>
      <c r="C264" s="3">
        <v>39</v>
      </c>
      <c r="D264" s="3" t="s">
        <v>717</v>
      </c>
      <c r="E264" s="4">
        <v>42630.916666666664</v>
      </c>
      <c r="F264" s="3" t="s">
        <v>722</v>
      </c>
      <c r="G264" s="3" t="s">
        <v>780</v>
      </c>
      <c r="H264" s="3" t="s">
        <v>722</v>
      </c>
      <c r="I264" s="3" t="s">
        <v>780</v>
      </c>
      <c r="J264" s="6">
        <v>2.75</v>
      </c>
      <c r="K264" s="6">
        <v>3.05</v>
      </c>
      <c r="L264" s="6">
        <v>2.29</v>
      </c>
      <c r="M264" s="10">
        <v>1.45</v>
      </c>
      <c r="N264" s="10">
        <v>4.05</v>
      </c>
      <c r="O264" s="10">
        <v>5.2</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16">
        <f>Q264*参数!$D$3+W264</f>
        <v>0</v>
      </c>
      <c r="AP264" s="16">
        <f>R264*参数!$D$3+X264</f>
        <v>0</v>
      </c>
      <c r="AQ264" s="16">
        <f>S264*参数!$D$3+Y264</f>
        <v>0</v>
      </c>
      <c r="AR264" s="16">
        <f>T264*参数!$D$3+Z264</f>
        <v>0</v>
      </c>
      <c r="AS264" s="16">
        <f>U264*参数!$D$3+AA264</f>
        <v>0</v>
      </c>
      <c r="AT264" s="16">
        <f>V264*参数!$D$3+AB264</f>
        <v>0</v>
      </c>
      <c r="AU264" s="16">
        <f>AC264*参数!$D$3+AI264</f>
        <v>0</v>
      </c>
      <c r="AV264" s="16">
        <f>AD264*参数!$D$3+AJ264</f>
        <v>0</v>
      </c>
      <c r="AW264" s="16">
        <f>AE264*参数!$D$3+AK264</f>
        <v>0</v>
      </c>
      <c r="AX264" s="16">
        <f>AF264*参数!$D$3+AL264</f>
        <v>0</v>
      </c>
      <c r="AY264" s="16">
        <f>AG264*参数!$D$3+AM264</f>
        <v>0</v>
      </c>
      <c r="AZ264" s="16">
        <f>AH264*参数!$D$3+AN264</f>
        <v>0</v>
      </c>
      <c r="BA264" s="10"/>
      <c r="BB264" s="10"/>
      <c r="BC264" s="10">
        <f t="shared" si="176"/>
        <v>43</v>
      </c>
      <c r="BD264" s="10">
        <f t="shared" si="177"/>
        <v>43</v>
      </c>
      <c r="BE264" s="10">
        <f t="shared" si="178"/>
        <v>43</v>
      </c>
      <c r="BF264" s="10">
        <f t="shared" si="179"/>
        <v>0</v>
      </c>
      <c r="BG264" s="10">
        <f t="shared" si="180"/>
        <v>43</v>
      </c>
      <c r="BH264" s="10" t="str">
        <f t="shared" si="181"/>
        <v/>
      </c>
      <c r="BI264" s="10" t="str">
        <f t="shared" si="182"/>
        <v/>
      </c>
      <c r="BJ264" s="10"/>
      <c r="BK264" s="10">
        <v>0</v>
      </c>
      <c r="BL264" s="8"/>
      <c r="BM264" s="8">
        <f t="shared" si="183"/>
        <v>1</v>
      </c>
      <c r="BN264" s="8"/>
      <c r="BO264" s="8">
        <f t="shared" si="184"/>
        <v>1</v>
      </c>
      <c r="BP264" s="8"/>
      <c r="BQ264" s="8">
        <f t="shared" si="185"/>
        <v>1</v>
      </c>
      <c r="BR264" s="8"/>
      <c r="BS264" s="8">
        <f t="shared" si="186"/>
        <v>1</v>
      </c>
      <c r="BT264" s="8"/>
      <c r="BU264" s="8">
        <f t="shared" si="187"/>
        <v>1</v>
      </c>
      <c r="BV264" s="8"/>
      <c r="BW264" s="8">
        <f t="shared" si="188"/>
        <v>1</v>
      </c>
      <c r="BX264" s="8"/>
      <c r="BY264" s="8">
        <f t="shared" si="189"/>
        <v>1</v>
      </c>
      <c r="BZ264" s="8"/>
      <c r="CA264" s="8">
        <f t="shared" si="190"/>
        <v>1</v>
      </c>
      <c r="CB264" s="8"/>
      <c r="CC264" s="8">
        <f t="shared" si="191"/>
        <v>1</v>
      </c>
      <c r="CD264" s="8"/>
      <c r="CE264" s="8">
        <f t="shared" si="192"/>
        <v>1</v>
      </c>
      <c r="CF264" s="8"/>
      <c r="CG264" s="8">
        <f t="shared" si="193"/>
        <v>1</v>
      </c>
      <c r="CH264" s="8"/>
      <c r="CI264" s="8">
        <f t="shared" si="194"/>
        <v>1</v>
      </c>
      <c r="CJ264" s="8"/>
      <c r="CK264" s="8">
        <f t="shared" si="195"/>
        <v>1</v>
      </c>
      <c r="CL264" s="8"/>
      <c r="CM264" s="8">
        <f t="shared" si="196"/>
        <v>1</v>
      </c>
      <c r="CN264" s="8"/>
      <c r="CO264" s="8">
        <f t="shared" si="197"/>
        <v>1</v>
      </c>
      <c r="CP264" s="8"/>
      <c r="CQ264" s="8">
        <f t="shared" si="198"/>
        <v>1</v>
      </c>
      <c r="CR264" s="8"/>
      <c r="CS264" s="8">
        <f t="shared" si="199"/>
        <v>1</v>
      </c>
      <c r="CT264" s="18"/>
    </row>
    <row r="265" spans="2:98" customFormat="1">
      <c r="B265" s="19">
        <v>42630</v>
      </c>
      <c r="C265" s="3">
        <v>40</v>
      </c>
      <c r="D265" s="3" t="s">
        <v>14</v>
      </c>
      <c r="E265" s="4">
        <v>42630.916666666664</v>
      </c>
      <c r="F265" s="3" t="s">
        <v>969</v>
      </c>
      <c r="G265" s="3" t="s">
        <v>740</v>
      </c>
      <c r="H265" s="3" t="s">
        <v>970</v>
      </c>
      <c r="I265" s="3" t="s">
        <v>741</v>
      </c>
      <c r="J265" s="6">
        <v>1.67</v>
      </c>
      <c r="K265" s="6">
        <v>3.35</v>
      </c>
      <c r="L265" s="6">
        <v>4.3</v>
      </c>
      <c r="M265" s="10">
        <v>3.12</v>
      </c>
      <c r="N265" s="10">
        <v>3.55</v>
      </c>
      <c r="O265" s="10">
        <v>1.9</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16">
        <f>Q265*参数!$D$3+W265</f>
        <v>0</v>
      </c>
      <c r="AP265" s="16">
        <f>R265*参数!$D$3+X265</f>
        <v>0</v>
      </c>
      <c r="AQ265" s="16">
        <f>S265*参数!$D$3+Y265</f>
        <v>0</v>
      </c>
      <c r="AR265" s="16">
        <f>T265*参数!$D$3+Z265</f>
        <v>0</v>
      </c>
      <c r="AS265" s="16">
        <f>U265*参数!$D$3+AA265</f>
        <v>0</v>
      </c>
      <c r="AT265" s="16">
        <f>V265*参数!$D$3+AB265</f>
        <v>0</v>
      </c>
      <c r="AU265" s="16">
        <f>AC265*参数!$D$3+AI265</f>
        <v>0</v>
      </c>
      <c r="AV265" s="16">
        <f>AD265*参数!$D$3+AJ265</f>
        <v>0</v>
      </c>
      <c r="AW265" s="16">
        <f>AE265*参数!$D$3+AK265</f>
        <v>0</v>
      </c>
      <c r="AX265" s="16">
        <f>AF265*参数!$D$3+AL265</f>
        <v>0</v>
      </c>
      <c r="AY265" s="16">
        <f>AG265*参数!$D$3+AM265</f>
        <v>0</v>
      </c>
      <c r="AZ265" s="16">
        <f>AH265*参数!$D$3+AN265</f>
        <v>0</v>
      </c>
      <c r="BA265" s="10"/>
      <c r="BB265" s="10"/>
      <c r="BC265" s="10">
        <f t="shared" si="176"/>
        <v>40</v>
      </c>
      <c r="BD265" s="10">
        <f t="shared" si="177"/>
        <v>40</v>
      </c>
      <c r="BE265" s="10">
        <f t="shared" si="178"/>
        <v>3</v>
      </c>
      <c r="BF265" s="10">
        <f t="shared" si="179"/>
        <v>40</v>
      </c>
      <c r="BG265" s="10">
        <f t="shared" si="180"/>
        <v>40</v>
      </c>
      <c r="BH265" s="10" t="str">
        <f t="shared" si="181"/>
        <v/>
      </c>
      <c r="BI265" s="10" t="str">
        <f t="shared" si="182"/>
        <v/>
      </c>
      <c r="BJ265" s="10"/>
      <c r="BK265" s="10"/>
      <c r="BL265" s="8"/>
      <c r="BM265" s="8">
        <f t="shared" si="183"/>
        <v>1</v>
      </c>
      <c r="BN265" s="8"/>
      <c r="BO265" s="8">
        <f t="shared" si="184"/>
        <v>1</v>
      </c>
      <c r="BP265" s="8"/>
      <c r="BQ265" s="8">
        <f t="shared" si="185"/>
        <v>1</v>
      </c>
      <c r="BR265" s="8"/>
      <c r="BS265" s="8">
        <f t="shared" si="186"/>
        <v>1</v>
      </c>
      <c r="BT265" s="8"/>
      <c r="BU265" s="8">
        <f t="shared" si="187"/>
        <v>1</v>
      </c>
      <c r="BV265" s="8"/>
      <c r="BW265" s="8">
        <f t="shared" si="188"/>
        <v>1</v>
      </c>
      <c r="BX265" s="8"/>
      <c r="BY265" s="8">
        <f t="shared" si="189"/>
        <v>1</v>
      </c>
      <c r="BZ265" s="8"/>
      <c r="CA265" s="8">
        <f t="shared" si="190"/>
        <v>1</v>
      </c>
      <c r="CB265" s="8"/>
      <c r="CC265" s="8">
        <f t="shared" si="191"/>
        <v>1</v>
      </c>
      <c r="CD265" s="8"/>
      <c r="CE265" s="8">
        <f t="shared" si="192"/>
        <v>1</v>
      </c>
      <c r="CF265" s="8"/>
      <c r="CG265" s="8">
        <f t="shared" si="193"/>
        <v>1</v>
      </c>
      <c r="CH265" s="8"/>
      <c r="CI265" s="8">
        <f t="shared" si="194"/>
        <v>1</v>
      </c>
      <c r="CJ265" s="8"/>
      <c r="CK265" s="8">
        <f t="shared" si="195"/>
        <v>1</v>
      </c>
      <c r="CL265" s="8"/>
      <c r="CM265" s="8">
        <f t="shared" si="196"/>
        <v>1</v>
      </c>
      <c r="CN265" s="8"/>
      <c r="CO265" s="8">
        <f t="shared" si="197"/>
        <v>1</v>
      </c>
      <c r="CP265" s="8"/>
      <c r="CQ265" s="8">
        <f t="shared" si="198"/>
        <v>1</v>
      </c>
      <c r="CR265" s="8"/>
      <c r="CS265" s="8">
        <f t="shared" si="199"/>
        <v>1</v>
      </c>
      <c r="CT265" s="18"/>
    </row>
    <row r="266" spans="2:98" customFormat="1">
      <c r="B266" s="19">
        <v>42630</v>
      </c>
      <c r="C266" s="3">
        <v>41</v>
      </c>
      <c r="D266" s="3" t="s">
        <v>14</v>
      </c>
      <c r="E266" s="4">
        <v>42630.916666666664</v>
      </c>
      <c r="F266" s="3" t="s">
        <v>971</v>
      </c>
      <c r="G266" s="3" t="s">
        <v>972</v>
      </c>
      <c r="H266" s="3" t="s">
        <v>971</v>
      </c>
      <c r="I266" s="3" t="s">
        <v>972</v>
      </c>
      <c r="J266" s="6">
        <v>1.77</v>
      </c>
      <c r="K266" s="6">
        <v>3.4</v>
      </c>
      <c r="L266" s="6">
        <v>3.7</v>
      </c>
      <c r="M266" s="10">
        <v>3.4</v>
      </c>
      <c r="N266" s="10">
        <v>3.65</v>
      </c>
      <c r="O266" s="10">
        <v>1.78</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16">
        <f>Q266*参数!$D$3+W266</f>
        <v>0</v>
      </c>
      <c r="AP266" s="16">
        <f>R266*参数!$D$3+X266</f>
        <v>0</v>
      </c>
      <c r="AQ266" s="16">
        <f>S266*参数!$D$3+Y266</f>
        <v>0</v>
      </c>
      <c r="AR266" s="16">
        <f>T266*参数!$D$3+Z266</f>
        <v>0</v>
      </c>
      <c r="AS266" s="16">
        <f>U266*参数!$D$3+AA266</f>
        <v>0</v>
      </c>
      <c r="AT266" s="16">
        <f>V266*参数!$D$3+AB266</f>
        <v>0</v>
      </c>
      <c r="AU266" s="16">
        <f>AC266*参数!$D$3+AI266</f>
        <v>0</v>
      </c>
      <c r="AV266" s="16">
        <f>AD266*参数!$D$3+AJ266</f>
        <v>0</v>
      </c>
      <c r="AW266" s="16">
        <f>AE266*参数!$D$3+AK266</f>
        <v>0</v>
      </c>
      <c r="AX266" s="16">
        <f>AF266*参数!$D$3+AL266</f>
        <v>0</v>
      </c>
      <c r="AY266" s="16">
        <f>AG266*参数!$D$3+AM266</f>
        <v>0</v>
      </c>
      <c r="AZ266" s="16">
        <f>AH266*参数!$D$3+AN266</f>
        <v>0</v>
      </c>
      <c r="BA266" s="10"/>
      <c r="BB266" s="10"/>
      <c r="BC266" s="10">
        <f t="shared" si="176"/>
        <v>40</v>
      </c>
      <c r="BD266" s="10">
        <f t="shared" si="177"/>
        <v>40</v>
      </c>
      <c r="BE266" s="10">
        <f t="shared" si="178"/>
        <v>3</v>
      </c>
      <c r="BF266" s="10">
        <f t="shared" si="179"/>
        <v>40</v>
      </c>
      <c r="BG266" s="10">
        <f t="shared" si="180"/>
        <v>40</v>
      </c>
      <c r="BH266" s="10" t="str">
        <f t="shared" si="181"/>
        <v/>
      </c>
      <c r="BI266" s="10" t="str">
        <f t="shared" si="182"/>
        <v/>
      </c>
      <c r="BJ266" s="10"/>
      <c r="BK266" s="10"/>
      <c r="BL266" s="8"/>
      <c r="BM266" s="8">
        <f t="shared" si="183"/>
        <v>1</v>
      </c>
      <c r="BN266" s="8"/>
      <c r="BO266" s="8">
        <f t="shared" si="184"/>
        <v>1</v>
      </c>
      <c r="BP266" s="8"/>
      <c r="BQ266" s="8">
        <f t="shared" si="185"/>
        <v>1</v>
      </c>
      <c r="BR266" s="8"/>
      <c r="BS266" s="8">
        <f t="shared" si="186"/>
        <v>1</v>
      </c>
      <c r="BT266" s="8"/>
      <c r="BU266" s="8">
        <f t="shared" si="187"/>
        <v>1</v>
      </c>
      <c r="BV266" s="8"/>
      <c r="BW266" s="8">
        <f t="shared" si="188"/>
        <v>1</v>
      </c>
      <c r="BX266" s="8"/>
      <c r="BY266" s="8">
        <f t="shared" si="189"/>
        <v>1</v>
      </c>
      <c r="BZ266" s="8"/>
      <c r="CA266" s="8">
        <f t="shared" si="190"/>
        <v>1</v>
      </c>
      <c r="CB266" s="8"/>
      <c r="CC266" s="8">
        <f t="shared" si="191"/>
        <v>1</v>
      </c>
      <c r="CD266" s="8"/>
      <c r="CE266" s="8">
        <f t="shared" si="192"/>
        <v>1</v>
      </c>
      <c r="CF266" s="8"/>
      <c r="CG266" s="8">
        <f t="shared" si="193"/>
        <v>1</v>
      </c>
      <c r="CH266" s="8"/>
      <c r="CI266" s="8">
        <f t="shared" si="194"/>
        <v>1</v>
      </c>
      <c r="CJ266" s="8"/>
      <c r="CK266" s="8">
        <f t="shared" si="195"/>
        <v>1</v>
      </c>
      <c r="CL266" s="8"/>
      <c r="CM266" s="8">
        <f t="shared" si="196"/>
        <v>1</v>
      </c>
      <c r="CN266" s="8"/>
      <c r="CO266" s="8">
        <f t="shared" si="197"/>
        <v>1</v>
      </c>
      <c r="CP266" s="8"/>
      <c r="CQ266" s="8">
        <f t="shared" si="198"/>
        <v>1</v>
      </c>
      <c r="CR266" s="8"/>
      <c r="CS266" s="8">
        <f t="shared" si="199"/>
        <v>1</v>
      </c>
      <c r="CT266" s="18"/>
    </row>
    <row r="267" spans="2:98" customFormat="1">
      <c r="B267" s="19">
        <v>42630</v>
      </c>
      <c r="C267" s="3">
        <v>42</v>
      </c>
      <c r="D267" s="3" t="s">
        <v>14</v>
      </c>
      <c r="E267" s="4">
        <v>42630.916666666664</v>
      </c>
      <c r="F267" s="3" t="s">
        <v>973</v>
      </c>
      <c r="G267" s="3" t="s">
        <v>501</v>
      </c>
      <c r="H267" s="3" t="s">
        <v>973</v>
      </c>
      <c r="I267" s="3" t="s">
        <v>503</v>
      </c>
      <c r="J267" s="6">
        <v>2.52</v>
      </c>
      <c r="K267" s="6">
        <v>3.1</v>
      </c>
      <c r="L267" s="6">
        <v>2.4500000000000002</v>
      </c>
      <c r="M267" s="10">
        <v>5.55</v>
      </c>
      <c r="N267" s="10">
        <v>4.55</v>
      </c>
      <c r="O267" s="10">
        <v>1.37</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16">
        <f>Q267*参数!$D$3+W267</f>
        <v>0</v>
      </c>
      <c r="AP267" s="16">
        <f>R267*参数!$D$3+X267</f>
        <v>0</v>
      </c>
      <c r="AQ267" s="16">
        <f>S267*参数!$D$3+Y267</f>
        <v>0</v>
      </c>
      <c r="AR267" s="16">
        <f>T267*参数!$D$3+Z267</f>
        <v>0</v>
      </c>
      <c r="AS267" s="16">
        <f>U267*参数!$D$3+AA267</f>
        <v>0</v>
      </c>
      <c r="AT267" s="16">
        <f>V267*参数!$D$3+AB267</f>
        <v>0</v>
      </c>
      <c r="AU267" s="16">
        <f>AC267*参数!$D$3+AI267</f>
        <v>0</v>
      </c>
      <c r="AV267" s="16">
        <f>AD267*参数!$D$3+AJ267</f>
        <v>0</v>
      </c>
      <c r="AW267" s="16">
        <f>AE267*参数!$D$3+AK267</f>
        <v>0</v>
      </c>
      <c r="AX267" s="16">
        <f>AF267*参数!$D$3+AL267</f>
        <v>0</v>
      </c>
      <c r="AY267" s="16">
        <f>AG267*参数!$D$3+AM267</f>
        <v>0</v>
      </c>
      <c r="AZ267" s="16">
        <f>AH267*参数!$D$3+AN267</f>
        <v>0</v>
      </c>
      <c r="BA267" s="10"/>
      <c r="BB267" s="10"/>
      <c r="BC267" s="10">
        <f t="shared" si="176"/>
        <v>40</v>
      </c>
      <c r="BD267" s="10">
        <f t="shared" si="177"/>
        <v>40</v>
      </c>
      <c r="BE267" s="10">
        <f t="shared" si="178"/>
        <v>3</v>
      </c>
      <c r="BF267" s="10">
        <f t="shared" si="179"/>
        <v>40</v>
      </c>
      <c r="BG267" s="10">
        <f t="shared" si="180"/>
        <v>40</v>
      </c>
      <c r="BH267" s="10" t="str">
        <f t="shared" si="181"/>
        <v/>
      </c>
      <c r="BI267" s="10" t="str">
        <f t="shared" si="182"/>
        <v/>
      </c>
      <c r="BJ267" s="10"/>
      <c r="BK267" s="10"/>
      <c r="BL267" s="8"/>
      <c r="BM267" s="8">
        <f t="shared" si="183"/>
        <v>1</v>
      </c>
      <c r="BN267" s="8"/>
      <c r="BO267" s="8">
        <f t="shared" si="184"/>
        <v>1</v>
      </c>
      <c r="BP267" s="8"/>
      <c r="BQ267" s="8">
        <f t="shared" si="185"/>
        <v>1</v>
      </c>
      <c r="BR267" s="8"/>
      <c r="BS267" s="8">
        <f t="shared" si="186"/>
        <v>1</v>
      </c>
      <c r="BT267" s="8"/>
      <c r="BU267" s="8">
        <f t="shared" si="187"/>
        <v>1</v>
      </c>
      <c r="BV267" s="8"/>
      <c r="BW267" s="8">
        <f t="shared" si="188"/>
        <v>1</v>
      </c>
      <c r="BX267" s="8"/>
      <c r="BY267" s="8">
        <f t="shared" si="189"/>
        <v>1</v>
      </c>
      <c r="BZ267" s="8"/>
      <c r="CA267" s="8">
        <f t="shared" si="190"/>
        <v>1</v>
      </c>
      <c r="CB267" s="8"/>
      <c r="CC267" s="8">
        <f t="shared" si="191"/>
        <v>1</v>
      </c>
      <c r="CD267" s="8"/>
      <c r="CE267" s="8">
        <f t="shared" si="192"/>
        <v>1</v>
      </c>
      <c r="CF267" s="8"/>
      <c r="CG267" s="8">
        <f t="shared" si="193"/>
        <v>1</v>
      </c>
      <c r="CH267" s="8"/>
      <c r="CI267" s="8">
        <f t="shared" si="194"/>
        <v>1</v>
      </c>
      <c r="CJ267" s="8"/>
      <c r="CK267" s="8">
        <f t="shared" si="195"/>
        <v>1</v>
      </c>
      <c r="CL267" s="8"/>
      <c r="CM267" s="8">
        <f t="shared" si="196"/>
        <v>1</v>
      </c>
      <c r="CN267" s="8"/>
      <c r="CO267" s="8">
        <f t="shared" si="197"/>
        <v>1</v>
      </c>
      <c r="CP267" s="8"/>
      <c r="CQ267" s="8">
        <f t="shared" si="198"/>
        <v>1</v>
      </c>
      <c r="CR267" s="8"/>
      <c r="CS267" s="8">
        <f t="shared" si="199"/>
        <v>1</v>
      </c>
      <c r="CT267" s="18"/>
    </row>
    <row r="268" spans="2:98" customFormat="1">
      <c r="B268" s="19">
        <v>42630</v>
      </c>
      <c r="C268" s="3">
        <v>43</v>
      </c>
      <c r="D268" s="3" t="s">
        <v>14</v>
      </c>
      <c r="E268" s="4">
        <v>42630.916666666664</v>
      </c>
      <c r="F268" s="3" t="s">
        <v>974</v>
      </c>
      <c r="G268" s="3" t="s">
        <v>23</v>
      </c>
      <c r="H268" s="3" t="s">
        <v>974</v>
      </c>
      <c r="I268" s="3" t="s">
        <v>23</v>
      </c>
      <c r="J268" s="6">
        <v>2</v>
      </c>
      <c r="K268" s="6">
        <v>3.15</v>
      </c>
      <c r="L268" s="6">
        <v>3.22</v>
      </c>
      <c r="M268" s="10">
        <v>4.22</v>
      </c>
      <c r="N268" s="10">
        <v>3.8</v>
      </c>
      <c r="O268" s="10">
        <v>1.59</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16">
        <f>Q268*参数!$D$3+W268</f>
        <v>0</v>
      </c>
      <c r="AP268" s="16">
        <f>R268*参数!$D$3+X268</f>
        <v>0</v>
      </c>
      <c r="AQ268" s="16">
        <f>S268*参数!$D$3+Y268</f>
        <v>0</v>
      </c>
      <c r="AR268" s="16">
        <f>T268*参数!$D$3+Z268</f>
        <v>0</v>
      </c>
      <c r="AS268" s="16">
        <f>U268*参数!$D$3+AA268</f>
        <v>0</v>
      </c>
      <c r="AT268" s="16">
        <f>V268*参数!$D$3+AB268</f>
        <v>0</v>
      </c>
      <c r="AU268" s="16">
        <f>AC268*参数!$D$3+AI268</f>
        <v>0</v>
      </c>
      <c r="AV268" s="16">
        <f>AD268*参数!$D$3+AJ268</f>
        <v>0</v>
      </c>
      <c r="AW268" s="16">
        <f>AE268*参数!$D$3+AK268</f>
        <v>0</v>
      </c>
      <c r="AX268" s="16">
        <f>AF268*参数!$D$3+AL268</f>
        <v>0</v>
      </c>
      <c r="AY268" s="16">
        <f>AG268*参数!$D$3+AM268</f>
        <v>0</v>
      </c>
      <c r="AZ268" s="16">
        <f>AH268*参数!$D$3+AN268</f>
        <v>0</v>
      </c>
      <c r="BA268" s="10"/>
      <c r="BB268" s="10"/>
      <c r="BC268" s="10">
        <f t="shared" si="176"/>
        <v>40</v>
      </c>
      <c r="BD268" s="10">
        <f t="shared" si="177"/>
        <v>40</v>
      </c>
      <c r="BE268" s="10">
        <f t="shared" si="178"/>
        <v>3</v>
      </c>
      <c r="BF268" s="10">
        <f t="shared" si="179"/>
        <v>40</v>
      </c>
      <c r="BG268" s="10">
        <f t="shared" si="180"/>
        <v>40</v>
      </c>
      <c r="BH268" s="10" t="str">
        <f t="shared" si="181"/>
        <v/>
      </c>
      <c r="BI268" s="10" t="str">
        <f t="shared" si="182"/>
        <v/>
      </c>
      <c r="BJ268" s="10"/>
      <c r="BK268" s="10"/>
      <c r="BL268" s="8"/>
      <c r="BM268" s="8">
        <f t="shared" si="183"/>
        <v>1</v>
      </c>
      <c r="BN268" s="8"/>
      <c r="BO268" s="8">
        <f t="shared" si="184"/>
        <v>1</v>
      </c>
      <c r="BP268" s="8"/>
      <c r="BQ268" s="8">
        <f t="shared" si="185"/>
        <v>1</v>
      </c>
      <c r="BR268" s="8"/>
      <c r="BS268" s="8">
        <f t="shared" si="186"/>
        <v>1</v>
      </c>
      <c r="BT268" s="8"/>
      <c r="BU268" s="8">
        <f t="shared" si="187"/>
        <v>1</v>
      </c>
      <c r="BV268" s="8"/>
      <c r="BW268" s="8">
        <f t="shared" si="188"/>
        <v>1</v>
      </c>
      <c r="BX268" s="8"/>
      <c r="BY268" s="8">
        <f t="shared" si="189"/>
        <v>1</v>
      </c>
      <c r="BZ268" s="8"/>
      <c r="CA268" s="8">
        <f t="shared" si="190"/>
        <v>1</v>
      </c>
      <c r="CB268" s="8"/>
      <c r="CC268" s="8">
        <f t="shared" si="191"/>
        <v>1</v>
      </c>
      <c r="CD268" s="8"/>
      <c r="CE268" s="8">
        <f t="shared" si="192"/>
        <v>1</v>
      </c>
      <c r="CF268" s="8"/>
      <c r="CG268" s="8">
        <f t="shared" si="193"/>
        <v>1</v>
      </c>
      <c r="CH268" s="8"/>
      <c r="CI268" s="8">
        <f t="shared" si="194"/>
        <v>1</v>
      </c>
      <c r="CJ268" s="8"/>
      <c r="CK268" s="8">
        <f t="shared" si="195"/>
        <v>1</v>
      </c>
      <c r="CL268" s="8"/>
      <c r="CM268" s="8">
        <f t="shared" si="196"/>
        <v>1</v>
      </c>
      <c r="CN268" s="8"/>
      <c r="CO268" s="8">
        <f t="shared" si="197"/>
        <v>1</v>
      </c>
      <c r="CP268" s="8"/>
      <c r="CQ268" s="8">
        <f t="shared" si="198"/>
        <v>1</v>
      </c>
      <c r="CR268" s="8"/>
      <c r="CS268" s="8">
        <f t="shared" si="199"/>
        <v>1</v>
      </c>
      <c r="CT268" s="18"/>
    </row>
    <row r="269" spans="2:98" customFormat="1">
      <c r="B269" s="19">
        <v>42630</v>
      </c>
      <c r="C269" s="3">
        <v>44</v>
      </c>
      <c r="D269" s="3" t="s">
        <v>14</v>
      </c>
      <c r="E269" s="4">
        <v>42630.916666666664</v>
      </c>
      <c r="F269" s="3" t="s">
        <v>9</v>
      </c>
      <c r="G269" s="3" t="s">
        <v>498</v>
      </c>
      <c r="H269" s="3" t="s">
        <v>9</v>
      </c>
      <c r="I269" s="3" t="s">
        <v>498</v>
      </c>
      <c r="J269" s="6">
        <v>1.95</v>
      </c>
      <c r="K269" s="6">
        <v>3.3</v>
      </c>
      <c r="L269" s="6">
        <v>3.2</v>
      </c>
      <c r="M269" s="10">
        <v>3.9</v>
      </c>
      <c r="N269" s="10">
        <v>3.85</v>
      </c>
      <c r="O269" s="10">
        <v>1.63</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16">
        <f>Q269*参数!$D$3+W269</f>
        <v>0</v>
      </c>
      <c r="AP269" s="16">
        <f>R269*参数!$D$3+X269</f>
        <v>0</v>
      </c>
      <c r="AQ269" s="16">
        <f>S269*参数!$D$3+Y269</f>
        <v>0</v>
      </c>
      <c r="AR269" s="16">
        <f>T269*参数!$D$3+Z269</f>
        <v>0</v>
      </c>
      <c r="AS269" s="16">
        <f>U269*参数!$D$3+AA269</f>
        <v>0</v>
      </c>
      <c r="AT269" s="16">
        <f>V269*参数!$D$3+AB269</f>
        <v>0</v>
      </c>
      <c r="AU269" s="16">
        <f>AC269*参数!$D$3+AI269</f>
        <v>0</v>
      </c>
      <c r="AV269" s="16">
        <f>AD269*参数!$D$3+AJ269</f>
        <v>0</v>
      </c>
      <c r="AW269" s="16">
        <f>AE269*参数!$D$3+AK269</f>
        <v>0</v>
      </c>
      <c r="AX269" s="16">
        <f>AF269*参数!$D$3+AL269</f>
        <v>0</v>
      </c>
      <c r="AY269" s="16">
        <f>AG269*参数!$D$3+AM269</f>
        <v>0</v>
      </c>
      <c r="AZ269" s="16">
        <f>AH269*参数!$D$3+AN269</f>
        <v>0</v>
      </c>
      <c r="BA269" s="10"/>
      <c r="BB269" s="10"/>
      <c r="BC269" s="10">
        <f t="shared" si="176"/>
        <v>40</v>
      </c>
      <c r="BD269" s="10">
        <f t="shared" si="177"/>
        <v>40</v>
      </c>
      <c r="BE269" s="10">
        <f t="shared" si="178"/>
        <v>3</v>
      </c>
      <c r="BF269" s="10">
        <f t="shared" si="179"/>
        <v>40</v>
      </c>
      <c r="BG269" s="10">
        <f t="shared" si="180"/>
        <v>40</v>
      </c>
      <c r="BH269" s="10" t="str">
        <f t="shared" si="181"/>
        <v/>
      </c>
      <c r="BI269" s="10" t="str">
        <f t="shared" si="182"/>
        <v/>
      </c>
      <c r="BJ269" s="10"/>
      <c r="BK269" s="10"/>
      <c r="BL269" s="8"/>
      <c r="BM269" s="8">
        <f t="shared" si="183"/>
        <v>1</v>
      </c>
      <c r="BN269" s="8"/>
      <c r="BO269" s="8">
        <f t="shared" si="184"/>
        <v>1</v>
      </c>
      <c r="BP269" s="8"/>
      <c r="BQ269" s="8">
        <f t="shared" si="185"/>
        <v>1</v>
      </c>
      <c r="BR269" s="8"/>
      <c r="BS269" s="8">
        <f t="shared" si="186"/>
        <v>1</v>
      </c>
      <c r="BT269" s="8"/>
      <c r="BU269" s="8">
        <f t="shared" si="187"/>
        <v>1</v>
      </c>
      <c r="BV269" s="8"/>
      <c r="BW269" s="8">
        <f t="shared" si="188"/>
        <v>1</v>
      </c>
      <c r="BX269" s="8"/>
      <c r="BY269" s="8">
        <f t="shared" si="189"/>
        <v>1</v>
      </c>
      <c r="BZ269" s="8"/>
      <c r="CA269" s="8">
        <f t="shared" si="190"/>
        <v>1</v>
      </c>
      <c r="CB269" s="8"/>
      <c r="CC269" s="8">
        <f t="shared" si="191"/>
        <v>1</v>
      </c>
      <c r="CD269" s="8"/>
      <c r="CE269" s="8">
        <f t="shared" si="192"/>
        <v>1</v>
      </c>
      <c r="CF269" s="8"/>
      <c r="CG269" s="8">
        <f t="shared" si="193"/>
        <v>1</v>
      </c>
      <c r="CH269" s="8"/>
      <c r="CI269" s="8">
        <f t="shared" si="194"/>
        <v>1</v>
      </c>
      <c r="CJ269" s="8"/>
      <c r="CK269" s="8">
        <f t="shared" si="195"/>
        <v>1</v>
      </c>
      <c r="CL269" s="8"/>
      <c r="CM269" s="8">
        <f t="shared" si="196"/>
        <v>1</v>
      </c>
      <c r="CN269" s="8"/>
      <c r="CO269" s="8">
        <f t="shared" si="197"/>
        <v>1</v>
      </c>
      <c r="CP269" s="8"/>
      <c r="CQ269" s="8">
        <f t="shared" si="198"/>
        <v>1</v>
      </c>
      <c r="CR269" s="8"/>
      <c r="CS269" s="8">
        <f t="shared" si="199"/>
        <v>1</v>
      </c>
      <c r="CT269" s="18"/>
    </row>
    <row r="270" spans="2:98" customFormat="1">
      <c r="B270" s="19">
        <v>42630</v>
      </c>
      <c r="C270" s="3">
        <v>45</v>
      </c>
      <c r="D270" s="3" t="s">
        <v>14</v>
      </c>
      <c r="E270" s="4">
        <v>42630.916666666664</v>
      </c>
      <c r="F270" s="3" t="s">
        <v>975</v>
      </c>
      <c r="G270" s="3" t="s">
        <v>22</v>
      </c>
      <c r="H270" s="3" t="s">
        <v>975</v>
      </c>
      <c r="I270" s="3" t="s">
        <v>22</v>
      </c>
      <c r="J270" s="6">
        <v>2.2999999999999998</v>
      </c>
      <c r="K270" s="6">
        <v>3.25</v>
      </c>
      <c r="L270" s="6">
        <v>2.6</v>
      </c>
      <c r="M270" s="10">
        <v>4.87</v>
      </c>
      <c r="N270" s="10">
        <v>4.3499999999999996</v>
      </c>
      <c r="O270" s="10">
        <v>1.44</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16">
        <f>Q270*参数!$D$3+W270</f>
        <v>0</v>
      </c>
      <c r="AP270" s="16">
        <f>R270*参数!$D$3+X270</f>
        <v>0</v>
      </c>
      <c r="AQ270" s="16">
        <f>S270*参数!$D$3+Y270</f>
        <v>0</v>
      </c>
      <c r="AR270" s="16">
        <f>T270*参数!$D$3+Z270</f>
        <v>0</v>
      </c>
      <c r="AS270" s="16">
        <f>U270*参数!$D$3+AA270</f>
        <v>0</v>
      </c>
      <c r="AT270" s="16">
        <f>V270*参数!$D$3+AB270</f>
        <v>0</v>
      </c>
      <c r="AU270" s="16">
        <f>AC270*参数!$D$3+AI270</f>
        <v>0</v>
      </c>
      <c r="AV270" s="16">
        <f>AD270*参数!$D$3+AJ270</f>
        <v>0</v>
      </c>
      <c r="AW270" s="16">
        <f>AE270*参数!$D$3+AK270</f>
        <v>0</v>
      </c>
      <c r="AX270" s="16">
        <f>AF270*参数!$D$3+AL270</f>
        <v>0</v>
      </c>
      <c r="AY270" s="16">
        <f>AG270*参数!$D$3+AM270</f>
        <v>0</v>
      </c>
      <c r="AZ270" s="16">
        <f>AH270*参数!$D$3+AN270</f>
        <v>0</v>
      </c>
      <c r="BA270" s="10"/>
      <c r="BB270" s="10"/>
      <c r="BC270" s="10">
        <f t="shared" si="176"/>
        <v>40</v>
      </c>
      <c r="BD270" s="10">
        <f t="shared" si="177"/>
        <v>40</v>
      </c>
      <c r="BE270" s="10">
        <f t="shared" si="178"/>
        <v>3</v>
      </c>
      <c r="BF270" s="10">
        <f t="shared" si="179"/>
        <v>40</v>
      </c>
      <c r="BG270" s="10">
        <f t="shared" si="180"/>
        <v>40</v>
      </c>
      <c r="BH270" s="10" t="str">
        <f t="shared" si="181"/>
        <v/>
      </c>
      <c r="BI270" s="10" t="str">
        <f t="shared" si="182"/>
        <v/>
      </c>
      <c r="BJ270" s="10"/>
      <c r="BK270" s="10"/>
      <c r="BL270" s="8"/>
      <c r="BM270" s="8">
        <f t="shared" si="183"/>
        <v>1</v>
      </c>
      <c r="BN270" s="8"/>
      <c r="BO270" s="8">
        <f t="shared" si="184"/>
        <v>1</v>
      </c>
      <c r="BP270" s="8"/>
      <c r="BQ270" s="8">
        <f t="shared" si="185"/>
        <v>1</v>
      </c>
      <c r="BR270" s="8"/>
      <c r="BS270" s="8">
        <f t="shared" si="186"/>
        <v>1</v>
      </c>
      <c r="BT270" s="8"/>
      <c r="BU270" s="8">
        <f t="shared" si="187"/>
        <v>1</v>
      </c>
      <c r="BV270" s="8"/>
      <c r="BW270" s="8">
        <f t="shared" si="188"/>
        <v>1</v>
      </c>
      <c r="BX270" s="8"/>
      <c r="BY270" s="8">
        <f t="shared" si="189"/>
        <v>1</v>
      </c>
      <c r="BZ270" s="8"/>
      <c r="CA270" s="8">
        <f t="shared" si="190"/>
        <v>1</v>
      </c>
      <c r="CB270" s="8"/>
      <c r="CC270" s="8">
        <f t="shared" si="191"/>
        <v>1</v>
      </c>
      <c r="CD270" s="8"/>
      <c r="CE270" s="8">
        <f t="shared" si="192"/>
        <v>1</v>
      </c>
      <c r="CF270" s="8"/>
      <c r="CG270" s="8">
        <f t="shared" si="193"/>
        <v>1</v>
      </c>
      <c r="CH270" s="8"/>
      <c r="CI270" s="8">
        <f t="shared" si="194"/>
        <v>1</v>
      </c>
      <c r="CJ270" s="8"/>
      <c r="CK270" s="8">
        <f t="shared" si="195"/>
        <v>1</v>
      </c>
      <c r="CL270" s="8"/>
      <c r="CM270" s="8">
        <f t="shared" si="196"/>
        <v>1</v>
      </c>
      <c r="CN270" s="8"/>
      <c r="CO270" s="8">
        <f t="shared" si="197"/>
        <v>1</v>
      </c>
      <c r="CP270" s="8"/>
      <c r="CQ270" s="8">
        <f t="shared" si="198"/>
        <v>1</v>
      </c>
      <c r="CR270" s="8"/>
      <c r="CS270" s="8">
        <f t="shared" si="199"/>
        <v>1</v>
      </c>
      <c r="CT270" s="18"/>
    </row>
    <row r="271" spans="2:98" customFormat="1">
      <c r="B271" s="19">
        <v>42630</v>
      </c>
      <c r="C271" s="3">
        <v>46</v>
      </c>
      <c r="D271" s="3" t="s">
        <v>14</v>
      </c>
      <c r="E271" s="4">
        <v>42630.916666666664</v>
      </c>
      <c r="F271" s="3" t="s">
        <v>71</v>
      </c>
      <c r="G271" s="3" t="s">
        <v>976</v>
      </c>
      <c r="H271" s="3" t="s">
        <v>71</v>
      </c>
      <c r="I271" s="3" t="s">
        <v>976</v>
      </c>
      <c r="J271" s="6">
        <v>2.15</v>
      </c>
      <c r="K271" s="6">
        <v>3.25</v>
      </c>
      <c r="L271" s="6">
        <v>2.82</v>
      </c>
      <c r="M271" s="10">
        <v>4.5999999999999996</v>
      </c>
      <c r="N271" s="10">
        <v>4</v>
      </c>
      <c r="O271" s="10">
        <v>1.51</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16">
        <f>Q271*参数!$D$3+W271</f>
        <v>0</v>
      </c>
      <c r="AP271" s="16">
        <f>R271*参数!$D$3+X271</f>
        <v>0</v>
      </c>
      <c r="AQ271" s="16">
        <f>S271*参数!$D$3+Y271</f>
        <v>0</v>
      </c>
      <c r="AR271" s="16">
        <f>T271*参数!$D$3+Z271</f>
        <v>0</v>
      </c>
      <c r="AS271" s="16">
        <f>U271*参数!$D$3+AA271</f>
        <v>0</v>
      </c>
      <c r="AT271" s="16">
        <f>V271*参数!$D$3+AB271</f>
        <v>0</v>
      </c>
      <c r="AU271" s="16">
        <f>AC271*参数!$D$3+AI271</f>
        <v>0</v>
      </c>
      <c r="AV271" s="16">
        <f>AD271*参数!$D$3+AJ271</f>
        <v>0</v>
      </c>
      <c r="AW271" s="16">
        <f>AE271*参数!$D$3+AK271</f>
        <v>0</v>
      </c>
      <c r="AX271" s="16">
        <f>AF271*参数!$D$3+AL271</f>
        <v>0</v>
      </c>
      <c r="AY271" s="16">
        <f>AG271*参数!$D$3+AM271</f>
        <v>0</v>
      </c>
      <c r="AZ271" s="16">
        <f>AH271*参数!$D$3+AN271</f>
        <v>0</v>
      </c>
      <c r="BA271" s="10"/>
      <c r="BB271" s="10"/>
      <c r="BC271" s="10">
        <f t="shared" si="176"/>
        <v>40</v>
      </c>
      <c r="BD271" s="10">
        <f t="shared" si="177"/>
        <v>40</v>
      </c>
      <c r="BE271" s="10">
        <f t="shared" si="178"/>
        <v>3</v>
      </c>
      <c r="BF271" s="10">
        <f t="shared" si="179"/>
        <v>40</v>
      </c>
      <c r="BG271" s="10">
        <f t="shared" si="180"/>
        <v>40</v>
      </c>
      <c r="BH271" s="10" t="str">
        <f t="shared" si="181"/>
        <v/>
      </c>
      <c r="BI271" s="10" t="str">
        <f t="shared" si="182"/>
        <v/>
      </c>
      <c r="BJ271" s="10"/>
      <c r="BK271" s="10"/>
      <c r="BL271" s="8"/>
      <c r="BM271" s="8">
        <f t="shared" si="183"/>
        <v>1</v>
      </c>
      <c r="BN271" s="8"/>
      <c r="BO271" s="8">
        <f t="shared" si="184"/>
        <v>1</v>
      </c>
      <c r="BP271" s="8"/>
      <c r="BQ271" s="8">
        <f t="shared" si="185"/>
        <v>1</v>
      </c>
      <c r="BR271" s="8"/>
      <c r="BS271" s="8">
        <f t="shared" si="186"/>
        <v>1</v>
      </c>
      <c r="BT271" s="8"/>
      <c r="BU271" s="8">
        <f t="shared" si="187"/>
        <v>1</v>
      </c>
      <c r="BV271" s="8"/>
      <c r="BW271" s="8">
        <f t="shared" si="188"/>
        <v>1</v>
      </c>
      <c r="BX271" s="8"/>
      <c r="BY271" s="8">
        <f t="shared" si="189"/>
        <v>1</v>
      </c>
      <c r="BZ271" s="8"/>
      <c r="CA271" s="8">
        <f t="shared" si="190"/>
        <v>1</v>
      </c>
      <c r="CB271" s="8"/>
      <c r="CC271" s="8">
        <f t="shared" si="191"/>
        <v>1</v>
      </c>
      <c r="CD271" s="8"/>
      <c r="CE271" s="8">
        <f t="shared" si="192"/>
        <v>1</v>
      </c>
      <c r="CF271" s="8"/>
      <c r="CG271" s="8">
        <f t="shared" si="193"/>
        <v>1</v>
      </c>
      <c r="CH271" s="8"/>
      <c r="CI271" s="8">
        <f t="shared" si="194"/>
        <v>1</v>
      </c>
      <c r="CJ271" s="8"/>
      <c r="CK271" s="8">
        <f t="shared" si="195"/>
        <v>1</v>
      </c>
      <c r="CL271" s="8"/>
      <c r="CM271" s="8">
        <f t="shared" si="196"/>
        <v>1</v>
      </c>
      <c r="CN271" s="8"/>
      <c r="CO271" s="8">
        <f t="shared" si="197"/>
        <v>1</v>
      </c>
      <c r="CP271" s="8"/>
      <c r="CQ271" s="8">
        <f t="shared" si="198"/>
        <v>1</v>
      </c>
      <c r="CR271" s="8"/>
      <c r="CS271" s="8">
        <f t="shared" si="199"/>
        <v>1</v>
      </c>
      <c r="CT271" s="18"/>
    </row>
    <row r="272" spans="2:98" customFormat="1">
      <c r="B272" s="19">
        <v>42630</v>
      </c>
      <c r="C272" s="3">
        <v>47</v>
      </c>
      <c r="D272" s="3" t="s">
        <v>14</v>
      </c>
      <c r="E272" s="4">
        <v>42630.916666666664</v>
      </c>
      <c r="F272" s="3" t="s">
        <v>977</v>
      </c>
      <c r="G272" s="3" t="s">
        <v>26</v>
      </c>
      <c r="H272" s="3" t="s">
        <v>27</v>
      </c>
      <c r="I272" s="3" t="s">
        <v>26</v>
      </c>
      <c r="J272" s="6">
        <v>1.75</v>
      </c>
      <c r="K272" s="6">
        <v>3.65</v>
      </c>
      <c r="L272" s="6">
        <v>3.52</v>
      </c>
      <c r="M272" s="10">
        <v>3.25</v>
      </c>
      <c r="N272" s="10">
        <v>3.75</v>
      </c>
      <c r="O272" s="10">
        <v>1.8</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16">
        <f>Q272*参数!$D$3+W272</f>
        <v>0</v>
      </c>
      <c r="AP272" s="16">
        <f>R272*参数!$D$3+X272</f>
        <v>0</v>
      </c>
      <c r="AQ272" s="16">
        <f>S272*参数!$D$3+Y272</f>
        <v>0</v>
      </c>
      <c r="AR272" s="16">
        <f>T272*参数!$D$3+Z272</f>
        <v>0</v>
      </c>
      <c r="AS272" s="16">
        <f>U272*参数!$D$3+AA272</f>
        <v>0</v>
      </c>
      <c r="AT272" s="16">
        <f>V272*参数!$D$3+AB272</f>
        <v>0</v>
      </c>
      <c r="AU272" s="16">
        <f>AC272*参数!$D$3+AI272</f>
        <v>0</v>
      </c>
      <c r="AV272" s="16">
        <f>AD272*参数!$D$3+AJ272</f>
        <v>0</v>
      </c>
      <c r="AW272" s="16">
        <f>AE272*参数!$D$3+AK272</f>
        <v>0</v>
      </c>
      <c r="AX272" s="16">
        <f>AF272*参数!$D$3+AL272</f>
        <v>0</v>
      </c>
      <c r="AY272" s="16">
        <f>AG272*参数!$D$3+AM272</f>
        <v>0</v>
      </c>
      <c r="AZ272" s="16">
        <f>AH272*参数!$D$3+AN272</f>
        <v>0</v>
      </c>
      <c r="BA272" s="10"/>
      <c r="BB272" s="10"/>
      <c r="BC272" s="10">
        <f t="shared" si="176"/>
        <v>40</v>
      </c>
      <c r="BD272" s="10">
        <f t="shared" si="177"/>
        <v>40</v>
      </c>
      <c r="BE272" s="10">
        <f t="shared" si="178"/>
        <v>3</v>
      </c>
      <c r="BF272" s="10">
        <f t="shared" si="179"/>
        <v>40</v>
      </c>
      <c r="BG272" s="10">
        <f t="shared" si="180"/>
        <v>40</v>
      </c>
      <c r="BH272" s="10" t="str">
        <f t="shared" si="181"/>
        <v/>
      </c>
      <c r="BI272" s="10" t="str">
        <f t="shared" si="182"/>
        <v/>
      </c>
      <c r="BJ272" s="10"/>
      <c r="BK272" s="10"/>
      <c r="BL272" s="8"/>
      <c r="BM272" s="8">
        <f t="shared" si="183"/>
        <v>1</v>
      </c>
      <c r="BN272" s="8"/>
      <c r="BO272" s="8">
        <f t="shared" si="184"/>
        <v>1</v>
      </c>
      <c r="BP272" s="8"/>
      <c r="BQ272" s="8">
        <f t="shared" si="185"/>
        <v>1</v>
      </c>
      <c r="BR272" s="8"/>
      <c r="BS272" s="8">
        <f t="shared" si="186"/>
        <v>1</v>
      </c>
      <c r="BT272" s="8"/>
      <c r="BU272" s="8">
        <f t="shared" si="187"/>
        <v>1</v>
      </c>
      <c r="BV272" s="8"/>
      <c r="BW272" s="8">
        <f t="shared" si="188"/>
        <v>1</v>
      </c>
      <c r="BX272" s="8"/>
      <c r="BY272" s="8">
        <f t="shared" si="189"/>
        <v>1</v>
      </c>
      <c r="BZ272" s="8"/>
      <c r="CA272" s="8">
        <f t="shared" si="190"/>
        <v>1</v>
      </c>
      <c r="CB272" s="8"/>
      <c r="CC272" s="8">
        <f t="shared" si="191"/>
        <v>1</v>
      </c>
      <c r="CD272" s="8"/>
      <c r="CE272" s="8">
        <f t="shared" si="192"/>
        <v>1</v>
      </c>
      <c r="CF272" s="8"/>
      <c r="CG272" s="8">
        <f t="shared" si="193"/>
        <v>1</v>
      </c>
      <c r="CH272" s="8"/>
      <c r="CI272" s="8">
        <f t="shared" si="194"/>
        <v>1</v>
      </c>
      <c r="CJ272" s="8"/>
      <c r="CK272" s="8">
        <f t="shared" si="195"/>
        <v>1</v>
      </c>
      <c r="CL272" s="8"/>
      <c r="CM272" s="8">
        <f t="shared" si="196"/>
        <v>1</v>
      </c>
      <c r="CN272" s="8"/>
      <c r="CO272" s="8">
        <f t="shared" si="197"/>
        <v>1</v>
      </c>
      <c r="CP272" s="8"/>
      <c r="CQ272" s="8">
        <f t="shared" si="198"/>
        <v>1</v>
      </c>
      <c r="CR272" s="8"/>
      <c r="CS272" s="8">
        <f t="shared" si="199"/>
        <v>1</v>
      </c>
      <c r="CT272" s="18"/>
    </row>
    <row r="273" spans="2:98" customFormat="1">
      <c r="B273" s="19">
        <v>42630</v>
      </c>
      <c r="C273" s="3">
        <v>48</v>
      </c>
      <c r="D273" s="3" t="s">
        <v>14</v>
      </c>
      <c r="E273" s="4">
        <v>42630.916666666664</v>
      </c>
      <c r="F273" s="3" t="s">
        <v>16</v>
      </c>
      <c r="G273" s="3" t="s">
        <v>978</v>
      </c>
      <c r="H273" s="3" t="s">
        <v>17</v>
      </c>
      <c r="I273" s="3" t="s">
        <v>978</v>
      </c>
      <c r="J273" s="6">
        <v>3.15</v>
      </c>
      <c r="K273" s="6">
        <v>3.35</v>
      </c>
      <c r="L273" s="6">
        <v>1.95</v>
      </c>
      <c r="M273" s="10">
        <v>1.63</v>
      </c>
      <c r="N273" s="10">
        <v>3.9</v>
      </c>
      <c r="O273" s="10">
        <v>3.9</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16">
        <f>Q273*参数!$D$3+W273</f>
        <v>0</v>
      </c>
      <c r="AP273" s="16">
        <f>R273*参数!$D$3+X273</f>
        <v>0</v>
      </c>
      <c r="AQ273" s="16">
        <f>S273*参数!$D$3+Y273</f>
        <v>0</v>
      </c>
      <c r="AR273" s="16">
        <f>T273*参数!$D$3+Z273</f>
        <v>0</v>
      </c>
      <c r="AS273" s="16">
        <f>U273*参数!$D$3+AA273</f>
        <v>0</v>
      </c>
      <c r="AT273" s="16">
        <f>V273*参数!$D$3+AB273</f>
        <v>0</v>
      </c>
      <c r="AU273" s="16">
        <f>AC273*参数!$D$3+AI273</f>
        <v>0</v>
      </c>
      <c r="AV273" s="16">
        <f>AD273*参数!$D$3+AJ273</f>
        <v>0</v>
      </c>
      <c r="AW273" s="16">
        <f>AE273*参数!$D$3+AK273</f>
        <v>0</v>
      </c>
      <c r="AX273" s="16">
        <f>AF273*参数!$D$3+AL273</f>
        <v>0</v>
      </c>
      <c r="AY273" s="16">
        <f>AG273*参数!$D$3+AM273</f>
        <v>0</v>
      </c>
      <c r="AZ273" s="16">
        <f>AH273*参数!$D$3+AN273</f>
        <v>0</v>
      </c>
      <c r="BA273" s="10"/>
      <c r="BB273" s="10"/>
      <c r="BC273" s="10">
        <f t="shared" si="176"/>
        <v>43</v>
      </c>
      <c r="BD273" s="10">
        <f t="shared" si="177"/>
        <v>43</v>
      </c>
      <c r="BE273" s="10">
        <f t="shared" si="178"/>
        <v>43</v>
      </c>
      <c r="BF273" s="10">
        <f t="shared" si="179"/>
        <v>0</v>
      </c>
      <c r="BG273" s="10">
        <f t="shared" si="180"/>
        <v>43</v>
      </c>
      <c r="BH273" s="10" t="str">
        <f t="shared" si="181"/>
        <v/>
      </c>
      <c r="BI273" s="10" t="str">
        <f t="shared" si="182"/>
        <v/>
      </c>
      <c r="BJ273" s="10"/>
      <c r="BK273" s="10"/>
      <c r="BL273" s="8"/>
      <c r="BM273" s="8">
        <f t="shared" si="183"/>
        <v>1</v>
      </c>
      <c r="BN273" s="8"/>
      <c r="BO273" s="8">
        <f t="shared" si="184"/>
        <v>1</v>
      </c>
      <c r="BP273" s="8"/>
      <c r="BQ273" s="8">
        <f t="shared" si="185"/>
        <v>1</v>
      </c>
      <c r="BR273" s="8"/>
      <c r="BS273" s="8">
        <f t="shared" si="186"/>
        <v>1</v>
      </c>
      <c r="BT273" s="8"/>
      <c r="BU273" s="8">
        <f t="shared" si="187"/>
        <v>1</v>
      </c>
      <c r="BV273" s="8"/>
      <c r="BW273" s="8">
        <f t="shared" si="188"/>
        <v>1</v>
      </c>
      <c r="BX273" s="8"/>
      <c r="BY273" s="8">
        <f t="shared" si="189"/>
        <v>1</v>
      </c>
      <c r="BZ273" s="8"/>
      <c r="CA273" s="8">
        <f t="shared" si="190"/>
        <v>1</v>
      </c>
      <c r="CB273" s="8"/>
      <c r="CC273" s="8">
        <f t="shared" si="191"/>
        <v>1</v>
      </c>
      <c r="CD273" s="8"/>
      <c r="CE273" s="8">
        <f t="shared" si="192"/>
        <v>1</v>
      </c>
      <c r="CF273" s="8"/>
      <c r="CG273" s="8">
        <f t="shared" si="193"/>
        <v>1</v>
      </c>
      <c r="CH273" s="8"/>
      <c r="CI273" s="8">
        <f t="shared" si="194"/>
        <v>1</v>
      </c>
      <c r="CJ273" s="8"/>
      <c r="CK273" s="8">
        <f t="shared" si="195"/>
        <v>1</v>
      </c>
      <c r="CL273" s="8"/>
      <c r="CM273" s="8">
        <f t="shared" si="196"/>
        <v>1</v>
      </c>
      <c r="CN273" s="8"/>
      <c r="CO273" s="8">
        <f t="shared" si="197"/>
        <v>1</v>
      </c>
      <c r="CP273" s="8"/>
      <c r="CQ273" s="8">
        <f t="shared" si="198"/>
        <v>1</v>
      </c>
      <c r="CR273" s="8"/>
      <c r="CS273" s="8">
        <f t="shared" si="199"/>
        <v>1</v>
      </c>
      <c r="CT273" s="18"/>
    </row>
    <row r="274" spans="2:98" customFormat="1">
      <c r="B274" s="19">
        <v>42630</v>
      </c>
      <c r="C274" s="3">
        <v>49</v>
      </c>
      <c r="D274" s="3" t="s">
        <v>14</v>
      </c>
      <c r="E274" s="4">
        <v>42630.916666666664</v>
      </c>
      <c r="F274" s="3" t="s">
        <v>66</v>
      </c>
      <c r="G274" s="3" t="s">
        <v>979</v>
      </c>
      <c r="H274" s="3" t="s">
        <v>66</v>
      </c>
      <c r="I274" s="3" t="s">
        <v>979</v>
      </c>
      <c r="J274" s="6">
        <v>3.55</v>
      </c>
      <c r="K274" s="6">
        <v>3.35</v>
      </c>
      <c r="L274" s="6">
        <v>1.82</v>
      </c>
      <c r="M274" s="10">
        <v>1.73</v>
      </c>
      <c r="N274" s="10">
        <v>3.7</v>
      </c>
      <c r="O274" s="10">
        <v>3.56</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16">
        <f>Q274*参数!$D$3+W274</f>
        <v>0</v>
      </c>
      <c r="AP274" s="16">
        <f>R274*参数!$D$3+X274</f>
        <v>0</v>
      </c>
      <c r="AQ274" s="16">
        <f>S274*参数!$D$3+Y274</f>
        <v>0</v>
      </c>
      <c r="AR274" s="16">
        <f>T274*参数!$D$3+Z274</f>
        <v>0</v>
      </c>
      <c r="AS274" s="16">
        <f>U274*参数!$D$3+AA274</f>
        <v>0</v>
      </c>
      <c r="AT274" s="16">
        <f>V274*参数!$D$3+AB274</f>
        <v>0</v>
      </c>
      <c r="AU274" s="16">
        <f>AC274*参数!$D$3+AI274</f>
        <v>0</v>
      </c>
      <c r="AV274" s="16">
        <f>AD274*参数!$D$3+AJ274</f>
        <v>0</v>
      </c>
      <c r="AW274" s="16">
        <f>AE274*参数!$D$3+AK274</f>
        <v>0</v>
      </c>
      <c r="AX274" s="16">
        <f>AF274*参数!$D$3+AL274</f>
        <v>0</v>
      </c>
      <c r="AY274" s="16">
        <f>AG274*参数!$D$3+AM274</f>
        <v>0</v>
      </c>
      <c r="AZ274" s="16">
        <f>AH274*参数!$D$3+AN274</f>
        <v>0</v>
      </c>
      <c r="BA274" s="10"/>
      <c r="BB274" s="10"/>
      <c r="BC274" s="10">
        <f t="shared" si="176"/>
        <v>43</v>
      </c>
      <c r="BD274" s="10">
        <f t="shared" si="177"/>
        <v>43</v>
      </c>
      <c r="BE274" s="10">
        <f t="shared" si="178"/>
        <v>43</v>
      </c>
      <c r="BF274" s="10">
        <f t="shared" si="179"/>
        <v>0</v>
      </c>
      <c r="BG274" s="10">
        <f t="shared" si="180"/>
        <v>43</v>
      </c>
      <c r="BH274" s="10" t="str">
        <f t="shared" si="181"/>
        <v/>
      </c>
      <c r="BI274" s="10" t="str">
        <f t="shared" si="182"/>
        <v/>
      </c>
      <c r="BJ274" s="10"/>
      <c r="BK274" s="10"/>
      <c r="BL274" s="8"/>
      <c r="BM274" s="8">
        <f t="shared" si="183"/>
        <v>1</v>
      </c>
      <c r="BN274" s="8"/>
      <c r="BO274" s="8">
        <f t="shared" si="184"/>
        <v>1</v>
      </c>
      <c r="BP274" s="8"/>
      <c r="BQ274" s="8">
        <f t="shared" si="185"/>
        <v>1</v>
      </c>
      <c r="BR274" s="8"/>
      <c r="BS274" s="8">
        <f t="shared" si="186"/>
        <v>1</v>
      </c>
      <c r="BT274" s="8"/>
      <c r="BU274" s="8">
        <f t="shared" si="187"/>
        <v>1</v>
      </c>
      <c r="BV274" s="8"/>
      <c r="BW274" s="8">
        <f t="shared" si="188"/>
        <v>1</v>
      </c>
      <c r="BX274" s="8"/>
      <c r="BY274" s="8">
        <f t="shared" si="189"/>
        <v>1</v>
      </c>
      <c r="BZ274" s="8"/>
      <c r="CA274" s="8">
        <f t="shared" si="190"/>
        <v>1</v>
      </c>
      <c r="CB274" s="8"/>
      <c r="CC274" s="8">
        <f t="shared" si="191"/>
        <v>1</v>
      </c>
      <c r="CD274" s="8"/>
      <c r="CE274" s="8">
        <f t="shared" si="192"/>
        <v>1</v>
      </c>
      <c r="CF274" s="8"/>
      <c r="CG274" s="8">
        <f t="shared" si="193"/>
        <v>1</v>
      </c>
      <c r="CH274" s="8"/>
      <c r="CI274" s="8">
        <f t="shared" si="194"/>
        <v>1</v>
      </c>
      <c r="CJ274" s="8"/>
      <c r="CK274" s="8">
        <f t="shared" si="195"/>
        <v>1</v>
      </c>
      <c r="CL274" s="8"/>
      <c r="CM274" s="8">
        <f t="shared" si="196"/>
        <v>1</v>
      </c>
      <c r="CN274" s="8"/>
      <c r="CO274" s="8">
        <f t="shared" si="197"/>
        <v>1</v>
      </c>
      <c r="CP274" s="8"/>
      <c r="CQ274" s="8">
        <f t="shared" si="198"/>
        <v>1</v>
      </c>
      <c r="CR274" s="8"/>
      <c r="CS274" s="8">
        <f t="shared" si="199"/>
        <v>1</v>
      </c>
      <c r="CT274" s="18"/>
    </row>
    <row r="275" spans="2:98" customFormat="1">
      <c r="B275" s="19">
        <v>42630</v>
      </c>
      <c r="C275" s="3">
        <v>50</v>
      </c>
      <c r="D275" s="3" t="s">
        <v>14</v>
      </c>
      <c r="E275" s="4">
        <v>42630.916666666664</v>
      </c>
      <c r="F275" s="3" t="s">
        <v>519</v>
      </c>
      <c r="G275" s="3" t="s">
        <v>20</v>
      </c>
      <c r="H275" s="3" t="s">
        <v>519</v>
      </c>
      <c r="I275" s="3" t="s">
        <v>21</v>
      </c>
      <c r="J275" s="6">
        <v>2.42</v>
      </c>
      <c r="K275" s="6">
        <v>3.3</v>
      </c>
      <c r="L275" s="6">
        <v>2.42</v>
      </c>
      <c r="M275" s="10">
        <v>1.4</v>
      </c>
      <c r="N275" s="10">
        <v>4.45</v>
      </c>
      <c r="O275" s="10">
        <v>5.25</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16">
        <f>Q275*参数!$D$3+W275</f>
        <v>0</v>
      </c>
      <c r="AP275" s="16">
        <f>R275*参数!$D$3+X275</f>
        <v>0</v>
      </c>
      <c r="AQ275" s="16">
        <f>S275*参数!$D$3+Y275</f>
        <v>0</v>
      </c>
      <c r="AR275" s="16">
        <f>T275*参数!$D$3+Z275</f>
        <v>0</v>
      </c>
      <c r="AS275" s="16">
        <f>U275*参数!$D$3+AA275</f>
        <v>0</v>
      </c>
      <c r="AT275" s="16">
        <f>V275*参数!$D$3+AB275</f>
        <v>0</v>
      </c>
      <c r="AU275" s="16">
        <f>AC275*参数!$D$3+AI275</f>
        <v>0</v>
      </c>
      <c r="AV275" s="16">
        <f>AD275*参数!$D$3+AJ275</f>
        <v>0</v>
      </c>
      <c r="AW275" s="16">
        <f>AE275*参数!$D$3+AK275</f>
        <v>0</v>
      </c>
      <c r="AX275" s="16">
        <f>AF275*参数!$D$3+AL275</f>
        <v>0</v>
      </c>
      <c r="AY275" s="16">
        <f>AG275*参数!$D$3+AM275</f>
        <v>0</v>
      </c>
      <c r="AZ275" s="16">
        <f>AH275*参数!$D$3+AN275</f>
        <v>0</v>
      </c>
      <c r="BA275" s="10"/>
      <c r="BB275" s="10"/>
      <c r="BC275" s="10">
        <f t="shared" si="176"/>
        <v>43</v>
      </c>
      <c r="BD275" s="10">
        <f t="shared" si="177"/>
        <v>43</v>
      </c>
      <c r="BE275" s="10">
        <f t="shared" si="178"/>
        <v>43</v>
      </c>
      <c r="BF275" s="10">
        <f t="shared" si="179"/>
        <v>0</v>
      </c>
      <c r="BG275" s="10">
        <f t="shared" si="180"/>
        <v>43</v>
      </c>
      <c r="BH275" s="10" t="str">
        <f t="shared" si="181"/>
        <v/>
      </c>
      <c r="BI275" s="10" t="str">
        <f t="shared" si="182"/>
        <v/>
      </c>
      <c r="BJ275" s="10"/>
      <c r="BK275" s="10"/>
      <c r="BL275" s="8"/>
      <c r="BM275" s="8">
        <f t="shared" si="183"/>
        <v>1</v>
      </c>
      <c r="BN275" s="8"/>
      <c r="BO275" s="8">
        <f t="shared" si="184"/>
        <v>1</v>
      </c>
      <c r="BP275" s="8"/>
      <c r="BQ275" s="8">
        <f t="shared" si="185"/>
        <v>1</v>
      </c>
      <c r="BR275" s="8"/>
      <c r="BS275" s="8">
        <f t="shared" si="186"/>
        <v>1</v>
      </c>
      <c r="BT275" s="8"/>
      <c r="BU275" s="8">
        <f t="shared" si="187"/>
        <v>1</v>
      </c>
      <c r="BV275" s="8"/>
      <c r="BW275" s="8">
        <f t="shared" si="188"/>
        <v>1</v>
      </c>
      <c r="BX275" s="8"/>
      <c r="BY275" s="8">
        <f t="shared" si="189"/>
        <v>1</v>
      </c>
      <c r="BZ275" s="8"/>
      <c r="CA275" s="8">
        <f t="shared" si="190"/>
        <v>1</v>
      </c>
      <c r="CB275" s="8"/>
      <c r="CC275" s="8">
        <f t="shared" si="191"/>
        <v>1</v>
      </c>
      <c r="CD275" s="8"/>
      <c r="CE275" s="8">
        <f t="shared" si="192"/>
        <v>1</v>
      </c>
      <c r="CF275" s="8"/>
      <c r="CG275" s="8">
        <f t="shared" si="193"/>
        <v>1</v>
      </c>
      <c r="CH275" s="8"/>
      <c r="CI275" s="8">
        <f t="shared" si="194"/>
        <v>1</v>
      </c>
      <c r="CJ275" s="8"/>
      <c r="CK275" s="8">
        <f t="shared" si="195"/>
        <v>1</v>
      </c>
      <c r="CL275" s="8"/>
      <c r="CM275" s="8">
        <f t="shared" si="196"/>
        <v>1</v>
      </c>
      <c r="CN275" s="8"/>
      <c r="CO275" s="8">
        <f t="shared" si="197"/>
        <v>1</v>
      </c>
      <c r="CP275" s="8"/>
      <c r="CQ275" s="8">
        <f t="shared" si="198"/>
        <v>1</v>
      </c>
      <c r="CR275" s="8"/>
      <c r="CS275" s="8">
        <f t="shared" si="199"/>
        <v>1</v>
      </c>
      <c r="CT275" s="18"/>
    </row>
    <row r="276" spans="2:98" customFormat="1">
      <c r="B276" s="19">
        <v>42630</v>
      </c>
      <c r="C276" s="3">
        <v>51</v>
      </c>
      <c r="D276" s="3" t="s">
        <v>14</v>
      </c>
      <c r="E276" s="4">
        <v>42630.916666666664</v>
      </c>
      <c r="F276" s="3" t="s">
        <v>70</v>
      </c>
      <c r="G276" s="3" t="s">
        <v>980</v>
      </c>
      <c r="H276" s="3" t="s">
        <v>70</v>
      </c>
      <c r="I276" s="3" t="s">
        <v>980</v>
      </c>
      <c r="J276" s="6">
        <v>3</v>
      </c>
      <c r="K276" s="6">
        <v>3.15</v>
      </c>
      <c r="L276" s="6">
        <v>2.09</v>
      </c>
      <c r="M276" s="10">
        <v>1.54</v>
      </c>
      <c r="N276" s="10">
        <v>4</v>
      </c>
      <c r="O276" s="10">
        <v>4.3499999999999996</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16">
        <f>Q276*参数!$D$3+W276</f>
        <v>0</v>
      </c>
      <c r="AP276" s="16">
        <f>R276*参数!$D$3+X276</f>
        <v>0</v>
      </c>
      <c r="AQ276" s="16">
        <f>S276*参数!$D$3+Y276</f>
        <v>0</v>
      </c>
      <c r="AR276" s="16">
        <f>T276*参数!$D$3+Z276</f>
        <v>0</v>
      </c>
      <c r="AS276" s="16">
        <f>U276*参数!$D$3+AA276</f>
        <v>0</v>
      </c>
      <c r="AT276" s="16">
        <f>V276*参数!$D$3+AB276</f>
        <v>0</v>
      </c>
      <c r="AU276" s="16">
        <f>AC276*参数!$D$3+AI276</f>
        <v>0</v>
      </c>
      <c r="AV276" s="16">
        <f>AD276*参数!$D$3+AJ276</f>
        <v>0</v>
      </c>
      <c r="AW276" s="16">
        <f>AE276*参数!$D$3+AK276</f>
        <v>0</v>
      </c>
      <c r="AX276" s="16">
        <f>AF276*参数!$D$3+AL276</f>
        <v>0</v>
      </c>
      <c r="AY276" s="16">
        <f>AG276*参数!$D$3+AM276</f>
        <v>0</v>
      </c>
      <c r="AZ276" s="16">
        <f>AH276*参数!$D$3+AN276</f>
        <v>0</v>
      </c>
      <c r="BA276" s="10"/>
      <c r="BB276" s="10"/>
      <c r="BC276" s="10">
        <f t="shared" si="176"/>
        <v>43</v>
      </c>
      <c r="BD276" s="10">
        <f t="shared" si="177"/>
        <v>43</v>
      </c>
      <c r="BE276" s="10">
        <f t="shared" si="178"/>
        <v>43</v>
      </c>
      <c r="BF276" s="10">
        <f t="shared" si="179"/>
        <v>0</v>
      </c>
      <c r="BG276" s="10">
        <f t="shared" si="180"/>
        <v>43</v>
      </c>
      <c r="BH276" s="10" t="str">
        <f t="shared" si="181"/>
        <v/>
      </c>
      <c r="BI276" s="10" t="str">
        <f t="shared" si="182"/>
        <v/>
      </c>
      <c r="BJ276" s="10"/>
      <c r="BK276" s="10"/>
      <c r="BL276" s="8"/>
      <c r="BM276" s="8">
        <f t="shared" si="183"/>
        <v>1</v>
      </c>
      <c r="BN276" s="8"/>
      <c r="BO276" s="8">
        <f t="shared" si="184"/>
        <v>1</v>
      </c>
      <c r="BP276" s="8"/>
      <c r="BQ276" s="8">
        <f t="shared" si="185"/>
        <v>1</v>
      </c>
      <c r="BR276" s="8"/>
      <c r="BS276" s="8">
        <f t="shared" si="186"/>
        <v>1</v>
      </c>
      <c r="BT276" s="8"/>
      <c r="BU276" s="8">
        <f t="shared" si="187"/>
        <v>1</v>
      </c>
      <c r="BV276" s="8"/>
      <c r="BW276" s="8">
        <f t="shared" si="188"/>
        <v>1</v>
      </c>
      <c r="BX276" s="8"/>
      <c r="BY276" s="8">
        <f t="shared" si="189"/>
        <v>1</v>
      </c>
      <c r="BZ276" s="8"/>
      <c r="CA276" s="8">
        <f t="shared" si="190"/>
        <v>1</v>
      </c>
      <c r="CB276" s="8"/>
      <c r="CC276" s="8">
        <f t="shared" si="191"/>
        <v>1</v>
      </c>
      <c r="CD276" s="8"/>
      <c r="CE276" s="8">
        <f t="shared" si="192"/>
        <v>1</v>
      </c>
      <c r="CF276" s="8"/>
      <c r="CG276" s="8">
        <f t="shared" si="193"/>
        <v>1</v>
      </c>
      <c r="CH276" s="8"/>
      <c r="CI276" s="8">
        <f t="shared" si="194"/>
        <v>1</v>
      </c>
      <c r="CJ276" s="8"/>
      <c r="CK276" s="8">
        <f t="shared" si="195"/>
        <v>1</v>
      </c>
      <c r="CL276" s="8"/>
      <c r="CM276" s="8">
        <f t="shared" si="196"/>
        <v>1</v>
      </c>
      <c r="CN276" s="8"/>
      <c r="CO276" s="8">
        <f t="shared" si="197"/>
        <v>1</v>
      </c>
      <c r="CP276" s="8"/>
      <c r="CQ276" s="8">
        <f t="shared" si="198"/>
        <v>1</v>
      </c>
      <c r="CR276" s="8"/>
      <c r="CS276" s="8">
        <f t="shared" si="199"/>
        <v>1</v>
      </c>
      <c r="CT276" s="18"/>
    </row>
    <row r="277" spans="2:98" customFormat="1">
      <c r="B277" s="19">
        <v>42630</v>
      </c>
      <c r="C277" s="3">
        <v>52</v>
      </c>
      <c r="D277" s="3" t="s">
        <v>2</v>
      </c>
      <c r="E277" s="4">
        <v>42630.916666666664</v>
      </c>
      <c r="F277" s="3" t="s">
        <v>981</v>
      </c>
      <c r="G277" s="3" t="s">
        <v>78</v>
      </c>
      <c r="H277" s="3" t="s">
        <v>982</v>
      </c>
      <c r="I277" s="3" t="s">
        <v>78</v>
      </c>
      <c r="J277" s="6">
        <v>2.8</v>
      </c>
      <c r="K277" s="6">
        <v>3</v>
      </c>
      <c r="L277" s="6">
        <v>2.2799999999999998</v>
      </c>
      <c r="M277" s="10">
        <v>1.45</v>
      </c>
      <c r="N277" s="10">
        <v>4.05</v>
      </c>
      <c r="O277" s="10">
        <v>5.2</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16">
        <f>Q277*参数!$D$3+W277</f>
        <v>0</v>
      </c>
      <c r="AP277" s="16">
        <f>R277*参数!$D$3+X277</f>
        <v>0</v>
      </c>
      <c r="AQ277" s="16">
        <f>S277*参数!$D$3+Y277</f>
        <v>0</v>
      </c>
      <c r="AR277" s="16">
        <f>T277*参数!$D$3+Z277</f>
        <v>0</v>
      </c>
      <c r="AS277" s="16">
        <f>U277*参数!$D$3+AA277</f>
        <v>0</v>
      </c>
      <c r="AT277" s="16">
        <f>V277*参数!$D$3+AB277</f>
        <v>0</v>
      </c>
      <c r="AU277" s="16">
        <f>AC277*参数!$D$3+AI277</f>
        <v>0</v>
      </c>
      <c r="AV277" s="16">
        <f>AD277*参数!$D$3+AJ277</f>
        <v>0</v>
      </c>
      <c r="AW277" s="16">
        <f>AE277*参数!$D$3+AK277</f>
        <v>0</v>
      </c>
      <c r="AX277" s="16">
        <f>AF277*参数!$D$3+AL277</f>
        <v>0</v>
      </c>
      <c r="AY277" s="16">
        <f>AG277*参数!$D$3+AM277</f>
        <v>0</v>
      </c>
      <c r="AZ277" s="16">
        <f>AH277*参数!$D$3+AN277</f>
        <v>0</v>
      </c>
      <c r="BA277" s="10"/>
      <c r="BB277" s="10"/>
      <c r="BC277" s="10">
        <f t="shared" si="176"/>
        <v>43</v>
      </c>
      <c r="BD277" s="10">
        <f t="shared" si="177"/>
        <v>43</v>
      </c>
      <c r="BE277" s="10">
        <f t="shared" si="178"/>
        <v>43</v>
      </c>
      <c r="BF277" s="10">
        <f t="shared" si="179"/>
        <v>0</v>
      </c>
      <c r="BG277" s="10">
        <f t="shared" si="180"/>
        <v>43</v>
      </c>
      <c r="BH277" s="10" t="str">
        <f t="shared" si="181"/>
        <v/>
      </c>
      <c r="BI277" s="10" t="str">
        <f t="shared" si="182"/>
        <v/>
      </c>
      <c r="BJ277" s="10"/>
      <c r="BK277" s="10"/>
      <c r="BL277" s="8"/>
      <c r="BM277" s="8">
        <f t="shared" si="183"/>
        <v>1</v>
      </c>
      <c r="BN277" s="8"/>
      <c r="BO277" s="8">
        <f t="shared" si="184"/>
        <v>1</v>
      </c>
      <c r="BP277" s="8"/>
      <c r="BQ277" s="8">
        <f t="shared" si="185"/>
        <v>1</v>
      </c>
      <c r="BR277" s="8"/>
      <c r="BS277" s="8">
        <f t="shared" si="186"/>
        <v>1</v>
      </c>
      <c r="BT277" s="8"/>
      <c r="BU277" s="8">
        <f t="shared" si="187"/>
        <v>1</v>
      </c>
      <c r="BV277" s="8"/>
      <c r="BW277" s="8">
        <f t="shared" si="188"/>
        <v>1</v>
      </c>
      <c r="BX277" s="8"/>
      <c r="BY277" s="8">
        <f t="shared" si="189"/>
        <v>1</v>
      </c>
      <c r="BZ277" s="8"/>
      <c r="CA277" s="8">
        <f t="shared" si="190"/>
        <v>1</v>
      </c>
      <c r="CB277" s="8"/>
      <c r="CC277" s="8">
        <f t="shared" si="191"/>
        <v>1</v>
      </c>
      <c r="CD277" s="8"/>
      <c r="CE277" s="8">
        <f t="shared" si="192"/>
        <v>1</v>
      </c>
      <c r="CF277" s="8"/>
      <c r="CG277" s="8">
        <f t="shared" si="193"/>
        <v>1</v>
      </c>
      <c r="CH277" s="8"/>
      <c r="CI277" s="8">
        <f t="shared" si="194"/>
        <v>1</v>
      </c>
      <c r="CJ277" s="8"/>
      <c r="CK277" s="8">
        <f t="shared" si="195"/>
        <v>1</v>
      </c>
      <c r="CL277" s="8"/>
      <c r="CM277" s="8">
        <f t="shared" si="196"/>
        <v>1</v>
      </c>
      <c r="CN277" s="8"/>
      <c r="CO277" s="8">
        <f t="shared" si="197"/>
        <v>1</v>
      </c>
      <c r="CP277" s="8"/>
      <c r="CQ277" s="8">
        <f t="shared" si="198"/>
        <v>1</v>
      </c>
      <c r="CR277" s="8"/>
      <c r="CS277" s="8">
        <f t="shared" si="199"/>
        <v>1</v>
      </c>
      <c r="CT277" s="18"/>
    </row>
    <row r="278" spans="2:98" customFormat="1">
      <c r="B278" s="19">
        <v>42630</v>
      </c>
      <c r="C278" s="3">
        <v>53</v>
      </c>
      <c r="D278" s="3" t="s">
        <v>2</v>
      </c>
      <c r="E278" s="4">
        <v>42630.916666666664</v>
      </c>
      <c r="F278" s="3" t="s">
        <v>983</v>
      </c>
      <c r="G278" s="3" t="s">
        <v>75</v>
      </c>
      <c r="H278" s="3" t="s">
        <v>983</v>
      </c>
      <c r="I278" s="3" t="s">
        <v>75</v>
      </c>
      <c r="J278" s="6">
        <v>1.35</v>
      </c>
      <c r="K278" s="6">
        <v>4.3</v>
      </c>
      <c r="L278" s="6">
        <v>6.4</v>
      </c>
      <c r="M278" s="10">
        <v>2.14</v>
      </c>
      <c r="N278" s="10">
        <v>3.6</v>
      </c>
      <c r="O278" s="10">
        <v>2.6</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16">
        <f>Q278*参数!$D$3+W278</f>
        <v>0</v>
      </c>
      <c r="AP278" s="16">
        <f>R278*参数!$D$3+X278</f>
        <v>0</v>
      </c>
      <c r="AQ278" s="16">
        <f>S278*参数!$D$3+Y278</f>
        <v>0</v>
      </c>
      <c r="AR278" s="16">
        <f>T278*参数!$D$3+Z278</f>
        <v>0</v>
      </c>
      <c r="AS278" s="16">
        <f>U278*参数!$D$3+AA278</f>
        <v>0</v>
      </c>
      <c r="AT278" s="16">
        <f>V278*参数!$D$3+AB278</f>
        <v>0</v>
      </c>
      <c r="AU278" s="16">
        <f>AC278*参数!$D$3+AI278</f>
        <v>0</v>
      </c>
      <c r="AV278" s="16">
        <f>AD278*参数!$D$3+AJ278</f>
        <v>0</v>
      </c>
      <c r="AW278" s="16">
        <f>AE278*参数!$D$3+AK278</f>
        <v>0</v>
      </c>
      <c r="AX278" s="16">
        <f>AF278*参数!$D$3+AL278</f>
        <v>0</v>
      </c>
      <c r="AY278" s="16">
        <f>AG278*参数!$D$3+AM278</f>
        <v>0</v>
      </c>
      <c r="AZ278" s="16">
        <f>AH278*参数!$D$3+AN278</f>
        <v>0</v>
      </c>
      <c r="BA278" s="10"/>
      <c r="BB278" s="10"/>
      <c r="BC278" s="10">
        <f t="shared" si="176"/>
        <v>40</v>
      </c>
      <c r="BD278" s="10">
        <f t="shared" si="177"/>
        <v>40</v>
      </c>
      <c r="BE278" s="10">
        <f t="shared" si="178"/>
        <v>3</v>
      </c>
      <c r="BF278" s="10">
        <f t="shared" si="179"/>
        <v>40</v>
      </c>
      <c r="BG278" s="10">
        <f t="shared" si="180"/>
        <v>40</v>
      </c>
      <c r="BH278" s="10" t="str">
        <f t="shared" si="181"/>
        <v/>
      </c>
      <c r="BI278" s="10" t="str">
        <f t="shared" si="182"/>
        <v/>
      </c>
      <c r="BJ278" s="10"/>
      <c r="BK278" s="10"/>
      <c r="BL278" s="8"/>
      <c r="BM278" s="8">
        <f t="shared" si="183"/>
        <v>1</v>
      </c>
      <c r="BN278" s="8"/>
      <c r="BO278" s="8">
        <f t="shared" si="184"/>
        <v>1</v>
      </c>
      <c r="BP278" s="8"/>
      <c r="BQ278" s="8">
        <f t="shared" si="185"/>
        <v>1</v>
      </c>
      <c r="BR278" s="8"/>
      <c r="BS278" s="8">
        <f t="shared" si="186"/>
        <v>1</v>
      </c>
      <c r="BT278" s="8"/>
      <c r="BU278" s="8">
        <f t="shared" si="187"/>
        <v>1</v>
      </c>
      <c r="BV278" s="8"/>
      <c r="BW278" s="8">
        <f t="shared" si="188"/>
        <v>1</v>
      </c>
      <c r="BX278" s="8"/>
      <c r="BY278" s="8">
        <f t="shared" si="189"/>
        <v>1</v>
      </c>
      <c r="BZ278" s="8"/>
      <c r="CA278" s="8">
        <f t="shared" si="190"/>
        <v>1</v>
      </c>
      <c r="CB278" s="8"/>
      <c r="CC278" s="8">
        <f t="shared" si="191"/>
        <v>1</v>
      </c>
      <c r="CD278" s="8"/>
      <c r="CE278" s="8">
        <f t="shared" si="192"/>
        <v>1</v>
      </c>
      <c r="CF278" s="8"/>
      <c r="CG278" s="8">
        <f t="shared" si="193"/>
        <v>1</v>
      </c>
      <c r="CH278" s="8"/>
      <c r="CI278" s="8">
        <f t="shared" si="194"/>
        <v>1</v>
      </c>
      <c r="CJ278" s="8"/>
      <c r="CK278" s="8">
        <f t="shared" si="195"/>
        <v>1</v>
      </c>
      <c r="CL278" s="8"/>
      <c r="CM278" s="8">
        <f t="shared" si="196"/>
        <v>1</v>
      </c>
      <c r="CN278" s="8"/>
      <c r="CO278" s="8">
        <f t="shared" si="197"/>
        <v>1</v>
      </c>
      <c r="CP278" s="8"/>
      <c r="CQ278" s="8">
        <f t="shared" si="198"/>
        <v>1</v>
      </c>
      <c r="CR278" s="8"/>
      <c r="CS278" s="8">
        <f t="shared" si="199"/>
        <v>1</v>
      </c>
      <c r="CT278" s="18"/>
    </row>
    <row r="279" spans="2:98" customFormat="1">
      <c r="B279" s="19">
        <v>42630</v>
      </c>
      <c r="C279" s="3">
        <v>54</v>
      </c>
      <c r="D279" s="3" t="s">
        <v>2</v>
      </c>
      <c r="E279" s="4">
        <v>42630.916666666664</v>
      </c>
      <c r="F279" s="3" t="s">
        <v>77</v>
      </c>
      <c r="G279" s="3" t="s">
        <v>73</v>
      </c>
      <c r="H279" s="3" t="s">
        <v>79</v>
      </c>
      <c r="I279" s="3" t="s">
        <v>73</v>
      </c>
      <c r="J279" s="6">
        <v>2.84</v>
      </c>
      <c r="K279" s="6">
        <v>3</v>
      </c>
      <c r="L279" s="6">
        <v>2.2599999999999998</v>
      </c>
      <c r="M279" s="10">
        <v>1.46</v>
      </c>
      <c r="N279" s="10">
        <v>4.0999999999999996</v>
      </c>
      <c r="O279" s="10">
        <v>5</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16">
        <f>Q279*参数!$D$3+W279</f>
        <v>0</v>
      </c>
      <c r="AP279" s="16">
        <f>R279*参数!$D$3+X279</f>
        <v>0</v>
      </c>
      <c r="AQ279" s="16">
        <f>S279*参数!$D$3+Y279</f>
        <v>0</v>
      </c>
      <c r="AR279" s="16">
        <f>T279*参数!$D$3+Z279</f>
        <v>0</v>
      </c>
      <c r="AS279" s="16">
        <f>U279*参数!$D$3+AA279</f>
        <v>0</v>
      </c>
      <c r="AT279" s="16">
        <f>V279*参数!$D$3+AB279</f>
        <v>0</v>
      </c>
      <c r="AU279" s="16">
        <f>AC279*参数!$D$3+AI279</f>
        <v>0</v>
      </c>
      <c r="AV279" s="16">
        <f>AD279*参数!$D$3+AJ279</f>
        <v>0</v>
      </c>
      <c r="AW279" s="16">
        <f>AE279*参数!$D$3+AK279</f>
        <v>0</v>
      </c>
      <c r="AX279" s="16">
        <f>AF279*参数!$D$3+AL279</f>
        <v>0</v>
      </c>
      <c r="AY279" s="16">
        <f>AG279*参数!$D$3+AM279</f>
        <v>0</v>
      </c>
      <c r="AZ279" s="16">
        <f>AH279*参数!$D$3+AN279</f>
        <v>0</v>
      </c>
      <c r="BA279" s="10"/>
      <c r="BB279" s="10"/>
      <c r="BC279" s="10">
        <f t="shared" si="176"/>
        <v>43</v>
      </c>
      <c r="BD279" s="10">
        <f t="shared" si="177"/>
        <v>43</v>
      </c>
      <c r="BE279" s="10">
        <f t="shared" si="178"/>
        <v>43</v>
      </c>
      <c r="BF279" s="10">
        <f t="shared" si="179"/>
        <v>0</v>
      </c>
      <c r="BG279" s="10">
        <f t="shared" si="180"/>
        <v>43</v>
      </c>
      <c r="BH279" s="10" t="str">
        <f t="shared" si="181"/>
        <v/>
      </c>
      <c r="BI279" s="10" t="str">
        <f t="shared" si="182"/>
        <v/>
      </c>
      <c r="BJ279" s="10"/>
      <c r="BK279" s="10"/>
      <c r="BL279" s="8"/>
      <c r="BM279" s="8">
        <f t="shared" si="183"/>
        <v>1</v>
      </c>
      <c r="BN279" s="8"/>
      <c r="BO279" s="8">
        <f t="shared" si="184"/>
        <v>1</v>
      </c>
      <c r="BP279" s="8"/>
      <c r="BQ279" s="8">
        <f t="shared" si="185"/>
        <v>1</v>
      </c>
      <c r="BR279" s="8"/>
      <c r="BS279" s="8">
        <f t="shared" si="186"/>
        <v>1</v>
      </c>
      <c r="BT279" s="8"/>
      <c r="BU279" s="8">
        <f t="shared" si="187"/>
        <v>1</v>
      </c>
      <c r="BV279" s="8"/>
      <c r="BW279" s="8">
        <f t="shared" si="188"/>
        <v>1</v>
      </c>
      <c r="BX279" s="8"/>
      <c r="BY279" s="8">
        <f t="shared" si="189"/>
        <v>1</v>
      </c>
      <c r="BZ279" s="8"/>
      <c r="CA279" s="8">
        <f t="shared" si="190"/>
        <v>1</v>
      </c>
      <c r="CB279" s="8"/>
      <c r="CC279" s="8">
        <f t="shared" si="191"/>
        <v>1</v>
      </c>
      <c r="CD279" s="8"/>
      <c r="CE279" s="8">
        <f t="shared" si="192"/>
        <v>1</v>
      </c>
      <c r="CF279" s="8"/>
      <c r="CG279" s="8">
        <f t="shared" si="193"/>
        <v>1</v>
      </c>
      <c r="CH279" s="8"/>
      <c r="CI279" s="8">
        <f t="shared" si="194"/>
        <v>1</v>
      </c>
      <c r="CJ279" s="8"/>
      <c r="CK279" s="8">
        <f t="shared" si="195"/>
        <v>1</v>
      </c>
      <c r="CL279" s="8"/>
      <c r="CM279" s="8">
        <f t="shared" si="196"/>
        <v>1</v>
      </c>
      <c r="CN279" s="8"/>
      <c r="CO279" s="8">
        <f t="shared" si="197"/>
        <v>1</v>
      </c>
      <c r="CP279" s="8"/>
      <c r="CQ279" s="8">
        <f t="shared" si="198"/>
        <v>1</v>
      </c>
      <c r="CR279" s="8"/>
      <c r="CS279" s="8">
        <f t="shared" si="199"/>
        <v>1</v>
      </c>
      <c r="CT279" s="18"/>
    </row>
    <row r="280" spans="2:98" customFormat="1">
      <c r="B280" s="19">
        <v>42630</v>
      </c>
      <c r="C280" s="3">
        <v>55</v>
      </c>
      <c r="D280" s="3" t="s">
        <v>2</v>
      </c>
      <c r="E280" s="4">
        <v>42630.916666666664</v>
      </c>
      <c r="F280" s="3" t="s">
        <v>80</v>
      </c>
      <c r="G280" s="3" t="s">
        <v>81</v>
      </c>
      <c r="H280" s="3" t="s">
        <v>80</v>
      </c>
      <c r="I280" s="3" t="s">
        <v>81</v>
      </c>
      <c r="J280" s="6">
        <v>2.0699999999999998</v>
      </c>
      <c r="K280" s="6">
        <v>3.15</v>
      </c>
      <c r="L280" s="6">
        <v>3.05</v>
      </c>
      <c r="M280" s="10">
        <v>4.45</v>
      </c>
      <c r="N280" s="10">
        <v>3.85</v>
      </c>
      <c r="O280" s="10">
        <v>1.55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16">
        <f>Q280*参数!$D$3+W280</f>
        <v>0</v>
      </c>
      <c r="AP280" s="16">
        <f>R280*参数!$D$3+X280</f>
        <v>0</v>
      </c>
      <c r="AQ280" s="16">
        <f>S280*参数!$D$3+Y280</f>
        <v>0</v>
      </c>
      <c r="AR280" s="16">
        <f>T280*参数!$D$3+Z280</f>
        <v>0</v>
      </c>
      <c r="AS280" s="16">
        <f>U280*参数!$D$3+AA280</f>
        <v>0</v>
      </c>
      <c r="AT280" s="16">
        <f>V280*参数!$D$3+AB280</f>
        <v>0</v>
      </c>
      <c r="AU280" s="16">
        <f>AC280*参数!$D$3+AI280</f>
        <v>0</v>
      </c>
      <c r="AV280" s="16">
        <f>AD280*参数!$D$3+AJ280</f>
        <v>0</v>
      </c>
      <c r="AW280" s="16">
        <f>AE280*参数!$D$3+AK280</f>
        <v>0</v>
      </c>
      <c r="AX280" s="16">
        <f>AF280*参数!$D$3+AL280</f>
        <v>0</v>
      </c>
      <c r="AY280" s="16">
        <f>AG280*参数!$D$3+AM280</f>
        <v>0</v>
      </c>
      <c r="AZ280" s="16">
        <f>AH280*参数!$D$3+AN280</f>
        <v>0</v>
      </c>
      <c r="BA280" s="10"/>
      <c r="BB280" s="10"/>
      <c r="BC280" s="10">
        <f t="shared" ref="BC280:BC281" si="200">IF(ABS(MAX(AO280:AT280))&gt;ABS(MIN(AO280:AT280)),IF(P280&lt;0,IF(AO280=MAX(AO280:AT280),3,IF(AT280=MAX(AO280:AT280),40,"")),IF(AQ280=MAX(AO280:AT280),0,IF(AR280=MAX(AO280:AT280),43,""))),IF(P280&lt;0,IF(AO280=MIN(AO280:AT280),40,IF(AT280=MIN(AO280:AT280),3,"")),IF(AQ280=MIN(AO280:AT280),43,IF(AR280=MIN(AO280:AT280),0,""))))</f>
        <v>40</v>
      </c>
      <c r="BD280" s="10">
        <f t="shared" ref="BD280:BD281" si="201" xml:space="preserve">
IF(P280&lt;0,
 IF(AO280&gt;AT280,3,40),
 IF(AQ280&gt;AR280,0,43)
)</f>
        <v>40</v>
      </c>
      <c r="BE280" s="10">
        <f t="shared" ref="BE280:BE281" si="202" xml:space="preserve">
IF(P280&lt;0,
 IF(OR(AO280=MAX(AO280:AT280),AR280=MAX(AO280:AT280),AS280=MAX(AO280:AT280)),
  3,40),
 IF(OR(AO280=MAX(AO280:AT280),AP280=MAX(AO280:AT280),AR280=MAX(AO280:AT280)),
  43,0)
)</f>
        <v>3</v>
      </c>
      <c r="BF280" s="10">
        <f t="shared" ref="BF280:BF281" si="203" xml:space="preserve">
IF(P280&lt;0,
 IF(OR(AO280=MIN(AO280:AT280),AR280=MIN(AO280:AT280),AS280=MIN(AO280:AT280)),
  40,3),
 IF(OR(AO280=MIN(AO280:AT280),AP280=MIN(AO280:AT280),AR280=MIN(AO280:AT280)),
  0,43)
)</f>
        <v>40</v>
      </c>
      <c r="BG280" s="10">
        <f t="shared" ref="BG280:BG281" si="204" xml:space="preserve">
IF(P280&lt;0,
 IF(AO280=MIN(AO280:AT280),
  40,
  IF(AT280=MIN(AO280:AT280),
  3,"")),
 IF(AQ280=MIN(AO280:AT280),
  43,
  IF(AR280=MIN(AO280:AT280),
  0,""))
)</f>
        <v>40</v>
      </c>
      <c r="BH280" s="10" t="str">
        <f t="shared" ref="BH280:BH281" si="205">IF(COUNTIF(BD280:BF280,"="&amp;BD280)=3,BD280,"")</f>
        <v/>
      </c>
      <c r="BI280" s="10" t="str">
        <f t="shared" ref="BI280:BI281" si="206">IF(COUNTIF(BD280:BG280,"="&amp;BD280)=4,BD280,"")</f>
        <v/>
      </c>
      <c r="BJ280" s="10"/>
      <c r="BK280" s="10"/>
      <c r="BL280" s="8"/>
      <c r="BM280" s="8">
        <f t="shared" ref="BM280:BM281" si="207">IF(BL280&lt;10,IF(BL280=$T280,1,0),IF(MOD(BL280,10)=$U280,1,0))</f>
        <v>1</v>
      </c>
      <c r="BN280" s="8"/>
      <c r="BO280" s="8">
        <f t="shared" ref="BO280:BO281" si="208">IF(BN280&lt;10,IF(BN280=$T280,1,0),IF(MOD(BN280,10)=$U280,1,0))</f>
        <v>1</v>
      </c>
      <c r="BP280" s="8"/>
      <c r="BQ280" s="8">
        <f t="shared" ref="BQ280:BQ281" si="209">IF(BP280&lt;10,IF(BP280=$T280,1,0),IF(MOD(BP280,10)=$U280,1,0))</f>
        <v>1</v>
      </c>
      <c r="BR280" s="8"/>
      <c r="BS280" s="8">
        <f t="shared" ref="BS280:BS281" si="210">IF(BR280&lt;10,IF(BR280=$T280,1,0),IF(MOD(BR280,10)=$U280,1,0))</f>
        <v>1</v>
      </c>
      <c r="BT280" s="8"/>
      <c r="BU280" s="8">
        <f t="shared" ref="BU280:BU281" si="211">IF(BT280&lt;10,IF(BT280=$T280,1,0),IF(MOD(BT280,10)=$U280,1,0))</f>
        <v>1</v>
      </c>
      <c r="BV280" s="8"/>
      <c r="BW280" s="8">
        <f t="shared" ref="BW280:BW281" si="212">IF(BV280&lt;10,IF(BV280=$T280,1,0),IF(MOD(BV280,10)=$U280,1,0))</f>
        <v>1</v>
      </c>
      <c r="BX280" s="8"/>
      <c r="BY280" s="8">
        <f t="shared" ref="BY280:BY281" si="213">IF(BX280&lt;10,IF(BX280=$T280,1,0),IF(MOD(BX280,10)=$U280,1,0))</f>
        <v>1</v>
      </c>
      <c r="BZ280" s="8"/>
      <c r="CA280" s="8">
        <f t="shared" ref="CA280:CA281" si="214">IF(BZ280&lt;10,IF(BZ280=$T280,1,0),IF(MOD(BZ280,10)=$U280,1,0))</f>
        <v>1</v>
      </c>
      <c r="CB280" s="8"/>
      <c r="CC280" s="8">
        <f t="shared" ref="CC280:CC281" si="215">IF(CB280&lt;10,IF(CB280=$T280,1,0),IF(MOD(CB280,10)=$U280,1,0))</f>
        <v>1</v>
      </c>
      <c r="CD280" s="8"/>
      <c r="CE280" s="8">
        <f t="shared" ref="CE280:CE281" si="216">IF(CD280&lt;10,IF(CD280=$T280,1,0),IF(MOD(CD280,10)=$U280,1,0))</f>
        <v>1</v>
      </c>
      <c r="CF280" s="8"/>
      <c r="CG280" s="8">
        <f t="shared" ref="CG280:CG281" si="217">IF(CF280&lt;10,IF(CF280=$T280,1,0),IF(MOD(CF280,10)=$U280,1,0))</f>
        <v>1</v>
      </c>
      <c r="CH280" s="8"/>
      <c r="CI280" s="8">
        <f t="shared" ref="CI280:CI281" si="218">IF(CH280&lt;10,IF(CH280=$T280,1,0),IF(MOD(CH280,10)=$U280,1,0))</f>
        <v>1</v>
      </c>
      <c r="CJ280" s="8"/>
      <c r="CK280" s="8">
        <f t="shared" ref="CK280:CK281" si="219">IF(CJ280&lt;10,IF(CJ280=$T280,1,0),IF(MOD(CJ280,10)=$U280,1,0))</f>
        <v>1</v>
      </c>
      <c r="CL280" s="8"/>
      <c r="CM280" s="8">
        <f t="shared" ref="CM280:CM281" si="220">IF(CL280&lt;10,IF(CL280=$T280,1,0),IF(MOD(CL280,10)=$U280,1,0))</f>
        <v>1</v>
      </c>
      <c r="CN280" s="8"/>
      <c r="CO280" s="8">
        <f t="shared" ref="CO280:CO281" si="221">IF(CN280&lt;10,IF(CN280=$T280,1,0),IF(MOD(CN280,10)=$U280,1,0))</f>
        <v>1</v>
      </c>
      <c r="CP280" s="8"/>
      <c r="CQ280" s="8">
        <f t="shared" ref="CQ280:CQ281" si="222">IF(CP280&lt;10,IF(CP280=$T280,1,0),IF(MOD(CP280,10)=$U280,1,0))</f>
        <v>1</v>
      </c>
      <c r="CR280" s="8"/>
      <c r="CS280" s="8">
        <f t="shared" ref="CS280:CS281" si="223">IF(CR280&lt;10,IF(CR280=$T280,1,0),IF(MOD(CR280,10)=$U280,1,0))</f>
        <v>1</v>
      </c>
      <c r="CT280" s="18"/>
    </row>
    <row r="281" spans="2:98" customFormat="1">
      <c r="B281" s="19">
        <v>42630</v>
      </c>
      <c r="C281" s="3">
        <v>56</v>
      </c>
      <c r="D281" s="3" t="s">
        <v>331</v>
      </c>
      <c r="E281" s="4">
        <v>42630.916666666664</v>
      </c>
      <c r="F281" s="3" t="s">
        <v>984</v>
      </c>
      <c r="G281" s="3" t="s">
        <v>286</v>
      </c>
      <c r="H281" s="3" t="s">
        <v>984</v>
      </c>
      <c r="I281" s="3" t="s">
        <v>287</v>
      </c>
      <c r="J281" s="6">
        <v>2.1</v>
      </c>
      <c r="K281" s="6">
        <v>3.2</v>
      </c>
      <c r="L281" s="6">
        <v>2.95</v>
      </c>
      <c r="M281" s="10">
        <v>4.3499999999999996</v>
      </c>
      <c r="N281" s="10">
        <v>4</v>
      </c>
      <c r="O281" s="10">
        <v>1.54</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16">
        <f>Q281*参数!$D$3+W281</f>
        <v>0</v>
      </c>
      <c r="AP281" s="16">
        <f>R281*参数!$D$3+X281</f>
        <v>0</v>
      </c>
      <c r="AQ281" s="16">
        <f>S281*参数!$D$3+Y281</f>
        <v>0</v>
      </c>
      <c r="AR281" s="16">
        <f>T281*参数!$D$3+Z281</f>
        <v>0</v>
      </c>
      <c r="AS281" s="16">
        <f>U281*参数!$D$3+AA281</f>
        <v>0</v>
      </c>
      <c r="AT281" s="16">
        <f>V281*参数!$D$3+AB281</f>
        <v>0</v>
      </c>
      <c r="AU281" s="16">
        <f>AC281*参数!$D$3+AI281</f>
        <v>0</v>
      </c>
      <c r="AV281" s="16">
        <f>AD281*参数!$D$3+AJ281</f>
        <v>0</v>
      </c>
      <c r="AW281" s="16">
        <f>AE281*参数!$D$3+AK281</f>
        <v>0</v>
      </c>
      <c r="AX281" s="16">
        <f>AF281*参数!$D$3+AL281</f>
        <v>0</v>
      </c>
      <c r="AY281" s="16">
        <f>AG281*参数!$D$3+AM281</f>
        <v>0</v>
      </c>
      <c r="AZ281" s="16">
        <f>AH281*参数!$D$3+AN281</f>
        <v>0</v>
      </c>
      <c r="BA281" s="10"/>
      <c r="BB281" s="10"/>
      <c r="BC281" s="10">
        <f t="shared" si="200"/>
        <v>40</v>
      </c>
      <c r="BD281" s="10">
        <f t="shared" si="201"/>
        <v>40</v>
      </c>
      <c r="BE281" s="10">
        <f t="shared" si="202"/>
        <v>3</v>
      </c>
      <c r="BF281" s="10">
        <f t="shared" si="203"/>
        <v>40</v>
      </c>
      <c r="BG281" s="10">
        <f t="shared" si="204"/>
        <v>40</v>
      </c>
      <c r="BH281" s="10" t="str">
        <f t="shared" si="205"/>
        <v/>
      </c>
      <c r="BI281" s="10" t="str">
        <f t="shared" si="206"/>
        <v/>
      </c>
      <c r="BJ281" s="10"/>
      <c r="BK281" s="10"/>
      <c r="BL281" s="8"/>
      <c r="BM281" s="8">
        <f t="shared" si="207"/>
        <v>1</v>
      </c>
      <c r="BN281" s="8"/>
      <c r="BO281" s="8">
        <f t="shared" si="208"/>
        <v>1</v>
      </c>
      <c r="BP281" s="8"/>
      <c r="BQ281" s="8">
        <f t="shared" si="209"/>
        <v>1</v>
      </c>
      <c r="BR281" s="8"/>
      <c r="BS281" s="8">
        <f t="shared" si="210"/>
        <v>1</v>
      </c>
      <c r="BT281" s="8"/>
      <c r="BU281" s="8">
        <f t="shared" si="211"/>
        <v>1</v>
      </c>
      <c r="BV281" s="8"/>
      <c r="BW281" s="8">
        <f t="shared" si="212"/>
        <v>1</v>
      </c>
      <c r="BX281" s="8"/>
      <c r="BY281" s="8">
        <f t="shared" si="213"/>
        <v>1</v>
      </c>
      <c r="BZ281" s="8"/>
      <c r="CA281" s="8">
        <f t="shared" si="214"/>
        <v>1</v>
      </c>
      <c r="CB281" s="8"/>
      <c r="CC281" s="8">
        <f t="shared" si="215"/>
        <v>1</v>
      </c>
      <c r="CD281" s="8"/>
      <c r="CE281" s="8">
        <f t="shared" si="216"/>
        <v>1</v>
      </c>
      <c r="CF281" s="8"/>
      <c r="CG281" s="8">
        <f t="shared" si="217"/>
        <v>1</v>
      </c>
      <c r="CH281" s="8"/>
      <c r="CI281" s="8">
        <f t="shared" si="218"/>
        <v>1</v>
      </c>
      <c r="CJ281" s="8"/>
      <c r="CK281" s="8">
        <f t="shared" si="219"/>
        <v>1</v>
      </c>
      <c r="CL281" s="8"/>
      <c r="CM281" s="8">
        <f t="shared" si="220"/>
        <v>1</v>
      </c>
      <c r="CN281" s="8"/>
      <c r="CO281" s="8">
        <f t="shared" si="221"/>
        <v>1</v>
      </c>
      <c r="CP281" s="8"/>
      <c r="CQ281" s="8">
        <f t="shared" si="222"/>
        <v>1</v>
      </c>
      <c r="CR281" s="8"/>
      <c r="CS281" s="8">
        <f t="shared" si="223"/>
        <v>1</v>
      </c>
      <c r="CT281" s="18"/>
    </row>
    <row r="282" spans="2:98" customFormat="1">
      <c r="B282" s="19">
        <v>42630</v>
      </c>
      <c r="C282" s="3">
        <v>57</v>
      </c>
      <c r="D282" s="3" t="s">
        <v>161</v>
      </c>
      <c r="E282" s="4">
        <v>42630.927083333336</v>
      </c>
      <c r="F282" s="3" t="s">
        <v>716</v>
      </c>
      <c r="G282" s="3" t="s">
        <v>173</v>
      </c>
      <c r="H282" s="3" t="s">
        <v>716</v>
      </c>
      <c r="I282" s="3" t="s">
        <v>173</v>
      </c>
      <c r="J282" s="6">
        <v>1.07</v>
      </c>
      <c r="K282" s="6">
        <v>6.7</v>
      </c>
      <c r="L282" s="6">
        <v>22</v>
      </c>
      <c r="M282" s="10">
        <v>1.48</v>
      </c>
      <c r="N282" s="10">
        <v>3.85</v>
      </c>
      <c r="O282" s="10">
        <v>5.15</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16">
        <f>Q282*参数!$D$3+W282</f>
        <v>0</v>
      </c>
      <c r="AP282" s="16">
        <f>R282*参数!$D$3+X282</f>
        <v>0</v>
      </c>
      <c r="AQ282" s="16">
        <f>S282*参数!$D$3+Y282</f>
        <v>0</v>
      </c>
      <c r="AR282" s="16">
        <f>T282*参数!$D$3+Z282</f>
        <v>0</v>
      </c>
      <c r="AS282" s="16">
        <f>U282*参数!$D$3+AA282</f>
        <v>0</v>
      </c>
      <c r="AT282" s="16">
        <f>V282*参数!$D$3+AB282</f>
        <v>0</v>
      </c>
      <c r="AU282" s="16">
        <f>AC282*参数!$D$3+AI282</f>
        <v>0</v>
      </c>
      <c r="AV282" s="16">
        <f>AD282*参数!$D$3+AJ282</f>
        <v>0</v>
      </c>
      <c r="AW282" s="16">
        <f>AE282*参数!$D$3+AK282</f>
        <v>0</v>
      </c>
      <c r="AX282" s="16">
        <f>AF282*参数!$D$3+AL282</f>
        <v>0</v>
      </c>
      <c r="AY282" s="16">
        <f>AG282*参数!$D$3+AM282</f>
        <v>0</v>
      </c>
      <c r="AZ282" s="16">
        <f>AH282*参数!$D$3+AN282</f>
        <v>0</v>
      </c>
      <c r="BA282" s="10"/>
      <c r="BB282" s="10"/>
      <c r="BC282" s="10">
        <f t="shared" ref="BC282:BC345" si="224">IF(ABS(MAX(AO282:AT282))&gt;ABS(MIN(AO282:AT282)),IF(P282&lt;0,IF(AO282=MAX(AO282:AT282),3,IF(AT282=MAX(AO282:AT282),40,"")),IF(AQ282=MAX(AO282:AT282),0,IF(AR282=MAX(AO282:AT282),43,""))),IF(P282&lt;0,IF(AO282=MIN(AO282:AT282),40,IF(AT282=MIN(AO282:AT282),3,"")),IF(AQ282=MIN(AO282:AT282),43,IF(AR282=MIN(AO282:AT282),0,""))))</f>
        <v>40</v>
      </c>
      <c r="BD282" s="10">
        <f t="shared" ref="BD282:BD345" si="225" xml:space="preserve">
IF(P282&lt;0,
 IF(AO282&gt;AT282,3,40),
 IF(AQ282&gt;AR282,0,43)
)</f>
        <v>40</v>
      </c>
      <c r="BE282" s="10">
        <f t="shared" ref="BE282:BE345" si="226" xml:space="preserve">
IF(P282&lt;0,
 IF(OR(AO282=MAX(AO282:AT282),AR282=MAX(AO282:AT282),AS282=MAX(AO282:AT282)),
  3,40),
 IF(OR(AO282=MAX(AO282:AT282),AP282=MAX(AO282:AT282),AR282=MAX(AO282:AT282)),
  43,0)
)</f>
        <v>3</v>
      </c>
      <c r="BF282" s="10">
        <f t="shared" ref="BF282:BF345" si="227" xml:space="preserve">
IF(P282&lt;0,
 IF(OR(AO282=MIN(AO282:AT282),AR282=MIN(AO282:AT282),AS282=MIN(AO282:AT282)),
  40,3),
 IF(OR(AO282=MIN(AO282:AT282),AP282=MIN(AO282:AT282),AR282=MIN(AO282:AT282)),
  0,43)
)</f>
        <v>40</v>
      </c>
      <c r="BG282" s="10">
        <f t="shared" ref="BG282:BG345" si="228" xml:space="preserve">
IF(P282&lt;0,
 IF(AO282=MIN(AO282:AT282),
  40,
  IF(AT282=MIN(AO282:AT282),
  3,"")),
 IF(AQ282=MIN(AO282:AT282),
  43,
  IF(AR282=MIN(AO282:AT282),
  0,""))
)</f>
        <v>40</v>
      </c>
      <c r="BH282" s="10" t="str">
        <f t="shared" ref="BH282:BH345" si="229">IF(COUNTIF(BD282:BF282,"="&amp;BD282)=3,BD282,"")</f>
        <v/>
      </c>
      <c r="BI282" s="10" t="str">
        <f t="shared" ref="BI282:BI345" si="230">IF(COUNTIF(BD282:BG282,"="&amp;BD282)=4,BD282,"")</f>
        <v/>
      </c>
      <c r="BJ282" s="10"/>
      <c r="BK282" s="10"/>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31"/>
      <c r="CR282" s="8"/>
      <c r="CS282" s="8"/>
      <c r="CT282" s="18"/>
    </row>
    <row r="283" spans="2:98" customFormat="1" ht="14.25" thickBot="1">
      <c r="B283" s="19">
        <v>42630</v>
      </c>
      <c r="C283" s="3">
        <v>58</v>
      </c>
      <c r="D283" s="3" t="s">
        <v>681</v>
      </c>
      <c r="E283" s="4">
        <v>42630.927083333336</v>
      </c>
      <c r="F283" s="3" t="s">
        <v>985</v>
      </c>
      <c r="G283" s="3" t="s">
        <v>986</v>
      </c>
      <c r="H283" s="3" t="s">
        <v>985</v>
      </c>
      <c r="I283" s="3" t="s">
        <v>986</v>
      </c>
      <c r="J283" s="6">
        <v>1.92</v>
      </c>
      <c r="K283" s="6">
        <v>2.72</v>
      </c>
      <c r="L283" s="6">
        <v>4.1500000000000004</v>
      </c>
      <c r="M283" s="10">
        <v>4.0999999999999996</v>
      </c>
      <c r="N283" s="10">
        <v>3.6</v>
      </c>
      <c r="O283" s="10">
        <v>1.65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16">
        <f>Q283*参数!$D$3+W283</f>
        <v>0</v>
      </c>
      <c r="AP283" s="16">
        <f>R283*参数!$D$3+X283</f>
        <v>0</v>
      </c>
      <c r="AQ283" s="16">
        <f>S283*参数!$D$3+Y283</f>
        <v>0</v>
      </c>
      <c r="AR283" s="16">
        <f>T283*参数!$D$3+Z283</f>
        <v>0</v>
      </c>
      <c r="AS283" s="16">
        <f>U283*参数!$D$3+AA283</f>
        <v>0</v>
      </c>
      <c r="AT283" s="16">
        <f>V283*参数!$D$3+AB283</f>
        <v>0</v>
      </c>
      <c r="AU283" s="16">
        <f>AC283*参数!$D$3+AI283</f>
        <v>0</v>
      </c>
      <c r="AV283" s="16">
        <f>AD283*参数!$D$3+AJ283</f>
        <v>0</v>
      </c>
      <c r="AW283" s="16">
        <f>AE283*参数!$D$3+AK283</f>
        <v>0</v>
      </c>
      <c r="AX283" s="16">
        <f>AF283*参数!$D$3+AL283</f>
        <v>0</v>
      </c>
      <c r="AY283" s="16">
        <f>AG283*参数!$D$3+AM283</f>
        <v>0</v>
      </c>
      <c r="AZ283" s="16">
        <f>AH283*参数!$D$3+AN283</f>
        <v>0</v>
      </c>
      <c r="BA283" s="10"/>
      <c r="BB283" s="10"/>
      <c r="BC283" s="10">
        <f t="shared" si="224"/>
        <v>40</v>
      </c>
      <c r="BD283" s="10">
        <f t="shared" si="225"/>
        <v>40</v>
      </c>
      <c r="BE283" s="10">
        <f t="shared" si="226"/>
        <v>3</v>
      </c>
      <c r="BF283" s="10">
        <f t="shared" si="227"/>
        <v>40</v>
      </c>
      <c r="BG283" s="10">
        <f t="shared" si="228"/>
        <v>40</v>
      </c>
      <c r="BH283" s="10" t="str">
        <f t="shared" si="229"/>
        <v/>
      </c>
      <c r="BI283" s="10" t="str">
        <f t="shared" si="230"/>
        <v/>
      </c>
      <c r="BJ283" s="10"/>
      <c r="BK283" s="10"/>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32"/>
      <c r="CR283" s="27"/>
      <c r="CS283" s="27"/>
      <c r="CT283" s="28"/>
    </row>
    <row r="284" spans="2:98">
      <c r="B284" s="19">
        <v>42630</v>
      </c>
      <c r="C284" s="3">
        <v>59</v>
      </c>
      <c r="D284" s="3" t="s">
        <v>192</v>
      </c>
      <c r="E284" s="4">
        <v>42630.958333333336</v>
      </c>
      <c r="F284" s="3" t="s">
        <v>194</v>
      </c>
      <c r="G284" s="3" t="s">
        <v>987</v>
      </c>
      <c r="H284" s="3" t="s">
        <v>194</v>
      </c>
      <c r="I284" s="3" t="s">
        <v>987</v>
      </c>
      <c r="J284" s="6">
        <v>1.57</v>
      </c>
      <c r="K284" s="6">
        <v>3.45</v>
      </c>
      <c r="L284" s="6">
        <v>4.95</v>
      </c>
      <c r="M284" s="10">
        <v>2.94</v>
      </c>
      <c r="N284" s="10">
        <v>3.35</v>
      </c>
      <c r="O284" s="10">
        <v>2.04</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16">
        <f>Q284*参数!$D$3+W284</f>
        <v>0</v>
      </c>
      <c r="AP284" s="16">
        <f>R284*参数!$D$3+X284</f>
        <v>0</v>
      </c>
      <c r="AQ284" s="16">
        <f>S284*参数!$D$3+Y284</f>
        <v>0</v>
      </c>
      <c r="AR284" s="16">
        <f>T284*参数!$D$3+Z284</f>
        <v>0</v>
      </c>
      <c r="AS284" s="16">
        <f>U284*参数!$D$3+AA284</f>
        <v>0</v>
      </c>
      <c r="AT284" s="16">
        <f>V284*参数!$D$3+AB284</f>
        <v>0</v>
      </c>
      <c r="AU284" s="16">
        <f>AC284*参数!$D$3+AI284</f>
        <v>0</v>
      </c>
      <c r="AV284" s="16">
        <f>AD284*参数!$D$3+AJ284</f>
        <v>0</v>
      </c>
      <c r="AW284" s="16">
        <f>AE284*参数!$D$3+AK284</f>
        <v>0</v>
      </c>
      <c r="AX284" s="16">
        <f>AF284*参数!$D$3+AL284</f>
        <v>0</v>
      </c>
      <c r="AY284" s="16">
        <f>AG284*参数!$D$3+AM284</f>
        <v>0</v>
      </c>
      <c r="AZ284" s="16">
        <f>AH284*参数!$D$3+AN284</f>
        <v>0</v>
      </c>
      <c r="BA284" s="10"/>
      <c r="BB284" s="10"/>
      <c r="BC284" s="10">
        <f t="shared" si="224"/>
        <v>40</v>
      </c>
      <c r="BD284" s="10">
        <f t="shared" si="225"/>
        <v>40</v>
      </c>
      <c r="BE284" s="10">
        <f t="shared" si="226"/>
        <v>3</v>
      </c>
      <c r="BF284" s="10">
        <f t="shared" si="227"/>
        <v>40</v>
      </c>
      <c r="BG284" s="10">
        <f t="shared" si="228"/>
        <v>40</v>
      </c>
      <c r="BH284" s="10" t="str">
        <f t="shared" si="229"/>
        <v/>
      </c>
      <c r="BI284" s="10" t="str">
        <f t="shared" si="230"/>
        <v/>
      </c>
      <c r="BJ284" s="10"/>
      <c r="BK284" s="10"/>
    </row>
    <row r="285" spans="2:98">
      <c r="B285" s="19">
        <v>42630</v>
      </c>
      <c r="C285" s="3">
        <v>60</v>
      </c>
      <c r="D285" s="3" t="s">
        <v>82</v>
      </c>
      <c r="E285" s="4">
        <v>42630.958333333336</v>
      </c>
      <c r="F285" s="3" t="s">
        <v>102</v>
      </c>
      <c r="G285" s="3" t="s">
        <v>86</v>
      </c>
      <c r="H285" s="3" t="s">
        <v>103</v>
      </c>
      <c r="I285" s="3" t="s">
        <v>87</v>
      </c>
      <c r="J285" s="6">
        <v>2.1800000000000002</v>
      </c>
      <c r="K285" s="6">
        <v>2.88</v>
      </c>
      <c r="L285" s="6">
        <v>3.1</v>
      </c>
      <c r="M285" s="10">
        <v>4.95</v>
      </c>
      <c r="N285" s="10">
        <v>3.85</v>
      </c>
      <c r="O285" s="10">
        <v>1.5</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16">
        <f>Q285*参数!$D$3+W285</f>
        <v>0</v>
      </c>
      <c r="AP285" s="16">
        <f>R285*参数!$D$3+X285</f>
        <v>0</v>
      </c>
      <c r="AQ285" s="16">
        <f>S285*参数!$D$3+Y285</f>
        <v>0</v>
      </c>
      <c r="AR285" s="16">
        <f>T285*参数!$D$3+Z285</f>
        <v>0</v>
      </c>
      <c r="AS285" s="16">
        <f>U285*参数!$D$3+AA285</f>
        <v>0</v>
      </c>
      <c r="AT285" s="16">
        <f>V285*参数!$D$3+AB285</f>
        <v>0</v>
      </c>
      <c r="AU285" s="16">
        <f>AC285*参数!$D$3+AI285</f>
        <v>0</v>
      </c>
      <c r="AV285" s="16">
        <f>AD285*参数!$D$3+AJ285</f>
        <v>0</v>
      </c>
      <c r="AW285" s="16">
        <f>AE285*参数!$D$3+AK285</f>
        <v>0</v>
      </c>
      <c r="AX285" s="16">
        <f>AF285*参数!$D$3+AL285</f>
        <v>0</v>
      </c>
      <c r="AY285" s="16">
        <f>AG285*参数!$D$3+AM285</f>
        <v>0</v>
      </c>
      <c r="AZ285" s="16">
        <f>AH285*参数!$D$3+AN285</f>
        <v>0</v>
      </c>
      <c r="BA285" s="10"/>
      <c r="BB285" s="10"/>
      <c r="BC285" s="10">
        <f t="shared" si="224"/>
        <v>40</v>
      </c>
      <c r="BD285" s="10">
        <f t="shared" si="225"/>
        <v>40</v>
      </c>
      <c r="BE285" s="10">
        <f t="shared" si="226"/>
        <v>3</v>
      </c>
      <c r="BF285" s="10">
        <f t="shared" si="227"/>
        <v>40</v>
      </c>
      <c r="BG285" s="10">
        <f t="shared" si="228"/>
        <v>40</v>
      </c>
      <c r="BH285" s="10" t="str">
        <f t="shared" si="229"/>
        <v/>
      </c>
      <c r="BI285" s="10" t="str">
        <f t="shared" si="230"/>
        <v/>
      </c>
      <c r="BJ285" s="10"/>
      <c r="BK285" s="10"/>
    </row>
    <row r="286" spans="2:98">
      <c r="B286" s="19">
        <v>42630</v>
      </c>
      <c r="C286" s="3">
        <v>61</v>
      </c>
      <c r="D286" s="3" t="s">
        <v>174</v>
      </c>
      <c r="E286" s="4">
        <v>42631</v>
      </c>
      <c r="F286" s="3" t="s">
        <v>988</v>
      </c>
      <c r="G286" s="3" t="s">
        <v>351</v>
      </c>
      <c r="H286" s="3" t="s">
        <v>988</v>
      </c>
      <c r="I286" s="3" t="s">
        <v>351</v>
      </c>
      <c r="J286" s="6">
        <v>1.33</v>
      </c>
      <c r="K286" s="6">
        <v>4.25</v>
      </c>
      <c r="L286" s="6">
        <v>7.1</v>
      </c>
      <c r="M286" s="10">
        <v>2.13</v>
      </c>
      <c r="N286" s="10">
        <v>3.5</v>
      </c>
      <c r="O286" s="10">
        <v>2.67</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16">
        <f>Q286*参数!$D$3+W286</f>
        <v>0</v>
      </c>
      <c r="AP286" s="16">
        <f>R286*参数!$D$3+X286</f>
        <v>0</v>
      </c>
      <c r="AQ286" s="16">
        <f>S286*参数!$D$3+Y286</f>
        <v>0</v>
      </c>
      <c r="AR286" s="16">
        <f>T286*参数!$D$3+Z286</f>
        <v>0</v>
      </c>
      <c r="AS286" s="16">
        <f>U286*参数!$D$3+AA286</f>
        <v>0</v>
      </c>
      <c r="AT286" s="16">
        <f>V286*参数!$D$3+AB286</f>
        <v>0</v>
      </c>
      <c r="AU286" s="16">
        <f>AC286*参数!$D$3+AI286</f>
        <v>0</v>
      </c>
      <c r="AV286" s="16">
        <f>AD286*参数!$D$3+AJ286</f>
        <v>0</v>
      </c>
      <c r="AW286" s="16">
        <f>AE286*参数!$D$3+AK286</f>
        <v>0</v>
      </c>
      <c r="AX286" s="16">
        <f>AF286*参数!$D$3+AL286</f>
        <v>0</v>
      </c>
      <c r="AY286" s="16">
        <f>AG286*参数!$D$3+AM286</f>
        <v>0</v>
      </c>
      <c r="AZ286" s="16">
        <f>AH286*参数!$D$3+AN286</f>
        <v>0</v>
      </c>
      <c r="BA286" s="10"/>
      <c r="BB286" s="10"/>
      <c r="BC286" s="10">
        <f t="shared" si="224"/>
        <v>40</v>
      </c>
      <c r="BD286" s="10">
        <f t="shared" si="225"/>
        <v>40</v>
      </c>
      <c r="BE286" s="10">
        <f t="shared" si="226"/>
        <v>3</v>
      </c>
      <c r="BF286" s="10">
        <f t="shared" si="227"/>
        <v>40</v>
      </c>
      <c r="BG286" s="10">
        <f t="shared" si="228"/>
        <v>40</v>
      </c>
      <c r="BH286" s="10" t="str">
        <f t="shared" si="229"/>
        <v/>
      </c>
      <c r="BI286" s="10" t="str">
        <f t="shared" si="230"/>
        <v/>
      </c>
      <c r="BJ286" s="10"/>
      <c r="BK286" s="10"/>
    </row>
    <row r="287" spans="2:98">
      <c r="B287" s="19">
        <v>42630</v>
      </c>
      <c r="C287" s="3">
        <v>62</v>
      </c>
      <c r="D287" s="3" t="s">
        <v>313</v>
      </c>
      <c r="E287" s="4">
        <v>42631</v>
      </c>
      <c r="F287" s="3" t="s">
        <v>297</v>
      </c>
      <c r="G287" s="3" t="s">
        <v>989</v>
      </c>
      <c r="H287" s="3" t="s">
        <v>297</v>
      </c>
      <c r="I287" s="3" t="s">
        <v>989</v>
      </c>
      <c r="J287" s="6">
        <v>2.42</v>
      </c>
      <c r="K287" s="6">
        <v>3.4</v>
      </c>
      <c r="L287" s="6">
        <v>2.37</v>
      </c>
      <c r="M287" s="10">
        <v>1.42</v>
      </c>
      <c r="N287" s="10">
        <v>4.45</v>
      </c>
      <c r="O287" s="10">
        <v>5</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16">
        <f>Q287*参数!$D$3+W287</f>
        <v>0</v>
      </c>
      <c r="AP287" s="16">
        <f>R287*参数!$D$3+X287</f>
        <v>0</v>
      </c>
      <c r="AQ287" s="16">
        <f>S287*参数!$D$3+Y287</f>
        <v>0</v>
      </c>
      <c r="AR287" s="16">
        <f>T287*参数!$D$3+Z287</f>
        <v>0</v>
      </c>
      <c r="AS287" s="16">
        <f>U287*参数!$D$3+AA287</f>
        <v>0</v>
      </c>
      <c r="AT287" s="16">
        <f>V287*参数!$D$3+AB287</f>
        <v>0</v>
      </c>
      <c r="AU287" s="16">
        <f>AC287*参数!$D$3+AI287</f>
        <v>0</v>
      </c>
      <c r="AV287" s="16">
        <f>AD287*参数!$D$3+AJ287</f>
        <v>0</v>
      </c>
      <c r="AW287" s="16">
        <f>AE287*参数!$D$3+AK287</f>
        <v>0</v>
      </c>
      <c r="AX287" s="16">
        <f>AF287*参数!$D$3+AL287</f>
        <v>0</v>
      </c>
      <c r="AY287" s="16">
        <f>AG287*参数!$D$3+AM287</f>
        <v>0</v>
      </c>
      <c r="AZ287" s="16">
        <f>AH287*参数!$D$3+AN287</f>
        <v>0</v>
      </c>
      <c r="BA287" s="10"/>
      <c r="BB287" s="10"/>
      <c r="BC287" s="10">
        <f t="shared" si="224"/>
        <v>43</v>
      </c>
      <c r="BD287" s="10">
        <f t="shared" si="225"/>
        <v>43</v>
      </c>
      <c r="BE287" s="10">
        <f t="shared" si="226"/>
        <v>43</v>
      </c>
      <c r="BF287" s="10">
        <f t="shared" si="227"/>
        <v>0</v>
      </c>
      <c r="BG287" s="10">
        <f t="shared" si="228"/>
        <v>43</v>
      </c>
      <c r="BH287" s="10" t="str">
        <f t="shared" si="229"/>
        <v/>
      </c>
      <c r="BI287" s="10" t="str">
        <f t="shared" si="230"/>
        <v/>
      </c>
      <c r="BJ287" s="10"/>
      <c r="BK287" s="10"/>
    </row>
    <row r="288" spans="2:98">
      <c r="B288" s="19">
        <v>42630</v>
      </c>
      <c r="C288" s="3">
        <v>63</v>
      </c>
      <c r="D288" s="3" t="s">
        <v>306</v>
      </c>
      <c r="E288" s="4">
        <v>42631</v>
      </c>
      <c r="F288" s="3" t="s">
        <v>256</v>
      </c>
      <c r="G288" s="3" t="s">
        <v>990</v>
      </c>
      <c r="H288" s="3" t="s">
        <v>256</v>
      </c>
      <c r="I288" s="3" t="s">
        <v>990</v>
      </c>
      <c r="J288" s="6">
        <v>1.35</v>
      </c>
      <c r="K288" s="6">
        <v>3.75</v>
      </c>
      <c r="L288" s="6">
        <v>8.1999999999999993</v>
      </c>
      <c r="M288" s="10">
        <v>2.36</v>
      </c>
      <c r="N288" s="10">
        <v>3.15</v>
      </c>
      <c r="O288" s="10">
        <v>2.58</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16">
        <f>Q288*参数!$D$3+W288</f>
        <v>0</v>
      </c>
      <c r="AP288" s="16">
        <f>R288*参数!$D$3+X288</f>
        <v>0</v>
      </c>
      <c r="AQ288" s="16">
        <f>S288*参数!$D$3+Y288</f>
        <v>0</v>
      </c>
      <c r="AR288" s="16">
        <f>T288*参数!$D$3+Z288</f>
        <v>0</v>
      </c>
      <c r="AS288" s="16">
        <f>U288*参数!$D$3+AA288</f>
        <v>0</v>
      </c>
      <c r="AT288" s="16">
        <f>V288*参数!$D$3+AB288</f>
        <v>0</v>
      </c>
      <c r="AU288" s="16">
        <f>AC288*参数!$D$3+AI288</f>
        <v>0</v>
      </c>
      <c r="AV288" s="16">
        <f>AD288*参数!$D$3+AJ288</f>
        <v>0</v>
      </c>
      <c r="AW288" s="16">
        <f>AE288*参数!$D$3+AK288</f>
        <v>0</v>
      </c>
      <c r="AX288" s="16">
        <f>AF288*参数!$D$3+AL288</f>
        <v>0</v>
      </c>
      <c r="AY288" s="16">
        <f>AG288*参数!$D$3+AM288</f>
        <v>0</v>
      </c>
      <c r="AZ288" s="16">
        <f>AH288*参数!$D$3+AN288</f>
        <v>0</v>
      </c>
      <c r="BA288" s="10"/>
      <c r="BB288" s="10"/>
      <c r="BC288" s="10">
        <f t="shared" si="224"/>
        <v>40</v>
      </c>
      <c r="BD288" s="10">
        <f t="shared" si="225"/>
        <v>40</v>
      </c>
      <c r="BE288" s="10">
        <f t="shared" si="226"/>
        <v>3</v>
      </c>
      <c r="BF288" s="10">
        <f t="shared" si="227"/>
        <v>40</v>
      </c>
      <c r="BG288" s="10">
        <f t="shared" si="228"/>
        <v>40</v>
      </c>
      <c r="BH288" s="10" t="str">
        <f t="shared" si="229"/>
        <v/>
      </c>
      <c r="BI288" s="10" t="str">
        <f t="shared" si="230"/>
        <v/>
      </c>
      <c r="BJ288" s="10"/>
      <c r="BK288" s="10"/>
    </row>
    <row r="289" spans="2:63">
      <c r="B289" s="19">
        <v>42630</v>
      </c>
      <c r="C289" s="3">
        <v>64</v>
      </c>
      <c r="D289" s="3" t="s">
        <v>306</v>
      </c>
      <c r="E289" s="4">
        <v>42631</v>
      </c>
      <c r="F289" s="3" t="s">
        <v>304</v>
      </c>
      <c r="G289" s="3" t="s">
        <v>991</v>
      </c>
      <c r="H289" s="3" t="s">
        <v>305</v>
      </c>
      <c r="I289" s="3" t="s">
        <v>991</v>
      </c>
      <c r="J289" s="6">
        <v>1.85</v>
      </c>
      <c r="K289" s="6">
        <v>2.85</v>
      </c>
      <c r="L289" s="6">
        <v>4.2</v>
      </c>
      <c r="M289" s="10">
        <v>4.0999999999999996</v>
      </c>
      <c r="N289" s="10">
        <v>3.4</v>
      </c>
      <c r="O289" s="10">
        <v>1.7</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16">
        <f>Q289*参数!$D$3+W289</f>
        <v>0</v>
      </c>
      <c r="AP289" s="16">
        <f>R289*参数!$D$3+X289</f>
        <v>0</v>
      </c>
      <c r="AQ289" s="16">
        <f>S289*参数!$D$3+Y289</f>
        <v>0</v>
      </c>
      <c r="AR289" s="16">
        <f>T289*参数!$D$3+Z289</f>
        <v>0</v>
      </c>
      <c r="AS289" s="16">
        <f>U289*参数!$D$3+AA289</f>
        <v>0</v>
      </c>
      <c r="AT289" s="16">
        <f>V289*参数!$D$3+AB289</f>
        <v>0</v>
      </c>
      <c r="AU289" s="16">
        <f>AC289*参数!$D$3+AI289</f>
        <v>0</v>
      </c>
      <c r="AV289" s="16">
        <f>AD289*参数!$D$3+AJ289</f>
        <v>0</v>
      </c>
      <c r="AW289" s="16">
        <f>AE289*参数!$D$3+AK289</f>
        <v>0</v>
      </c>
      <c r="AX289" s="16">
        <f>AF289*参数!$D$3+AL289</f>
        <v>0</v>
      </c>
      <c r="AY289" s="16">
        <f>AG289*参数!$D$3+AM289</f>
        <v>0</v>
      </c>
      <c r="AZ289" s="16">
        <f>AH289*参数!$D$3+AN289</f>
        <v>0</v>
      </c>
      <c r="BA289" s="10"/>
      <c r="BB289" s="10"/>
      <c r="BC289" s="10">
        <f t="shared" si="224"/>
        <v>40</v>
      </c>
      <c r="BD289" s="10">
        <f t="shared" si="225"/>
        <v>40</v>
      </c>
      <c r="BE289" s="10">
        <f t="shared" si="226"/>
        <v>3</v>
      </c>
      <c r="BF289" s="10">
        <f t="shared" si="227"/>
        <v>40</v>
      </c>
      <c r="BG289" s="10">
        <f t="shared" si="228"/>
        <v>40</v>
      </c>
      <c r="BH289" s="10" t="str">
        <f t="shared" si="229"/>
        <v/>
      </c>
      <c r="BI289" s="10" t="str">
        <f t="shared" si="230"/>
        <v/>
      </c>
      <c r="BJ289" s="10"/>
      <c r="BK289" s="10"/>
    </row>
    <row r="290" spans="2:63">
      <c r="B290" s="19">
        <v>42630</v>
      </c>
      <c r="C290" s="3">
        <v>65</v>
      </c>
      <c r="D290" s="3" t="s">
        <v>329</v>
      </c>
      <c r="E290" s="4">
        <v>42631</v>
      </c>
      <c r="F290" s="3" t="s">
        <v>330</v>
      </c>
      <c r="G290" s="3" t="s">
        <v>992</v>
      </c>
      <c r="H290" s="3" t="s">
        <v>330</v>
      </c>
      <c r="I290" s="3" t="s">
        <v>992</v>
      </c>
      <c r="J290" s="6">
        <v>1.26</v>
      </c>
      <c r="K290" s="6">
        <v>4.9000000000000004</v>
      </c>
      <c r="L290" s="6">
        <v>7.6</v>
      </c>
      <c r="M290" s="10">
        <v>1.88</v>
      </c>
      <c r="N290" s="10">
        <v>3.8</v>
      </c>
      <c r="O290" s="10">
        <v>3</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16">
        <f>Q290*参数!$D$3+W290</f>
        <v>0</v>
      </c>
      <c r="AP290" s="16">
        <f>R290*参数!$D$3+X290</f>
        <v>0</v>
      </c>
      <c r="AQ290" s="16">
        <f>S290*参数!$D$3+Y290</f>
        <v>0</v>
      </c>
      <c r="AR290" s="16">
        <f>T290*参数!$D$3+Z290</f>
        <v>0</v>
      </c>
      <c r="AS290" s="16">
        <f>U290*参数!$D$3+AA290</f>
        <v>0</v>
      </c>
      <c r="AT290" s="16">
        <f>V290*参数!$D$3+AB290</f>
        <v>0</v>
      </c>
      <c r="AU290" s="16">
        <f>AC290*参数!$D$3+AI290</f>
        <v>0</v>
      </c>
      <c r="AV290" s="16">
        <f>AD290*参数!$D$3+AJ290</f>
        <v>0</v>
      </c>
      <c r="AW290" s="16">
        <f>AE290*参数!$D$3+AK290</f>
        <v>0</v>
      </c>
      <c r="AX290" s="16">
        <f>AF290*参数!$D$3+AL290</f>
        <v>0</v>
      </c>
      <c r="AY290" s="16">
        <f>AG290*参数!$D$3+AM290</f>
        <v>0</v>
      </c>
      <c r="AZ290" s="16">
        <f>AH290*参数!$D$3+AN290</f>
        <v>0</v>
      </c>
      <c r="BA290" s="10"/>
      <c r="BB290" s="10"/>
      <c r="BC290" s="10">
        <f t="shared" si="224"/>
        <v>40</v>
      </c>
      <c r="BD290" s="10">
        <f t="shared" si="225"/>
        <v>40</v>
      </c>
      <c r="BE290" s="10">
        <f t="shared" si="226"/>
        <v>3</v>
      </c>
      <c r="BF290" s="10">
        <f t="shared" si="227"/>
        <v>40</v>
      </c>
      <c r="BG290" s="10">
        <f t="shared" si="228"/>
        <v>40</v>
      </c>
      <c r="BH290" s="10" t="str">
        <f t="shared" si="229"/>
        <v/>
      </c>
      <c r="BI290" s="10" t="str">
        <f t="shared" si="230"/>
        <v/>
      </c>
      <c r="BJ290" s="10"/>
      <c r="BK290" s="10"/>
    </row>
    <row r="291" spans="2:63">
      <c r="B291" s="19">
        <v>42630</v>
      </c>
      <c r="C291" s="3">
        <v>66</v>
      </c>
      <c r="D291" s="3" t="s">
        <v>3</v>
      </c>
      <c r="E291" s="4">
        <v>42631.020833333336</v>
      </c>
      <c r="F291" s="3" t="s">
        <v>685</v>
      </c>
      <c r="G291" s="3" t="s">
        <v>12</v>
      </c>
      <c r="H291" s="3" t="s">
        <v>685</v>
      </c>
      <c r="I291" s="3" t="s">
        <v>12</v>
      </c>
      <c r="J291" s="6">
        <v>1.47</v>
      </c>
      <c r="K291" s="6">
        <v>3.58</v>
      </c>
      <c r="L291" s="6">
        <v>5.88</v>
      </c>
      <c r="M291" s="10">
        <v>2.57</v>
      </c>
      <c r="N291" s="10">
        <v>3.4</v>
      </c>
      <c r="O291" s="10">
        <v>2.2400000000000002</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16">
        <f>Q291*参数!$D$3+W291</f>
        <v>0</v>
      </c>
      <c r="AP291" s="16">
        <f>R291*参数!$D$3+X291</f>
        <v>0</v>
      </c>
      <c r="AQ291" s="16">
        <f>S291*参数!$D$3+Y291</f>
        <v>0</v>
      </c>
      <c r="AR291" s="16">
        <f>T291*参数!$D$3+Z291</f>
        <v>0</v>
      </c>
      <c r="AS291" s="16">
        <f>U291*参数!$D$3+AA291</f>
        <v>0</v>
      </c>
      <c r="AT291" s="16">
        <f>V291*参数!$D$3+AB291</f>
        <v>0</v>
      </c>
      <c r="AU291" s="16">
        <f>AC291*参数!$D$3+AI291</f>
        <v>0</v>
      </c>
      <c r="AV291" s="16">
        <f>AD291*参数!$D$3+AJ291</f>
        <v>0</v>
      </c>
      <c r="AW291" s="16">
        <f>AE291*参数!$D$3+AK291</f>
        <v>0</v>
      </c>
      <c r="AX291" s="16">
        <f>AF291*参数!$D$3+AL291</f>
        <v>0</v>
      </c>
      <c r="AY291" s="16">
        <f>AG291*参数!$D$3+AM291</f>
        <v>0</v>
      </c>
      <c r="AZ291" s="16">
        <f>AH291*参数!$D$3+AN291</f>
        <v>0</v>
      </c>
      <c r="BA291" s="10"/>
      <c r="BB291" s="10"/>
      <c r="BC291" s="10">
        <f t="shared" si="224"/>
        <v>40</v>
      </c>
      <c r="BD291" s="10">
        <f t="shared" si="225"/>
        <v>40</v>
      </c>
      <c r="BE291" s="10">
        <f t="shared" si="226"/>
        <v>3</v>
      </c>
      <c r="BF291" s="10">
        <f t="shared" si="227"/>
        <v>40</v>
      </c>
      <c r="BG291" s="10">
        <f t="shared" si="228"/>
        <v>40</v>
      </c>
      <c r="BH291" s="10" t="str">
        <f t="shared" si="229"/>
        <v/>
      </c>
      <c r="BI291" s="10" t="str">
        <f t="shared" si="230"/>
        <v/>
      </c>
      <c r="BJ291" s="10"/>
      <c r="BK291" s="10"/>
    </row>
    <row r="292" spans="2:63">
      <c r="B292" s="19">
        <v>42630</v>
      </c>
      <c r="C292" s="3">
        <v>67</v>
      </c>
      <c r="D292" s="3" t="s">
        <v>717</v>
      </c>
      <c r="E292" s="4">
        <v>42631.020833333336</v>
      </c>
      <c r="F292" s="3" t="s">
        <v>743</v>
      </c>
      <c r="G292" s="3" t="s">
        <v>732</v>
      </c>
      <c r="H292" s="3" t="s">
        <v>743</v>
      </c>
      <c r="I292" s="3" t="s">
        <v>734</v>
      </c>
      <c r="J292" s="6">
        <v>2.65</v>
      </c>
      <c r="K292" s="6">
        <v>3.05</v>
      </c>
      <c r="L292" s="6">
        <v>2.36</v>
      </c>
      <c r="M292" s="10">
        <v>1.42</v>
      </c>
      <c r="N292" s="10">
        <v>4.1500000000000004</v>
      </c>
      <c r="O292" s="10">
        <v>5.45</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16">
        <f>Q292*参数!$D$3+W292</f>
        <v>0</v>
      </c>
      <c r="AP292" s="16">
        <f>R292*参数!$D$3+X292</f>
        <v>0</v>
      </c>
      <c r="AQ292" s="16">
        <f>S292*参数!$D$3+Y292</f>
        <v>0</v>
      </c>
      <c r="AR292" s="16">
        <f>T292*参数!$D$3+Z292</f>
        <v>0</v>
      </c>
      <c r="AS292" s="16">
        <f>U292*参数!$D$3+AA292</f>
        <v>0</v>
      </c>
      <c r="AT292" s="16">
        <f>V292*参数!$D$3+AB292</f>
        <v>0</v>
      </c>
      <c r="AU292" s="16">
        <f>AC292*参数!$D$3+AI292</f>
        <v>0</v>
      </c>
      <c r="AV292" s="16">
        <f>AD292*参数!$D$3+AJ292</f>
        <v>0</v>
      </c>
      <c r="AW292" s="16">
        <f>AE292*参数!$D$3+AK292</f>
        <v>0</v>
      </c>
      <c r="AX292" s="16">
        <f>AF292*参数!$D$3+AL292</f>
        <v>0</v>
      </c>
      <c r="AY292" s="16">
        <f>AG292*参数!$D$3+AM292</f>
        <v>0</v>
      </c>
      <c r="AZ292" s="16">
        <f>AH292*参数!$D$3+AN292</f>
        <v>0</v>
      </c>
      <c r="BA292" s="10"/>
      <c r="BB292" s="10"/>
      <c r="BC292" s="10">
        <f t="shared" si="224"/>
        <v>43</v>
      </c>
      <c r="BD292" s="10">
        <f t="shared" si="225"/>
        <v>43</v>
      </c>
      <c r="BE292" s="10">
        <f t="shared" si="226"/>
        <v>43</v>
      </c>
      <c r="BF292" s="10">
        <f t="shared" si="227"/>
        <v>0</v>
      </c>
      <c r="BG292" s="10">
        <f t="shared" si="228"/>
        <v>43</v>
      </c>
      <c r="BH292" s="10" t="str">
        <f t="shared" si="229"/>
        <v/>
      </c>
      <c r="BI292" s="10" t="str">
        <f t="shared" si="230"/>
        <v/>
      </c>
      <c r="BJ292" s="10"/>
      <c r="BK292" s="10"/>
    </row>
    <row r="293" spans="2:63">
      <c r="B293" s="19">
        <v>42630</v>
      </c>
      <c r="C293" s="3">
        <v>68</v>
      </c>
      <c r="D293" s="3" t="s">
        <v>246</v>
      </c>
      <c r="E293" s="4">
        <v>42631.020833333336</v>
      </c>
      <c r="F293" s="3" t="s">
        <v>714</v>
      </c>
      <c r="G293" s="3" t="s">
        <v>663</v>
      </c>
      <c r="H293" s="3" t="s">
        <v>715</v>
      </c>
      <c r="I293" s="3" t="s">
        <v>665</v>
      </c>
      <c r="J293" s="6">
        <v>1.27</v>
      </c>
      <c r="K293" s="6">
        <v>4.95</v>
      </c>
      <c r="L293" s="6">
        <v>7.15</v>
      </c>
      <c r="M293" s="10">
        <v>1.9</v>
      </c>
      <c r="N293" s="10">
        <v>3.8</v>
      </c>
      <c r="O293" s="10">
        <v>2.95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16">
        <f>Q293*参数!$D$3+W293</f>
        <v>0</v>
      </c>
      <c r="AP293" s="16">
        <f>R293*参数!$D$3+X293</f>
        <v>0</v>
      </c>
      <c r="AQ293" s="16">
        <f>S293*参数!$D$3+Y293</f>
        <v>0</v>
      </c>
      <c r="AR293" s="16">
        <f>T293*参数!$D$3+Z293</f>
        <v>0</v>
      </c>
      <c r="AS293" s="16">
        <f>U293*参数!$D$3+AA293</f>
        <v>0</v>
      </c>
      <c r="AT293" s="16">
        <f>V293*参数!$D$3+AB293</f>
        <v>0</v>
      </c>
      <c r="AU293" s="16">
        <f>AC293*参数!$D$3+AI293</f>
        <v>0</v>
      </c>
      <c r="AV293" s="16">
        <f>AD293*参数!$D$3+AJ293</f>
        <v>0</v>
      </c>
      <c r="AW293" s="16">
        <f>AE293*参数!$D$3+AK293</f>
        <v>0</v>
      </c>
      <c r="AX293" s="16">
        <f>AF293*参数!$D$3+AL293</f>
        <v>0</v>
      </c>
      <c r="AY293" s="16">
        <f>AG293*参数!$D$3+AM293</f>
        <v>0</v>
      </c>
      <c r="AZ293" s="16">
        <f>AH293*参数!$D$3+AN293</f>
        <v>0</v>
      </c>
      <c r="BA293" s="10"/>
      <c r="BB293" s="10"/>
      <c r="BC293" s="10">
        <f t="shared" si="224"/>
        <v>40</v>
      </c>
      <c r="BD293" s="10">
        <f t="shared" si="225"/>
        <v>40</v>
      </c>
      <c r="BE293" s="10">
        <f t="shared" si="226"/>
        <v>3</v>
      </c>
      <c r="BF293" s="10">
        <f t="shared" si="227"/>
        <v>40</v>
      </c>
      <c r="BG293" s="10">
        <f t="shared" si="228"/>
        <v>40</v>
      </c>
      <c r="BH293" s="10" t="str">
        <f t="shared" si="229"/>
        <v/>
      </c>
      <c r="BI293" s="10" t="str">
        <f t="shared" si="230"/>
        <v/>
      </c>
      <c r="BJ293" s="10"/>
      <c r="BK293" s="10"/>
    </row>
    <row r="294" spans="2:63">
      <c r="B294" s="19">
        <v>42630</v>
      </c>
      <c r="C294" s="3">
        <v>69</v>
      </c>
      <c r="D294" s="3" t="s">
        <v>161</v>
      </c>
      <c r="E294" s="4">
        <v>42631.020833333336</v>
      </c>
      <c r="F294" s="3" t="s">
        <v>993</v>
      </c>
      <c r="G294" s="3" t="s">
        <v>166</v>
      </c>
      <c r="H294" s="3" t="s">
        <v>993</v>
      </c>
      <c r="I294" s="3" t="s">
        <v>166</v>
      </c>
      <c r="J294" s="6">
        <v>2.82</v>
      </c>
      <c r="K294" s="6">
        <v>3.05</v>
      </c>
      <c r="L294" s="6">
        <v>2.2400000000000002</v>
      </c>
      <c r="M294" s="10">
        <v>1.47</v>
      </c>
      <c r="N294" s="10">
        <v>4.1500000000000004</v>
      </c>
      <c r="O294" s="10">
        <v>4.8</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16">
        <f>Q294*参数!$D$3+W294</f>
        <v>0</v>
      </c>
      <c r="AP294" s="16">
        <f>R294*参数!$D$3+X294</f>
        <v>0</v>
      </c>
      <c r="AQ294" s="16">
        <f>S294*参数!$D$3+Y294</f>
        <v>0</v>
      </c>
      <c r="AR294" s="16">
        <f>T294*参数!$D$3+Z294</f>
        <v>0</v>
      </c>
      <c r="AS294" s="16">
        <f>U294*参数!$D$3+AA294</f>
        <v>0</v>
      </c>
      <c r="AT294" s="16">
        <f>V294*参数!$D$3+AB294</f>
        <v>0</v>
      </c>
      <c r="AU294" s="16">
        <f>AC294*参数!$D$3+AI294</f>
        <v>0</v>
      </c>
      <c r="AV294" s="16">
        <f>AD294*参数!$D$3+AJ294</f>
        <v>0</v>
      </c>
      <c r="AW294" s="16">
        <f>AE294*参数!$D$3+AK294</f>
        <v>0</v>
      </c>
      <c r="AX294" s="16">
        <f>AF294*参数!$D$3+AL294</f>
        <v>0</v>
      </c>
      <c r="AY294" s="16">
        <f>AG294*参数!$D$3+AM294</f>
        <v>0</v>
      </c>
      <c r="AZ294" s="16">
        <f>AH294*参数!$D$3+AN294</f>
        <v>0</v>
      </c>
      <c r="BA294" s="10"/>
      <c r="BB294" s="10"/>
      <c r="BC294" s="10">
        <f t="shared" si="224"/>
        <v>43</v>
      </c>
      <c r="BD294" s="10">
        <f t="shared" si="225"/>
        <v>43</v>
      </c>
      <c r="BE294" s="10">
        <f t="shared" si="226"/>
        <v>43</v>
      </c>
      <c r="BF294" s="10">
        <f t="shared" si="227"/>
        <v>0</v>
      </c>
      <c r="BG294" s="10">
        <f t="shared" si="228"/>
        <v>43</v>
      </c>
      <c r="BH294" s="10" t="str">
        <f t="shared" si="229"/>
        <v/>
      </c>
      <c r="BI294" s="10" t="str">
        <f t="shared" si="230"/>
        <v/>
      </c>
      <c r="BJ294" s="10"/>
      <c r="BK294" s="10"/>
    </row>
    <row r="295" spans="2:63">
      <c r="B295" s="19">
        <v>42630</v>
      </c>
      <c r="C295" s="3">
        <v>70</v>
      </c>
      <c r="D295" s="3" t="s">
        <v>219</v>
      </c>
      <c r="E295" s="4">
        <v>42631.020833333336</v>
      </c>
      <c r="F295" s="3" t="s">
        <v>994</v>
      </c>
      <c r="G295" s="3" t="s">
        <v>235</v>
      </c>
      <c r="H295" s="3" t="s">
        <v>994</v>
      </c>
      <c r="I295" s="3" t="s">
        <v>235</v>
      </c>
      <c r="J295" s="6">
        <v>2.3199999999999998</v>
      </c>
      <c r="K295" s="6">
        <v>3.4</v>
      </c>
      <c r="L295" s="6">
        <v>2.48</v>
      </c>
      <c r="M295" s="10">
        <v>4.95</v>
      </c>
      <c r="N295" s="10">
        <v>4.3</v>
      </c>
      <c r="O295" s="10">
        <v>1.44</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16">
        <f>Q295*参数!$D$3+W295</f>
        <v>0</v>
      </c>
      <c r="AP295" s="16">
        <f>R295*参数!$D$3+X295</f>
        <v>0</v>
      </c>
      <c r="AQ295" s="16">
        <f>S295*参数!$D$3+Y295</f>
        <v>0</v>
      </c>
      <c r="AR295" s="16">
        <f>T295*参数!$D$3+Z295</f>
        <v>0</v>
      </c>
      <c r="AS295" s="16">
        <f>U295*参数!$D$3+AA295</f>
        <v>0</v>
      </c>
      <c r="AT295" s="16">
        <f>V295*参数!$D$3+AB295</f>
        <v>0</v>
      </c>
      <c r="AU295" s="16">
        <f>AC295*参数!$D$3+AI295</f>
        <v>0</v>
      </c>
      <c r="AV295" s="16">
        <f>AD295*参数!$D$3+AJ295</f>
        <v>0</v>
      </c>
      <c r="AW295" s="16">
        <f>AE295*参数!$D$3+AK295</f>
        <v>0</v>
      </c>
      <c r="AX295" s="16">
        <f>AF295*参数!$D$3+AL295</f>
        <v>0</v>
      </c>
      <c r="AY295" s="16">
        <f>AG295*参数!$D$3+AM295</f>
        <v>0</v>
      </c>
      <c r="AZ295" s="16">
        <f>AH295*参数!$D$3+AN295</f>
        <v>0</v>
      </c>
      <c r="BA295" s="10"/>
      <c r="BB295" s="10"/>
      <c r="BC295" s="10">
        <f t="shared" si="224"/>
        <v>40</v>
      </c>
      <c r="BD295" s="10">
        <f t="shared" si="225"/>
        <v>40</v>
      </c>
      <c r="BE295" s="10">
        <f t="shared" si="226"/>
        <v>3</v>
      </c>
      <c r="BF295" s="10">
        <f t="shared" si="227"/>
        <v>40</v>
      </c>
      <c r="BG295" s="10">
        <f t="shared" si="228"/>
        <v>40</v>
      </c>
      <c r="BH295" s="10" t="str">
        <f t="shared" si="229"/>
        <v/>
      </c>
      <c r="BI295" s="10" t="str">
        <f t="shared" si="230"/>
        <v/>
      </c>
      <c r="BJ295" s="10"/>
      <c r="BK295" s="10"/>
    </row>
    <row r="296" spans="2:63">
      <c r="B296" s="19">
        <v>42630</v>
      </c>
      <c r="C296" s="3">
        <v>71</v>
      </c>
      <c r="D296" s="3" t="s">
        <v>265</v>
      </c>
      <c r="E296" s="4">
        <v>42631.041666666664</v>
      </c>
      <c r="F296" s="3" t="s">
        <v>278</v>
      </c>
      <c r="G296" s="3" t="s">
        <v>274</v>
      </c>
      <c r="H296" s="3" t="s">
        <v>278</v>
      </c>
      <c r="I296" s="3" t="s">
        <v>275</v>
      </c>
      <c r="J296" s="6">
        <v>1.5</v>
      </c>
      <c r="K296" s="6">
        <v>3.4</v>
      </c>
      <c r="L296" s="6">
        <v>6</v>
      </c>
      <c r="M296" s="10">
        <v>2.8</v>
      </c>
      <c r="N296" s="10">
        <v>3.2</v>
      </c>
      <c r="O296" s="10">
        <v>2.1800000000000002</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16">
        <f>Q296*参数!$D$3+W296</f>
        <v>0</v>
      </c>
      <c r="AP296" s="16">
        <f>R296*参数!$D$3+X296</f>
        <v>0</v>
      </c>
      <c r="AQ296" s="16">
        <f>S296*参数!$D$3+Y296</f>
        <v>0</v>
      </c>
      <c r="AR296" s="16">
        <f>T296*参数!$D$3+Z296</f>
        <v>0</v>
      </c>
      <c r="AS296" s="16">
        <f>U296*参数!$D$3+AA296</f>
        <v>0</v>
      </c>
      <c r="AT296" s="16">
        <f>V296*参数!$D$3+AB296</f>
        <v>0</v>
      </c>
      <c r="AU296" s="16">
        <f>AC296*参数!$D$3+AI296</f>
        <v>0</v>
      </c>
      <c r="AV296" s="16">
        <f>AD296*参数!$D$3+AJ296</f>
        <v>0</v>
      </c>
      <c r="AW296" s="16">
        <f>AE296*参数!$D$3+AK296</f>
        <v>0</v>
      </c>
      <c r="AX296" s="16">
        <f>AF296*参数!$D$3+AL296</f>
        <v>0</v>
      </c>
      <c r="AY296" s="16">
        <f>AG296*参数!$D$3+AM296</f>
        <v>0</v>
      </c>
      <c r="AZ296" s="16">
        <f>AH296*参数!$D$3+AN296</f>
        <v>0</v>
      </c>
      <c r="BA296" s="10"/>
      <c r="BB296" s="10"/>
      <c r="BC296" s="10">
        <f t="shared" si="224"/>
        <v>40</v>
      </c>
      <c r="BD296" s="10">
        <f t="shared" si="225"/>
        <v>40</v>
      </c>
      <c r="BE296" s="10">
        <f t="shared" si="226"/>
        <v>3</v>
      </c>
      <c r="BF296" s="10">
        <f t="shared" si="227"/>
        <v>40</v>
      </c>
      <c r="BG296" s="10">
        <f t="shared" si="228"/>
        <v>40</v>
      </c>
      <c r="BH296" s="10" t="str">
        <f t="shared" si="229"/>
        <v/>
      </c>
      <c r="BI296" s="10" t="str">
        <f t="shared" si="230"/>
        <v/>
      </c>
      <c r="BJ296" s="10"/>
      <c r="BK296" s="10"/>
    </row>
    <row r="297" spans="2:63">
      <c r="B297" s="19">
        <v>42630</v>
      </c>
      <c r="C297" s="3">
        <v>72</v>
      </c>
      <c r="D297" s="3" t="s">
        <v>82</v>
      </c>
      <c r="E297" s="4">
        <v>42631.052083333336</v>
      </c>
      <c r="F297" s="3" t="s">
        <v>104</v>
      </c>
      <c r="G297" s="3" t="s">
        <v>995</v>
      </c>
      <c r="H297" s="3" t="s">
        <v>104</v>
      </c>
      <c r="I297" s="3" t="s">
        <v>995</v>
      </c>
      <c r="J297" s="6">
        <v>1.98</v>
      </c>
      <c r="K297" s="6">
        <v>3</v>
      </c>
      <c r="L297" s="6">
        <v>3.45</v>
      </c>
      <c r="M297" s="10">
        <v>4.2</v>
      </c>
      <c r="N297" s="10">
        <v>3.7</v>
      </c>
      <c r="O297" s="10">
        <v>1.61</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16">
        <f>Q297*参数!$D$3+W297</f>
        <v>0</v>
      </c>
      <c r="AP297" s="16">
        <f>R297*参数!$D$3+X297</f>
        <v>0</v>
      </c>
      <c r="AQ297" s="16">
        <f>S297*参数!$D$3+Y297</f>
        <v>0</v>
      </c>
      <c r="AR297" s="16">
        <f>T297*参数!$D$3+Z297</f>
        <v>0</v>
      </c>
      <c r="AS297" s="16">
        <f>U297*参数!$D$3+AA297</f>
        <v>0</v>
      </c>
      <c r="AT297" s="16">
        <f>V297*参数!$D$3+AB297</f>
        <v>0</v>
      </c>
      <c r="AU297" s="16">
        <f>AC297*参数!$D$3+AI297</f>
        <v>0</v>
      </c>
      <c r="AV297" s="16">
        <f>AD297*参数!$D$3+AJ297</f>
        <v>0</v>
      </c>
      <c r="AW297" s="16">
        <f>AE297*参数!$D$3+AK297</f>
        <v>0</v>
      </c>
      <c r="AX297" s="16">
        <f>AF297*参数!$D$3+AL297</f>
        <v>0</v>
      </c>
      <c r="AY297" s="16">
        <f>AG297*参数!$D$3+AM297</f>
        <v>0</v>
      </c>
      <c r="AZ297" s="16">
        <f>AH297*参数!$D$3+AN297</f>
        <v>0</v>
      </c>
      <c r="BA297" s="10"/>
      <c r="BB297" s="10"/>
      <c r="BC297" s="10">
        <f t="shared" si="224"/>
        <v>40</v>
      </c>
      <c r="BD297" s="10">
        <f t="shared" si="225"/>
        <v>40</v>
      </c>
      <c r="BE297" s="10">
        <f t="shared" si="226"/>
        <v>3</v>
      </c>
      <c r="BF297" s="10">
        <f t="shared" si="227"/>
        <v>40</v>
      </c>
      <c r="BG297" s="10">
        <f t="shared" si="228"/>
        <v>40</v>
      </c>
      <c r="BH297" s="10" t="str">
        <f t="shared" si="229"/>
        <v/>
      </c>
      <c r="BI297" s="10" t="str">
        <f t="shared" si="230"/>
        <v/>
      </c>
      <c r="BJ297" s="10"/>
      <c r="BK297" s="10"/>
    </row>
    <row r="298" spans="2:63">
      <c r="B298" s="19">
        <v>42630</v>
      </c>
      <c r="C298" s="3">
        <v>73</v>
      </c>
      <c r="D298" s="3" t="s">
        <v>219</v>
      </c>
      <c r="E298" s="4">
        <v>42631.072916666664</v>
      </c>
      <c r="F298" s="3" t="s">
        <v>996</v>
      </c>
      <c r="G298" s="3" t="s">
        <v>997</v>
      </c>
      <c r="H298" s="3" t="s">
        <v>996</v>
      </c>
      <c r="I298" s="3" t="s">
        <v>997</v>
      </c>
      <c r="J298" s="6">
        <v>2.5299999999999998</v>
      </c>
      <c r="K298" s="6">
        <v>3.3</v>
      </c>
      <c r="L298" s="6">
        <v>2.3199999999999998</v>
      </c>
      <c r="M298" s="10">
        <v>1.44</v>
      </c>
      <c r="N298" s="10">
        <v>4.2</v>
      </c>
      <c r="O298" s="10">
        <v>5.0999999999999996</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16">
        <f>Q298*参数!$D$3+W298</f>
        <v>0</v>
      </c>
      <c r="AP298" s="16">
        <f>R298*参数!$D$3+X298</f>
        <v>0</v>
      </c>
      <c r="AQ298" s="16">
        <f>S298*参数!$D$3+Y298</f>
        <v>0</v>
      </c>
      <c r="AR298" s="16">
        <f>T298*参数!$D$3+Z298</f>
        <v>0</v>
      </c>
      <c r="AS298" s="16">
        <f>U298*参数!$D$3+AA298</f>
        <v>0</v>
      </c>
      <c r="AT298" s="16">
        <f>V298*参数!$D$3+AB298</f>
        <v>0</v>
      </c>
      <c r="AU298" s="16">
        <f>AC298*参数!$D$3+AI298</f>
        <v>0</v>
      </c>
      <c r="AV298" s="16">
        <f>AD298*参数!$D$3+AJ298</f>
        <v>0</v>
      </c>
      <c r="AW298" s="16">
        <f>AE298*参数!$D$3+AK298</f>
        <v>0</v>
      </c>
      <c r="AX298" s="16">
        <f>AF298*参数!$D$3+AL298</f>
        <v>0</v>
      </c>
      <c r="AY298" s="16">
        <f>AG298*参数!$D$3+AM298</f>
        <v>0</v>
      </c>
      <c r="AZ298" s="16">
        <f>AH298*参数!$D$3+AN298</f>
        <v>0</v>
      </c>
      <c r="BA298" s="10"/>
      <c r="BB298" s="10"/>
      <c r="BC298" s="10">
        <f t="shared" si="224"/>
        <v>43</v>
      </c>
      <c r="BD298" s="10">
        <f t="shared" si="225"/>
        <v>43</v>
      </c>
      <c r="BE298" s="10">
        <f t="shared" si="226"/>
        <v>43</v>
      </c>
      <c r="BF298" s="10">
        <f t="shared" si="227"/>
        <v>0</v>
      </c>
      <c r="BG298" s="10">
        <f t="shared" si="228"/>
        <v>43</v>
      </c>
      <c r="BH298" s="10" t="str">
        <f t="shared" si="229"/>
        <v/>
      </c>
      <c r="BI298" s="10" t="str">
        <f t="shared" si="230"/>
        <v/>
      </c>
      <c r="BJ298" s="10"/>
      <c r="BK298" s="10"/>
    </row>
    <row r="299" spans="2:63">
      <c r="B299" s="19">
        <v>42630</v>
      </c>
      <c r="C299" s="3">
        <v>74</v>
      </c>
      <c r="D299" s="3" t="s">
        <v>219</v>
      </c>
      <c r="E299" s="4">
        <v>42631.072916666664</v>
      </c>
      <c r="F299" s="3" t="s">
        <v>998</v>
      </c>
      <c r="G299" s="3" t="s">
        <v>223</v>
      </c>
      <c r="H299" s="3" t="s">
        <v>998</v>
      </c>
      <c r="I299" s="3" t="s">
        <v>223</v>
      </c>
      <c r="J299" s="6">
        <v>1.24</v>
      </c>
      <c r="K299" s="6">
        <v>5.0999999999999996</v>
      </c>
      <c r="L299" s="6">
        <v>8</v>
      </c>
      <c r="M299" s="10">
        <v>1.82</v>
      </c>
      <c r="N299" s="10">
        <v>3.85</v>
      </c>
      <c r="O299" s="10">
        <v>3.12</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16">
        <f>Q299*参数!$D$3+W299</f>
        <v>0</v>
      </c>
      <c r="AP299" s="16">
        <f>R299*参数!$D$3+X299</f>
        <v>0</v>
      </c>
      <c r="AQ299" s="16">
        <f>S299*参数!$D$3+Y299</f>
        <v>0</v>
      </c>
      <c r="AR299" s="16">
        <f>T299*参数!$D$3+Z299</f>
        <v>0</v>
      </c>
      <c r="AS299" s="16">
        <f>U299*参数!$D$3+AA299</f>
        <v>0</v>
      </c>
      <c r="AT299" s="16">
        <f>V299*参数!$D$3+AB299</f>
        <v>0</v>
      </c>
      <c r="AU299" s="16">
        <f>AC299*参数!$D$3+AI299</f>
        <v>0</v>
      </c>
      <c r="AV299" s="16">
        <f>AD299*参数!$D$3+AJ299</f>
        <v>0</v>
      </c>
      <c r="AW299" s="16">
        <f>AE299*参数!$D$3+AK299</f>
        <v>0</v>
      </c>
      <c r="AX299" s="16">
        <f>AF299*参数!$D$3+AL299</f>
        <v>0</v>
      </c>
      <c r="AY299" s="16">
        <f>AG299*参数!$D$3+AM299</f>
        <v>0</v>
      </c>
      <c r="AZ299" s="16">
        <f>AH299*参数!$D$3+AN299</f>
        <v>0</v>
      </c>
      <c r="BA299" s="10"/>
      <c r="BB299" s="10"/>
      <c r="BC299" s="10">
        <f t="shared" si="224"/>
        <v>40</v>
      </c>
      <c r="BD299" s="10">
        <f t="shared" si="225"/>
        <v>40</v>
      </c>
      <c r="BE299" s="10">
        <f t="shared" si="226"/>
        <v>3</v>
      </c>
      <c r="BF299" s="10">
        <f t="shared" si="227"/>
        <v>40</v>
      </c>
      <c r="BG299" s="10">
        <f t="shared" si="228"/>
        <v>40</v>
      </c>
      <c r="BH299" s="10" t="str">
        <f t="shared" si="229"/>
        <v/>
      </c>
      <c r="BI299" s="10" t="str">
        <f t="shared" si="230"/>
        <v/>
      </c>
      <c r="BJ299" s="10"/>
      <c r="BK299" s="10"/>
    </row>
    <row r="300" spans="2:63">
      <c r="B300" s="19">
        <v>42630</v>
      </c>
      <c r="C300" s="3">
        <v>75</v>
      </c>
      <c r="D300" s="3" t="s">
        <v>192</v>
      </c>
      <c r="E300" s="4">
        <v>42631.083333333336</v>
      </c>
      <c r="F300" s="3" t="s">
        <v>999</v>
      </c>
      <c r="G300" s="3" t="s">
        <v>201</v>
      </c>
      <c r="H300" s="3" t="s">
        <v>999</v>
      </c>
      <c r="I300" s="3" t="s">
        <v>201</v>
      </c>
      <c r="J300" s="6">
        <v>2.1</v>
      </c>
      <c r="K300" s="6">
        <v>2.82</v>
      </c>
      <c r="L300" s="6">
        <v>3.35</v>
      </c>
      <c r="M300" s="10">
        <v>4.8499999999999996</v>
      </c>
      <c r="N300" s="10">
        <v>3.65</v>
      </c>
      <c r="O300" s="10">
        <v>1.54</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16">
        <f>Q300*参数!$D$3+W300</f>
        <v>0</v>
      </c>
      <c r="AP300" s="16">
        <f>R300*参数!$D$3+X300</f>
        <v>0</v>
      </c>
      <c r="AQ300" s="16">
        <f>S300*参数!$D$3+Y300</f>
        <v>0</v>
      </c>
      <c r="AR300" s="16">
        <f>T300*参数!$D$3+Z300</f>
        <v>0</v>
      </c>
      <c r="AS300" s="16">
        <f>U300*参数!$D$3+AA300</f>
        <v>0</v>
      </c>
      <c r="AT300" s="16">
        <f>V300*参数!$D$3+AB300</f>
        <v>0</v>
      </c>
      <c r="AU300" s="16">
        <f>AC300*参数!$D$3+AI300</f>
        <v>0</v>
      </c>
      <c r="AV300" s="16">
        <f>AD300*参数!$D$3+AJ300</f>
        <v>0</v>
      </c>
      <c r="AW300" s="16">
        <f>AE300*参数!$D$3+AK300</f>
        <v>0</v>
      </c>
      <c r="AX300" s="16">
        <f>AF300*参数!$D$3+AL300</f>
        <v>0</v>
      </c>
      <c r="AY300" s="16">
        <f>AG300*参数!$D$3+AM300</f>
        <v>0</v>
      </c>
      <c r="AZ300" s="16">
        <f>AH300*参数!$D$3+AN300</f>
        <v>0</v>
      </c>
      <c r="BA300" s="10"/>
      <c r="BB300" s="10"/>
      <c r="BC300" s="10">
        <f t="shared" si="224"/>
        <v>40</v>
      </c>
      <c r="BD300" s="10">
        <f t="shared" si="225"/>
        <v>40</v>
      </c>
      <c r="BE300" s="10">
        <f t="shared" si="226"/>
        <v>3</v>
      </c>
      <c r="BF300" s="10">
        <f t="shared" si="227"/>
        <v>40</v>
      </c>
      <c r="BG300" s="10">
        <f t="shared" si="228"/>
        <v>40</v>
      </c>
      <c r="BH300" s="10" t="str">
        <f t="shared" si="229"/>
        <v/>
      </c>
      <c r="BI300" s="10" t="str">
        <f t="shared" si="230"/>
        <v/>
      </c>
      <c r="BJ300" s="10"/>
      <c r="BK300" s="10"/>
    </row>
    <row r="301" spans="2:63">
      <c r="B301" s="19">
        <v>42630</v>
      </c>
      <c r="C301" s="3">
        <v>76</v>
      </c>
      <c r="D301" s="3" t="s">
        <v>192</v>
      </c>
      <c r="E301" s="4">
        <v>42631.083333333336</v>
      </c>
      <c r="F301" s="3" t="s">
        <v>1000</v>
      </c>
      <c r="G301" s="3" t="s">
        <v>1001</v>
      </c>
      <c r="H301" s="3" t="s">
        <v>1000</v>
      </c>
      <c r="I301" s="3" t="s">
        <v>1001</v>
      </c>
      <c r="J301" s="6">
        <v>1.85</v>
      </c>
      <c r="K301" s="6">
        <v>3.05</v>
      </c>
      <c r="L301" s="6">
        <v>3.85</v>
      </c>
      <c r="M301" s="10">
        <v>3.85</v>
      </c>
      <c r="N301" s="10">
        <v>3.55</v>
      </c>
      <c r="O301" s="10">
        <v>1.7</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16">
        <f>Q301*参数!$D$3+W301</f>
        <v>0</v>
      </c>
      <c r="AP301" s="16">
        <f>R301*参数!$D$3+X301</f>
        <v>0</v>
      </c>
      <c r="AQ301" s="16">
        <f>S301*参数!$D$3+Y301</f>
        <v>0</v>
      </c>
      <c r="AR301" s="16">
        <f>T301*参数!$D$3+Z301</f>
        <v>0</v>
      </c>
      <c r="AS301" s="16">
        <f>U301*参数!$D$3+AA301</f>
        <v>0</v>
      </c>
      <c r="AT301" s="16">
        <f>V301*参数!$D$3+AB301</f>
        <v>0</v>
      </c>
      <c r="AU301" s="16">
        <f>AC301*参数!$D$3+AI301</f>
        <v>0</v>
      </c>
      <c r="AV301" s="16">
        <f>AD301*参数!$D$3+AJ301</f>
        <v>0</v>
      </c>
      <c r="AW301" s="16">
        <f>AE301*参数!$D$3+AK301</f>
        <v>0</v>
      </c>
      <c r="AX301" s="16">
        <f>AF301*参数!$D$3+AL301</f>
        <v>0</v>
      </c>
      <c r="AY301" s="16">
        <f>AG301*参数!$D$3+AM301</f>
        <v>0</v>
      </c>
      <c r="AZ301" s="16">
        <f>AH301*参数!$D$3+AN301</f>
        <v>0</v>
      </c>
      <c r="BA301" s="10"/>
      <c r="BB301" s="10"/>
      <c r="BC301" s="10">
        <f t="shared" si="224"/>
        <v>40</v>
      </c>
      <c r="BD301" s="10">
        <f t="shared" si="225"/>
        <v>40</v>
      </c>
      <c r="BE301" s="10">
        <f t="shared" si="226"/>
        <v>3</v>
      </c>
      <c r="BF301" s="10">
        <f t="shared" si="227"/>
        <v>40</v>
      </c>
      <c r="BG301" s="10">
        <f t="shared" si="228"/>
        <v>40</v>
      </c>
      <c r="BH301" s="10" t="str">
        <f t="shared" si="229"/>
        <v/>
      </c>
      <c r="BI301" s="10" t="str">
        <f t="shared" si="230"/>
        <v/>
      </c>
      <c r="BJ301" s="10"/>
      <c r="BK301" s="10"/>
    </row>
    <row r="302" spans="2:63">
      <c r="B302" s="19">
        <v>42630</v>
      </c>
      <c r="C302" s="3">
        <v>77</v>
      </c>
      <c r="D302" s="3" t="s">
        <v>192</v>
      </c>
      <c r="E302" s="4">
        <v>42631.083333333336</v>
      </c>
      <c r="F302" s="3" t="s">
        <v>164</v>
      </c>
      <c r="G302" s="3" t="s">
        <v>1002</v>
      </c>
      <c r="H302" s="3" t="s">
        <v>164</v>
      </c>
      <c r="I302" s="3" t="s">
        <v>1002</v>
      </c>
      <c r="J302" s="6">
        <v>1.65</v>
      </c>
      <c r="K302" s="6">
        <v>3.2</v>
      </c>
      <c r="L302" s="6">
        <v>4.8</v>
      </c>
      <c r="M302" s="10">
        <v>3.25</v>
      </c>
      <c r="N302" s="10">
        <v>3.35</v>
      </c>
      <c r="O302" s="10">
        <v>1.92</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16">
        <f>Q302*参数!$D$3+W302</f>
        <v>0</v>
      </c>
      <c r="AP302" s="16">
        <f>R302*参数!$D$3+X302</f>
        <v>0</v>
      </c>
      <c r="AQ302" s="16">
        <f>S302*参数!$D$3+Y302</f>
        <v>0</v>
      </c>
      <c r="AR302" s="16">
        <f>T302*参数!$D$3+Z302</f>
        <v>0</v>
      </c>
      <c r="AS302" s="16">
        <f>U302*参数!$D$3+AA302</f>
        <v>0</v>
      </c>
      <c r="AT302" s="16">
        <f>V302*参数!$D$3+AB302</f>
        <v>0</v>
      </c>
      <c r="AU302" s="16">
        <f>AC302*参数!$D$3+AI302</f>
        <v>0</v>
      </c>
      <c r="AV302" s="16">
        <f>AD302*参数!$D$3+AJ302</f>
        <v>0</v>
      </c>
      <c r="AW302" s="16">
        <f>AE302*参数!$D$3+AK302</f>
        <v>0</v>
      </c>
      <c r="AX302" s="16">
        <f>AF302*参数!$D$3+AL302</f>
        <v>0</v>
      </c>
      <c r="AY302" s="16">
        <f>AG302*参数!$D$3+AM302</f>
        <v>0</v>
      </c>
      <c r="AZ302" s="16">
        <f>AH302*参数!$D$3+AN302</f>
        <v>0</v>
      </c>
      <c r="BA302" s="10"/>
      <c r="BB302" s="10"/>
      <c r="BC302" s="10">
        <f t="shared" si="224"/>
        <v>40</v>
      </c>
      <c r="BD302" s="10">
        <f t="shared" si="225"/>
        <v>40</v>
      </c>
      <c r="BE302" s="10">
        <f t="shared" si="226"/>
        <v>3</v>
      </c>
      <c r="BF302" s="10">
        <f t="shared" si="227"/>
        <v>40</v>
      </c>
      <c r="BG302" s="10">
        <f t="shared" si="228"/>
        <v>40</v>
      </c>
      <c r="BH302" s="10" t="str">
        <f t="shared" si="229"/>
        <v/>
      </c>
      <c r="BI302" s="10" t="str">
        <f t="shared" si="230"/>
        <v/>
      </c>
      <c r="BJ302" s="10"/>
      <c r="BK302" s="10"/>
    </row>
    <row r="303" spans="2:63">
      <c r="B303" s="19">
        <v>42630</v>
      </c>
      <c r="C303" s="3">
        <v>78</v>
      </c>
      <c r="D303" s="3" t="s">
        <v>192</v>
      </c>
      <c r="E303" s="4">
        <v>42631.083333333336</v>
      </c>
      <c r="F303" s="3" t="s">
        <v>1003</v>
      </c>
      <c r="G303" s="3" t="s">
        <v>1004</v>
      </c>
      <c r="H303" s="3" t="s">
        <v>1003</v>
      </c>
      <c r="I303" s="3" t="s">
        <v>1004</v>
      </c>
      <c r="J303" s="6">
        <v>3.1</v>
      </c>
      <c r="K303" s="6">
        <v>2.85</v>
      </c>
      <c r="L303" s="6">
        <v>2.2000000000000002</v>
      </c>
      <c r="M303" s="10">
        <v>1.49</v>
      </c>
      <c r="N303" s="10">
        <v>3.9</v>
      </c>
      <c r="O303" s="10">
        <v>4.95</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16">
        <f>Q303*参数!$D$3+W303</f>
        <v>0</v>
      </c>
      <c r="AP303" s="16">
        <f>R303*参数!$D$3+X303</f>
        <v>0</v>
      </c>
      <c r="AQ303" s="16">
        <f>S303*参数!$D$3+Y303</f>
        <v>0</v>
      </c>
      <c r="AR303" s="16">
        <f>T303*参数!$D$3+Z303</f>
        <v>0</v>
      </c>
      <c r="AS303" s="16">
        <f>U303*参数!$D$3+AA303</f>
        <v>0</v>
      </c>
      <c r="AT303" s="16">
        <f>V303*参数!$D$3+AB303</f>
        <v>0</v>
      </c>
      <c r="AU303" s="16">
        <f>AC303*参数!$D$3+AI303</f>
        <v>0</v>
      </c>
      <c r="AV303" s="16">
        <f>AD303*参数!$D$3+AJ303</f>
        <v>0</v>
      </c>
      <c r="AW303" s="16">
        <f>AE303*参数!$D$3+AK303</f>
        <v>0</v>
      </c>
      <c r="AX303" s="16">
        <f>AF303*参数!$D$3+AL303</f>
        <v>0</v>
      </c>
      <c r="AY303" s="16">
        <f>AG303*参数!$D$3+AM303</f>
        <v>0</v>
      </c>
      <c r="AZ303" s="16">
        <f>AH303*参数!$D$3+AN303</f>
        <v>0</v>
      </c>
      <c r="BA303" s="10"/>
      <c r="BB303" s="10"/>
      <c r="BC303" s="10">
        <f t="shared" si="224"/>
        <v>43</v>
      </c>
      <c r="BD303" s="10">
        <f t="shared" si="225"/>
        <v>43</v>
      </c>
      <c r="BE303" s="10">
        <f t="shared" si="226"/>
        <v>43</v>
      </c>
      <c r="BF303" s="10">
        <f t="shared" si="227"/>
        <v>0</v>
      </c>
      <c r="BG303" s="10">
        <f t="shared" si="228"/>
        <v>43</v>
      </c>
      <c r="BH303" s="10" t="str">
        <f t="shared" si="229"/>
        <v/>
      </c>
      <c r="BI303" s="10" t="str">
        <f t="shared" si="230"/>
        <v/>
      </c>
      <c r="BJ303" s="10"/>
      <c r="BK303" s="10"/>
    </row>
    <row r="304" spans="2:63">
      <c r="B304" s="19">
        <v>42630</v>
      </c>
      <c r="C304" s="3">
        <v>79</v>
      </c>
      <c r="D304" s="3" t="s">
        <v>192</v>
      </c>
      <c r="E304" s="4">
        <v>42631.083333333336</v>
      </c>
      <c r="F304" s="3" t="s">
        <v>158</v>
      </c>
      <c r="G304" s="3" t="s">
        <v>1005</v>
      </c>
      <c r="H304" s="3" t="s">
        <v>158</v>
      </c>
      <c r="I304" s="3" t="s">
        <v>1005</v>
      </c>
      <c r="J304" s="6">
        <v>1.96</v>
      </c>
      <c r="K304" s="6">
        <v>2.96</v>
      </c>
      <c r="L304" s="6">
        <v>3.55</v>
      </c>
      <c r="M304" s="10">
        <v>4.1500000000000004</v>
      </c>
      <c r="N304" s="10">
        <v>3.7</v>
      </c>
      <c r="O304" s="10">
        <v>1.62</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16">
        <f>Q304*参数!$D$3+W304</f>
        <v>0</v>
      </c>
      <c r="AP304" s="16">
        <f>R304*参数!$D$3+X304</f>
        <v>0</v>
      </c>
      <c r="AQ304" s="16">
        <f>S304*参数!$D$3+Y304</f>
        <v>0</v>
      </c>
      <c r="AR304" s="16">
        <f>T304*参数!$D$3+Z304</f>
        <v>0</v>
      </c>
      <c r="AS304" s="16">
        <f>U304*参数!$D$3+AA304</f>
        <v>0</v>
      </c>
      <c r="AT304" s="16">
        <f>V304*参数!$D$3+AB304</f>
        <v>0</v>
      </c>
      <c r="AU304" s="16">
        <f>AC304*参数!$D$3+AI304</f>
        <v>0</v>
      </c>
      <c r="AV304" s="16">
        <f>AD304*参数!$D$3+AJ304</f>
        <v>0</v>
      </c>
      <c r="AW304" s="16">
        <f>AE304*参数!$D$3+AK304</f>
        <v>0</v>
      </c>
      <c r="AX304" s="16">
        <f>AF304*参数!$D$3+AL304</f>
        <v>0</v>
      </c>
      <c r="AY304" s="16">
        <f>AG304*参数!$D$3+AM304</f>
        <v>0</v>
      </c>
      <c r="AZ304" s="16">
        <f>AH304*参数!$D$3+AN304</f>
        <v>0</v>
      </c>
      <c r="BA304" s="10"/>
      <c r="BB304" s="10"/>
      <c r="BC304" s="10">
        <f t="shared" si="224"/>
        <v>40</v>
      </c>
      <c r="BD304" s="10">
        <f t="shared" si="225"/>
        <v>40</v>
      </c>
      <c r="BE304" s="10">
        <f t="shared" si="226"/>
        <v>3</v>
      </c>
      <c r="BF304" s="10">
        <f t="shared" si="227"/>
        <v>40</v>
      </c>
      <c r="BG304" s="10">
        <f t="shared" si="228"/>
        <v>40</v>
      </c>
      <c r="BH304" s="10" t="str">
        <f t="shared" si="229"/>
        <v/>
      </c>
      <c r="BI304" s="10" t="str">
        <f t="shared" si="230"/>
        <v/>
      </c>
      <c r="BJ304" s="10"/>
      <c r="BK304" s="10"/>
    </row>
    <row r="305" spans="2:63">
      <c r="B305" s="19">
        <v>42630</v>
      </c>
      <c r="C305" s="3">
        <v>80</v>
      </c>
      <c r="D305" s="3" t="s">
        <v>329</v>
      </c>
      <c r="E305" s="4">
        <v>42631.083333333336</v>
      </c>
      <c r="F305" s="3" t="s">
        <v>1006</v>
      </c>
      <c r="G305" s="3" t="s">
        <v>1007</v>
      </c>
      <c r="H305" s="3" t="s">
        <v>1008</v>
      </c>
      <c r="I305" s="3" t="s">
        <v>1009</v>
      </c>
      <c r="J305" s="6">
        <v>2.72</v>
      </c>
      <c r="K305" s="6">
        <v>3.3</v>
      </c>
      <c r="L305" s="6">
        <v>2.1800000000000002</v>
      </c>
      <c r="M305" s="10">
        <v>6.5</v>
      </c>
      <c r="N305" s="10">
        <v>4.5999999999999996</v>
      </c>
      <c r="O305" s="10">
        <v>1.32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16">
        <f>Q305*参数!$D$3+W305</f>
        <v>0</v>
      </c>
      <c r="AP305" s="16">
        <f>R305*参数!$D$3+X305</f>
        <v>0</v>
      </c>
      <c r="AQ305" s="16">
        <f>S305*参数!$D$3+Y305</f>
        <v>0</v>
      </c>
      <c r="AR305" s="16">
        <f>T305*参数!$D$3+Z305</f>
        <v>0</v>
      </c>
      <c r="AS305" s="16">
        <f>U305*参数!$D$3+AA305</f>
        <v>0</v>
      </c>
      <c r="AT305" s="16">
        <f>V305*参数!$D$3+AB305</f>
        <v>0</v>
      </c>
      <c r="AU305" s="16">
        <f>AC305*参数!$D$3+AI305</f>
        <v>0</v>
      </c>
      <c r="AV305" s="16">
        <f>AD305*参数!$D$3+AJ305</f>
        <v>0</v>
      </c>
      <c r="AW305" s="16">
        <f>AE305*参数!$D$3+AK305</f>
        <v>0</v>
      </c>
      <c r="AX305" s="16">
        <f>AF305*参数!$D$3+AL305</f>
        <v>0</v>
      </c>
      <c r="AY305" s="16">
        <f>AG305*参数!$D$3+AM305</f>
        <v>0</v>
      </c>
      <c r="AZ305" s="16">
        <f>AH305*参数!$D$3+AN305</f>
        <v>0</v>
      </c>
      <c r="BA305" s="10"/>
      <c r="BB305" s="10"/>
      <c r="BC305" s="10">
        <f t="shared" si="224"/>
        <v>40</v>
      </c>
      <c r="BD305" s="10">
        <f t="shared" si="225"/>
        <v>40</v>
      </c>
      <c r="BE305" s="10">
        <f t="shared" si="226"/>
        <v>3</v>
      </c>
      <c r="BF305" s="10">
        <f t="shared" si="227"/>
        <v>40</v>
      </c>
      <c r="BG305" s="10">
        <f t="shared" si="228"/>
        <v>40</v>
      </c>
      <c r="BH305" s="10" t="str">
        <f t="shared" si="229"/>
        <v/>
      </c>
      <c r="BI305" s="10" t="str">
        <f t="shared" si="230"/>
        <v/>
      </c>
      <c r="BJ305" s="10"/>
      <c r="BK305" s="10"/>
    </row>
    <row r="306" spans="2:63">
      <c r="B306" s="19">
        <v>42630</v>
      </c>
      <c r="C306" s="3">
        <v>81</v>
      </c>
      <c r="D306" s="3" t="s">
        <v>329</v>
      </c>
      <c r="E306" s="4">
        <v>42631.083333333336</v>
      </c>
      <c r="F306" s="3" t="s">
        <v>1010</v>
      </c>
      <c r="G306" s="3" t="s">
        <v>1011</v>
      </c>
      <c r="H306" s="3" t="s">
        <v>1010</v>
      </c>
      <c r="I306" s="3" t="s">
        <v>1012</v>
      </c>
      <c r="J306" s="6">
        <v>1.82</v>
      </c>
      <c r="K306" s="6">
        <v>3.45</v>
      </c>
      <c r="L306" s="6">
        <v>3.45</v>
      </c>
      <c r="M306" s="10">
        <v>3.6</v>
      </c>
      <c r="N306" s="10">
        <v>3.65</v>
      </c>
      <c r="O306" s="10">
        <v>1.73</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16">
        <f>Q306*参数!$D$3+W306</f>
        <v>0</v>
      </c>
      <c r="AP306" s="16">
        <f>R306*参数!$D$3+X306</f>
        <v>0</v>
      </c>
      <c r="AQ306" s="16">
        <f>S306*参数!$D$3+Y306</f>
        <v>0</v>
      </c>
      <c r="AR306" s="16">
        <f>T306*参数!$D$3+Z306</f>
        <v>0</v>
      </c>
      <c r="AS306" s="16">
        <f>U306*参数!$D$3+AA306</f>
        <v>0</v>
      </c>
      <c r="AT306" s="16">
        <f>V306*参数!$D$3+AB306</f>
        <v>0</v>
      </c>
      <c r="AU306" s="16">
        <f>AC306*参数!$D$3+AI306</f>
        <v>0</v>
      </c>
      <c r="AV306" s="16">
        <f>AD306*参数!$D$3+AJ306</f>
        <v>0</v>
      </c>
      <c r="AW306" s="16">
        <f>AE306*参数!$D$3+AK306</f>
        <v>0</v>
      </c>
      <c r="AX306" s="16">
        <f>AF306*参数!$D$3+AL306</f>
        <v>0</v>
      </c>
      <c r="AY306" s="16">
        <f>AG306*参数!$D$3+AM306</f>
        <v>0</v>
      </c>
      <c r="AZ306" s="16">
        <f>AH306*参数!$D$3+AN306</f>
        <v>0</v>
      </c>
      <c r="BA306" s="10"/>
      <c r="BB306" s="10"/>
      <c r="BC306" s="10">
        <f t="shared" si="224"/>
        <v>40</v>
      </c>
      <c r="BD306" s="10">
        <f t="shared" si="225"/>
        <v>40</v>
      </c>
      <c r="BE306" s="10">
        <f t="shared" si="226"/>
        <v>3</v>
      </c>
      <c r="BF306" s="10">
        <f t="shared" si="227"/>
        <v>40</v>
      </c>
      <c r="BG306" s="10">
        <f t="shared" si="228"/>
        <v>40</v>
      </c>
      <c r="BH306" s="10" t="str">
        <f t="shared" si="229"/>
        <v/>
      </c>
      <c r="BI306" s="10" t="str">
        <f t="shared" si="230"/>
        <v/>
      </c>
      <c r="BJ306" s="10"/>
      <c r="BK306" s="10"/>
    </row>
    <row r="307" spans="2:63">
      <c r="B307" s="19">
        <v>42630</v>
      </c>
      <c r="C307" s="3">
        <v>82</v>
      </c>
      <c r="D307" s="3" t="s">
        <v>329</v>
      </c>
      <c r="E307" s="4">
        <v>42631.104166666664</v>
      </c>
      <c r="F307" s="3" t="s">
        <v>346</v>
      </c>
      <c r="G307" s="3" t="s">
        <v>1013</v>
      </c>
      <c r="H307" s="3" t="s">
        <v>348</v>
      </c>
      <c r="I307" s="3" t="s">
        <v>1013</v>
      </c>
      <c r="J307" s="6">
        <v>1.82</v>
      </c>
      <c r="K307" s="6">
        <v>3.45</v>
      </c>
      <c r="L307" s="6">
        <v>3.45</v>
      </c>
      <c r="M307" s="10">
        <v>3.5</v>
      </c>
      <c r="N307" s="10">
        <v>3.8</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16">
        <f>Q307*参数!$D$3+W307</f>
        <v>0</v>
      </c>
      <c r="AP307" s="16">
        <f>R307*参数!$D$3+X307</f>
        <v>0</v>
      </c>
      <c r="AQ307" s="16">
        <f>S307*参数!$D$3+Y307</f>
        <v>0</v>
      </c>
      <c r="AR307" s="16">
        <f>T307*参数!$D$3+Z307</f>
        <v>0</v>
      </c>
      <c r="AS307" s="16">
        <f>U307*参数!$D$3+AA307</f>
        <v>0</v>
      </c>
      <c r="AT307" s="16">
        <f>V307*参数!$D$3+AB307</f>
        <v>0</v>
      </c>
      <c r="AU307" s="16">
        <f>AC307*参数!$D$3+AI307</f>
        <v>0</v>
      </c>
      <c r="AV307" s="16">
        <f>AD307*参数!$D$3+AJ307</f>
        <v>0</v>
      </c>
      <c r="AW307" s="16">
        <f>AE307*参数!$D$3+AK307</f>
        <v>0</v>
      </c>
      <c r="AX307" s="16">
        <f>AF307*参数!$D$3+AL307</f>
        <v>0</v>
      </c>
      <c r="AY307" s="16">
        <f>AG307*参数!$D$3+AM307</f>
        <v>0</v>
      </c>
      <c r="AZ307" s="16">
        <f>AH307*参数!$D$3+AN307</f>
        <v>0</v>
      </c>
      <c r="BA307" s="10"/>
      <c r="BB307" s="10"/>
      <c r="BC307" s="10">
        <f t="shared" si="224"/>
        <v>40</v>
      </c>
      <c r="BD307" s="10">
        <f t="shared" si="225"/>
        <v>40</v>
      </c>
      <c r="BE307" s="10">
        <f t="shared" si="226"/>
        <v>3</v>
      </c>
      <c r="BF307" s="10">
        <f t="shared" si="227"/>
        <v>40</v>
      </c>
      <c r="BG307" s="10">
        <f t="shared" si="228"/>
        <v>40</v>
      </c>
      <c r="BH307" s="10" t="str">
        <f t="shared" si="229"/>
        <v/>
      </c>
      <c r="BI307" s="10" t="str">
        <f t="shared" si="230"/>
        <v/>
      </c>
      <c r="BJ307" s="10"/>
      <c r="BK307" s="10"/>
    </row>
    <row r="308" spans="2:63">
      <c r="B308" s="19">
        <v>42630</v>
      </c>
      <c r="C308" s="3">
        <v>83</v>
      </c>
      <c r="D308" s="3" t="s">
        <v>174</v>
      </c>
      <c r="E308" s="4">
        <v>42631.114583333336</v>
      </c>
      <c r="F308" s="3" t="s">
        <v>711</v>
      </c>
      <c r="G308" s="3" t="s">
        <v>181</v>
      </c>
      <c r="H308" s="3" t="s">
        <v>711</v>
      </c>
      <c r="I308" s="3" t="s">
        <v>181</v>
      </c>
      <c r="J308" s="6">
        <v>1.1000000000000001</v>
      </c>
      <c r="K308" s="6">
        <v>6.4</v>
      </c>
      <c r="L308" s="6">
        <v>15.5</v>
      </c>
      <c r="M308" s="10">
        <v>1.49</v>
      </c>
      <c r="N308" s="10">
        <v>4.1500000000000004</v>
      </c>
      <c r="O308" s="10">
        <v>4.5999999999999996</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16">
        <f>Q308*参数!$D$3+W308</f>
        <v>0</v>
      </c>
      <c r="AP308" s="16">
        <f>R308*参数!$D$3+X308</f>
        <v>0</v>
      </c>
      <c r="AQ308" s="16">
        <f>S308*参数!$D$3+Y308</f>
        <v>0</v>
      </c>
      <c r="AR308" s="16">
        <f>T308*参数!$D$3+Z308</f>
        <v>0</v>
      </c>
      <c r="AS308" s="16">
        <f>U308*参数!$D$3+AA308</f>
        <v>0</v>
      </c>
      <c r="AT308" s="16">
        <f>V308*参数!$D$3+AB308</f>
        <v>0</v>
      </c>
      <c r="AU308" s="16">
        <f>AC308*参数!$D$3+AI308</f>
        <v>0</v>
      </c>
      <c r="AV308" s="16">
        <f>AD308*参数!$D$3+AJ308</f>
        <v>0</v>
      </c>
      <c r="AW308" s="16">
        <f>AE308*参数!$D$3+AK308</f>
        <v>0</v>
      </c>
      <c r="AX308" s="16">
        <f>AF308*参数!$D$3+AL308</f>
        <v>0</v>
      </c>
      <c r="AY308" s="16">
        <f>AG308*参数!$D$3+AM308</f>
        <v>0</v>
      </c>
      <c r="AZ308" s="16">
        <f>AH308*参数!$D$3+AN308</f>
        <v>0</v>
      </c>
      <c r="BA308" s="10"/>
      <c r="BB308" s="10"/>
      <c r="BC308" s="10">
        <f t="shared" si="224"/>
        <v>40</v>
      </c>
      <c r="BD308" s="10">
        <f t="shared" si="225"/>
        <v>40</v>
      </c>
      <c r="BE308" s="10">
        <f t="shared" si="226"/>
        <v>3</v>
      </c>
      <c r="BF308" s="10">
        <f t="shared" si="227"/>
        <v>40</v>
      </c>
      <c r="BG308" s="10">
        <f t="shared" si="228"/>
        <v>40</v>
      </c>
      <c r="BH308" s="10" t="str">
        <f t="shared" si="229"/>
        <v/>
      </c>
      <c r="BI308" s="10" t="str">
        <f t="shared" si="230"/>
        <v/>
      </c>
      <c r="BJ308" s="10"/>
      <c r="BK308" s="10"/>
    </row>
    <row r="309" spans="2:63">
      <c r="B309" s="19">
        <v>42630</v>
      </c>
      <c r="C309" s="3">
        <v>84</v>
      </c>
      <c r="D309" s="3" t="s">
        <v>161</v>
      </c>
      <c r="E309" s="4">
        <v>42631.114583333336</v>
      </c>
      <c r="F309" s="3" t="s">
        <v>170</v>
      </c>
      <c r="G309" s="3" t="s">
        <v>1014</v>
      </c>
      <c r="H309" s="3" t="s">
        <v>170</v>
      </c>
      <c r="I309" s="3" t="s">
        <v>1014</v>
      </c>
      <c r="J309" s="6">
        <v>2.04</v>
      </c>
      <c r="K309" s="6">
        <v>3.1</v>
      </c>
      <c r="L309" s="6">
        <v>3.16</v>
      </c>
      <c r="M309" s="10">
        <v>4.3</v>
      </c>
      <c r="N309" s="10">
        <v>3.85</v>
      </c>
      <c r="O309" s="10">
        <v>1.57</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16">
        <f>Q309*参数!$D$3+W309</f>
        <v>0</v>
      </c>
      <c r="AP309" s="16">
        <f>R309*参数!$D$3+X309</f>
        <v>0</v>
      </c>
      <c r="AQ309" s="16">
        <f>S309*参数!$D$3+Y309</f>
        <v>0</v>
      </c>
      <c r="AR309" s="16">
        <f>T309*参数!$D$3+Z309</f>
        <v>0</v>
      </c>
      <c r="AS309" s="16">
        <f>U309*参数!$D$3+AA309</f>
        <v>0</v>
      </c>
      <c r="AT309" s="16">
        <f>V309*参数!$D$3+AB309</f>
        <v>0</v>
      </c>
      <c r="AU309" s="16">
        <f>AC309*参数!$D$3+AI309</f>
        <v>0</v>
      </c>
      <c r="AV309" s="16">
        <f>AD309*参数!$D$3+AJ309</f>
        <v>0</v>
      </c>
      <c r="AW309" s="16">
        <f>AE309*参数!$D$3+AK309</f>
        <v>0</v>
      </c>
      <c r="AX309" s="16">
        <f>AF309*参数!$D$3+AL309</f>
        <v>0</v>
      </c>
      <c r="AY309" s="16">
        <f>AG309*参数!$D$3+AM309</f>
        <v>0</v>
      </c>
      <c r="AZ309" s="16">
        <f>AH309*参数!$D$3+AN309</f>
        <v>0</v>
      </c>
      <c r="BA309" s="10"/>
      <c r="BB309" s="10"/>
      <c r="BC309" s="10">
        <f t="shared" si="224"/>
        <v>40</v>
      </c>
      <c r="BD309" s="10">
        <f t="shared" si="225"/>
        <v>40</v>
      </c>
      <c r="BE309" s="10">
        <f t="shared" si="226"/>
        <v>3</v>
      </c>
      <c r="BF309" s="10">
        <f t="shared" si="227"/>
        <v>40</v>
      </c>
      <c r="BG309" s="10">
        <f t="shared" si="228"/>
        <v>40</v>
      </c>
      <c r="BH309" s="10" t="str">
        <f t="shared" si="229"/>
        <v/>
      </c>
      <c r="BI309" s="10" t="str">
        <f t="shared" si="230"/>
        <v/>
      </c>
      <c r="BJ309" s="10"/>
      <c r="BK309" s="10"/>
    </row>
    <row r="310" spans="2:63">
      <c r="B310" s="19">
        <v>42630</v>
      </c>
      <c r="C310" s="3">
        <v>85</v>
      </c>
      <c r="D310" s="3" t="s">
        <v>219</v>
      </c>
      <c r="E310" s="4">
        <v>42631.114583333336</v>
      </c>
      <c r="F310" s="3" t="s">
        <v>1015</v>
      </c>
      <c r="G310" s="3" t="s">
        <v>1016</v>
      </c>
      <c r="H310" s="3" t="s">
        <v>1015</v>
      </c>
      <c r="I310" s="3" t="s">
        <v>1016</v>
      </c>
      <c r="J310" s="6">
        <v>1.61</v>
      </c>
      <c r="K310" s="6">
        <v>3.65</v>
      </c>
      <c r="L310" s="6">
        <v>4.3</v>
      </c>
      <c r="M310" s="10">
        <v>2.89</v>
      </c>
      <c r="N310" s="10">
        <v>3.6</v>
      </c>
      <c r="O310" s="10">
        <v>1.98</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16">
        <f>Q310*参数!$D$3+W310</f>
        <v>0</v>
      </c>
      <c r="AP310" s="16">
        <f>R310*参数!$D$3+X310</f>
        <v>0</v>
      </c>
      <c r="AQ310" s="16">
        <f>S310*参数!$D$3+Y310</f>
        <v>0</v>
      </c>
      <c r="AR310" s="16">
        <f>T310*参数!$D$3+Z310</f>
        <v>0</v>
      </c>
      <c r="AS310" s="16">
        <f>U310*参数!$D$3+AA310</f>
        <v>0</v>
      </c>
      <c r="AT310" s="16">
        <f>V310*参数!$D$3+AB310</f>
        <v>0</v>
      </c>
      <c r="AU310" s="16">
        <f>AC310*参数!$D$3+AI310</f>
        <v>0</v>
      </c>
      <c r="AV310" s="16">
        <f>AD310*参数!$D$3+AJ310</f>
        <v>0</v>
      </c>
      <c r="AW310" s="16">
        <f>AE310*参数!$D$3+AK310</f>
        <v>0</v>
      </c>
      <c r="AX310" s="16">
        <f>AF310*参数!$D$3+AL310</f>
        <v>0</v>
      </c>
      <c r="AY310" s="16">
        <f>AG310*参数!$D$3+AM310</f>
        <v>0</v>
      </c>
      <c r="AZ310" s="16">
        <f>AH310*参数!$D$3+AN310</f>
        <v>0</v>
      </c>
      <c r="BA310" s="10"/>
      <c r="BB310" s="10"/>
      <c r="BC310" s="10">
        <f t="shared" si="224"/>
        <v>40</v>
      </c>
      <c r="BD310" s="10">
        <f t="shared" si="225"/>
        <v>40</v>
      </c>
      <c r="BE310" s="10">
        <f t="shared" si="226"/>
        <v>3</v>
      </c>
      <c r="BF310" s="10">
        <f t="shared" si="227"/>
        <v>40</v>
      </c>
      <c r="BG310" s="10">
        <f t="shared" si="228"/>
        <v>40</v>
      </c>
      <c r="BH310" s="10" t="str">
        <f t="shared" si="229"/>
        <v/>
      </c>
      <c r="BI310" s="10" t="str">
        <f t="shared" si="230"/>
        <v/>
      </c>
      <c r="BJ310" s="10"/>
      <c r="BK310" s="10"/>
    </row>
    <row r="311" spans="2:63">
      <c r="B311" s="19">
        <v>42630</v>
      </c>
      <c r="C311" s="3">
        <v>86</v>
      </c>
      <c r="D311" s="3" t="s">
        <v>335</v>
      </c>
      <c r="E311" s="4">
        <v>42631.125</v>
      </c>
      <c r="F311" s="3" t="s">
        <v>469</v>
      </c>
      <c r="G311" s="3" t="s">
        <v>254</v>
      </c>
      <c r="H311" s="3" t="s">
        <v>469</v>
      </c>
      <c r="I311" s="3" t="s">
        <v>254</v>
      </c>
      <c r="J311" s="6">
        <v>2.1</v>
      </c>
      <c r="K311" s="6">
        <v>3.05</v>
      </c>
      <c r="L311" s="6">
        <v>3.08</v>
      </c>
      <c r="M311" s="10">
        <v>4.5999999999999996</v>
      </c>
      <c r="N311" s="10">
        <v>3.8</v>
      </c>
      <c r="O311" s="10">
        <v>1.54</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16">
        <f>Q311*参数!$D$3+W311</f>
        <v>0</v>
      </c>
      <c r="AP311" s="16">
        <f>R311*参数!$D$3+X311</f>
        <v>0</v>
      </c>
      <c r="AQ311" s="16">
        <f>S311*参数!$D$3+Y311</f>
        <v>0</v>
      </c>
      <c r="AR311" s="16">
        <f>T311*参数!$D$3+Z311</f>
        <v>0</v>
      </c>
      <c r="AS311" s="16">
        <f>U311*参数!$D$3+AA311</f>
        <v>0</v>
      </c>
      <c r="AT311" s="16">
        <f>V311*参数!$D$3+AB311</f>
        <v>0</v>
      </c>
      <c r="AU311" s="16">
        <f>AC311*参数!$D$3+AI311</f>
        <v>0</v>
      </c>
      <c r="AV311" s="16">
        <f>AD311*参数!$D$3+AJ311</f>
        <v>0</v>
      </c>
      <c r="AW311" s="16">
        <f>AE311*参数!$D$3+AK311</f>
        <v>0</v>
      </c>
      <c r="AX311" s="16">
        <f>AF311*参数!$D$3+AL311</f>
        <v>0</v>
      </c>
      <c r="AY311" s="16">
        <f>AG311*参数!$D$3+AM311</f>
        <v>0</v>
      </c>
      <c r="AZ311" s="16">
        <f>AH311*参数!$D$3+AN311</f>
        <v>0</v>
      </c>
      <c r="BA311" s="10"/>
      <c r="BB311" s="10"/>
      <c r="BC311" s="10">
        <f t="shared" si="224"/>
        <v>40</v>
      </c>
      <c r="BD311" s="10">
        <f t="shared" si="225"/>
        <v>40</v>
      </c>
      <c r="BE311" s="10">
        <f t="shared" si="226"/>
        <v>3</v>
      </c>
      <c r="BF311" s="10">
        <f t="shared" si="227"/>
        <v>40</v>
      </c>
      <c r="BG311" s="10">
        <f t="shared" si="228"/>
        <v>40</v>
      </c>
      <c r="BH311" s="10" t="str">
        <f t="shared" si="229"/>
        <v/>
      </c>
      <c r="BI311" s="10" t="str">
        <f t="shared" si="230"/>
        <v/>
      </c>
      <c r="BJ311" s="10"/>
      <c r="BK311" s="10"/>
    </row>
    <row r="312" spans="2:63">
      <c r="B312" s="19">
        <v>42630</v>
      </c>
      <c r="C312" s="3">
        <v>87</v>
      </c>
      <c r="D312" s="3" t="s">
        <v>265</v>
      </c>
      <c r="E312" s="4">
        <v>42631.125</v>
      </c>
      <c r="F312" s="3" t="s">
        <v>744</v>
      </c>
      <c r="G312" s="3" t="s">
        <v>1017</v>
      </c>
      <c r="H312" s="3" t="s">
        <v>744</v>
      </c>
      <c r="I312" s="3" t="s">
        <v>1017</v>
      </c>
      <c r="J312" s="6">
        <v>1.65</v>
      </c>
      <c r="K312" s="6">
        <v>3.2</v>
      </c>
      <c r="L312" s="6">
        <v>4.8</v>
      </c>
      <c r="M312" s="10">
        <v>3.28</v>
      </c>
      <c r="N312" s="10">
        <v>3.3</v>
      </c>
      <c r="O312" s="10">
        <v>1.92</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16">
        <f>Q312*参数!$D$3+W312</f>
        <v>0</v>
      </c>
      <c r="AP312" s="16">
        <f>R312*参数!$D$3+X312</f>
        <v>0</v>
      </c>
      <c r="AQ312" s="16">
        <f>S312*参数!$D$3+Y312</f>
        <v>0</v>
      </c>
      <c r="AR312" s="16">
        <f>T312*参数!$D$3+Z312</f>
        <v>0</v>
      </c>
      <c r="AS312" s="16">
        <f>U312*参数!$D$3+AA312</f>
        <v>0</v>
      </c>
      <c r="AT312" s="16">
        <f>V312*参数!$D$3+AB312</f>
        <v>0</v>
      </c>
      <c r="AU312" s="16">
        <f>AC312*参数!$D$3+AI312</f>
        <v>0</v>
      </c>
      <c r="AV312" s="16">
        <f>AD312*参数!$D$3+AJ312</f>
        <v>0</v>
      </c>
      <c r="AW312" s="16">
        <f>AE312*参数!$D$3+AK312</f>
        <v>0</v>
      </c>
      <c r="AX312" s="16">
        <f>AF312*参数!$D$3+AL312</f>
        <v>0</v>
      </c>
      <c r="AY312" s="16">
        <f>AG312*参数!$D$3+AM312</f>
        <v>0</v>
      </c>
      <c r="AZ312" s="16">
        <f>AH312*参数!$D$3+AN312</f>
        <v>0</v>
      </c>
      <c r="BA312" s="10"/>
      <c r="BB312" s="10"/>
      <c r="BC312" s="10">
        <f t="shared" si="224"/>
        <v>40</v>
      </c>
      <c r="BD312" s="10">
        <f t="shared" si="225"/>
        <v>40</v>
      </c>
      <c r="BE312" s="10">
        <f t="shared" si="226"/>
        <v>3</v>
      </c>
      <c r="BF312" s="10">
        <f t="shared" si="227"/>
        <v>40</v>
      </c>
      <c r="BG312" s="10">
        <f t="shared" si="228"/>
        <v>40</v>
      </c>
      <c r="BH312" s="10" t="str">
        <f t="shared" si="229"/>
        <v/>
      </c>
      <c r="BI312" s="10" t="str">
        <f t="shared" si="230"/>
        <v/>
      </c>
      <c r="BJ312" s="10"/>
      <c r="BK312" s="10"/>
    </row>
    <row r="313" spans="2:63">
      <c r="B313" s="19">
        <v>42630</v>
      </c>
      <c r="C313" s="3">
        <v>88</v>
      </c>
      <c r="D313" s="3" t="s">
        <v>265</v>
      </c>
      <c r="E313" s="4">
        <v>42631.135416666664</v>
      </c>
      <c r="F313" s="3" t="s">
        <v>431</v>
      </c>
      <c r="G313" s="3" t="s">
        <v>1018</v>
      </c>
      <c r="H313" s="3" t="s">
        <v>431</v>
      </c>
      <c r="I313" s="3" t="s">
        <v>1019</v>
      </c>
      <c r="J313" s="6">
        <v>1.46</v>
      </c>
      <c r="K313" s="6">
        <v>3.45</v>
      </c>
      <c r="L313" s="6">
        <v>6.5</v>
      </c>
      <c r="M313" s="10">
        <v>2.65</v>
      </c>
      <c r="N313" s="10">
        <v>3.25</v>
      </c>
      <c r="O313" s="10">
        <v>2.2599999999999998</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16">
        <f>Q313*参数!$D$3+W313</f>
        <v>0</v>
      </c>
      <c r="AP313" s="16">
        <f>R313*参数!$D$3+X313</f>
        <v>0</v>
      </c>
      <c r="AQ313" s="16">
        <f>S313*参数!$D$3+Y313</f>
        <v>0</v>
      </c>
      <c r="AR313" s="16">
        <f>T313*参数!$D$3+Z313</f>
        <v>0</v>
      </c>
      <c r="AS313" s="16">
        <f>U313*参数!$D$3+AA313</f>
        <v>0</v>
      </c>
      <c r="AT313" s="16">
        <f>V313*参数!$D$3+AB313</f>
        <v>0</v>
      </c>
      <c r="AU313" s="16">
        <f>AC313*参数!$D$3+AI313</f>
        <v>0</v>
      </c>
      <c r="AV313" s="16">
        <f>AD313*参数!$D$3+AJ313</f>
        <v>0</v>
      </c>
      <c r="AW313" s="16">
        <f>AE313*参数!$D$3+AK313</f>
        <v>0</v>
      </c>
      <c r="AX313" s="16">
        <f>AF313*参数!$D$3+AL313</f>
        <v>0</v>
      </c>
      <c r="AY313" s="16">
        <f>AG313*参数!$D$3+AM313</f>
        <v>0</v>
      </c>
      <c r="AZ313" s="16">
        <f>AH313*参数!$D$3+AN313</f>
        <v>0</v>
      </c>
      <c r="BA313" s="10"/>
      <c r="BB313" s="10"/>
      <c r="BC313" s="10">
        <f t="shared" si="224"/>
        <v>40</v>
      </c>
      <c r="BD313" s="10">
        <f t="shared" si="225"/>
        <v>40</v>
      </c>
      <c r="BE313" s="10">
        <f t="shared" si="226"/>
        <v>3</v>
      </c>
      <c r="BF313" s="10">
        <f t="shared" si="227"/>
        <v>40</v>
      </c>
      <c r="BG313" s="10">
        <f t="shared" si="228"/>
        <v>40</v>
      </c>
      <c r="BH313" s="10" t="str">
        <f t="shared" si="229"/>
        <v/>
      </c>
      <c r="BI313" s="10" t="str">
        <f t="shared" si="230"/>
        <v/>
      </c>
      <c r="BJ313" s="10"/>
      <c r="BK313" s="10"/>
    </row>
    <row r="314" spans="2:63">
      <c r="B314" s="19">
        <v>42630</v>
      </c>
      <c r="C314" s="3">
        <v>89</v>
      </c>
      <c r="D314" s="3" t="s">
        <v>82</v>
      </c>
      <c r="E314" s="4">
        <v>42631.145833333336</v>
      </c>
      <c r="F314" s="3" t="s">
        <v>1020</v>
      </c>
      <c r="G314" s="3" t="s">
        <v>1021</v>
      </c>
      <c r="H314" s="3" t="s">
        <v>1022</v>
      </c>
      <c r="I314" s="3" t="s">
        <v>1023</v>
      </c>
      <c r="J314" s="6">
        <v>1.75</v>
      </c>
      <c r="K314" s="6">
        <v>3.2</v>
      </c>
      <c r="L314" s="6">
        <v>4.0999999999999996</v>
      </c>
      <c r="M314" s="10">
        <v>3.52</v>
      </c>
      <c r="N314" s="10">
        <v>3.45</v>
      </c>
      <c r="O314" s="10">
        <v>1.8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16">
        <f>Q314*参数!$D$3+W314</f>
        <v>0</v>
      </c>
      <c r="AP314" s="16">
        <f>R314*参数!$D$3+X314</f>
        <v>0</v>
      </c>
      <c r="AQ314" s="16">
        <f>S314*参数!$D$3+Y314</f>
        <v>0</v>
      </c>
      <c r="AR314" s="16">
        <f>T314*参数!$D$3+Z314</f>
        <v>0</v>
      </c>
      <c r="AS314" s="16">
        <f>U314*参数!$D$3+AA314</f>
        <v>0</v>
      </c>
      <c r="AT314" s="16">
        <f>V314*参数!$D$3+AB314</f>
        <v>0</v>
      </c>
      <c r="AU314" s="16">
        <f>AC314*参数!$D$3+AI314</f>
        <v>0</v>
      </c>
      <c r="AV314" s="16">
        <f>AD314*参数!$D$3+AJ314</f>
        <v>0</v>
      </c>
      <c r="AW314" s="16">
        <f>AE314*参数!$D$3+AK314</f>
        <v>0</v>
      </c>
      <c r="AX314" s="16">
        <f>AF314*参数!$D$3+AL314</f>
        <v>0</v>
      </c>
      <c r="AY314" s="16">
        <f>AG314*参数!$D$3+AM314</f>
        <v>0</v>
      </c>
      <c r="AZ314" s="16">
        <f>AH314*参数!$D$3+AN314</f>
        <v>0</v>
      </c>
      <c r="BA314" s="10"/>
      <c r="BB314" s="10"/>
      <c r="BC314" s="10">
        <f t="shared" si="224"/>
        <v>40</v>
      </c>
      <c r="BD314" s="10">
        <f t="shared" si="225"/>
        <v>40</v>
      </c>
      <c r="BE314" s="10">
        <f t="shared" si="226"/>
        <v>3</v>
      </c>
      <c r="BF314" s="10">
        <f t="shared" si="227"/>
        <v>40</v>
      </c>
      <c r="BG314" s="10">
        <f t="shared" si="228"/>
        <v>40</v>
      </c>
      <c r="BH314" s="10" t="str">
        <f t="shared" si="229"/>
        <v/>
      </c>
      <c r="BI314" s="10" t="str">
        <f t="shared" si="230"/>
        <v/>
      </c>
      <c r="BJ314" s="10"/>
      <c r="BK314" s="10"/>
    </row>
    <row r="315" spans="2:63">
      <c r="B315" s="19">
        <v>42630</v>
      </c>
      <c r="C315" s="3">
        <v>90</v>
      </c>
      <c r="D315" s="3" t="s">
        <v>265</v>
      </c>
      <c r="E315" s="4">
        <v>42631.166666666664</v>
      </c>
      <c r="F315" s="3" t="s">
        <v>1024</v>
      </c>
      <c r="G315" s="3" t="s">
        <v>266</v>
      </c>
      <c r="H315" s="3" t="s">
        <v>1025</v>
      </c>
      <c r="I315" s="3" t="s">
        <v>266</v>
      </c>
      <c r="J315" s="6">
        <v>2.2000000000000002</v>
      </c>
      <c r="K315" s="6">
        <v>2.9</v>
      </c>
      <c r="L315" s="6">
        <v>3.05</v>
      </c>
      <c r="M315" s="10">
        <v>5.0999999999999996</v>
      </c>
      <c r="N315" s="10">
        <v>3.85</v>
      </c>
      <c r="O315" s="10">
        <v>1.49</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16">
        <f>Q315*参数!$D$3+W315</f>
        <v>0</v>
      </c>
      <c r="AP315" s="16">
        <f>R315*参数!$D$3+X315</f>
        <v>0</v>
      </c>
      <c r="AQ315" s="16">
        <f>S315*参数!$D$3+Y315</f>
        <v>0</v>
      </c>
      <c r="AR315" s="16">
        <f>T315*参数!$D$3+Z315</f>
        <v>0</v>
      </c>
      <c r="AS315" s="16">
        <f>U315*参数!$D$3+AA315</f>
        <v>0</v>
      </c>
      <c r="AT315" s="16">
        <f>V315*参数!$D$3+AB315</f>
        <v>0</v>
      </c>
      <c r="AU315" s="16">
        <f>AC315*参数!$D$3+AI315</f>
        <v>0</v>
      </c>
      <c r="AV315" s="16">
        <f>AD315*参数!$D$3+AJ315</f>
        <v>0</v>
      </c>
      <c r="AW315" s="16">
        <f>AE315*参数!$D$3+AK315</f>
        <v>0</v>
      </c>
      <c r="AX315" s="16">
        <f>AF315*参数!$D$3+AL315</f>
        <v>0</v>
      </c>
      <c r="AY315" s="16">
        <f>AG315*参数!$D$3+AM315</f>
        <v>0</v>
      </c>
      <c r="AZ315" s="16">
        <f>AH315*参数!$D$3+AN315</f>
        <v>0</v>
      </c>
      <c r="BA315" s="10"/>
      <c r="BB315" s="10"/>
      <c r="BC315" s="10">
        <f t="shared" si="224"/>
        <v>40</v>
      </c>
      <c r="BD315" s="10">
        <f t="shared" si="225"/>
        <v>40</v>
      </c>
      <c r="BE315" s="10">
        <f t="shared" si="226"/>
        <v>3</v>
      </c>
      <c r="BF315" s="10">
        <f t="shared" si="227"/>
        <v>40</v>
      </c>
      <c r="BG315" s="10">
        <f t="shared" si="228"/>
        <v>40</v>
      </c>
      <c r="BH315" s="10" t="str">
        <f t="shared" si="229"/>
        <v/>
      </c>
      <c r="BI315" s="10" t="str">
        <f t="shared" si="230"/>
        <v/>
      </c>
      <c r="BJ315" s="10"/>
      <c r="BK315" s="10"/>
    </row>
    <row r="316" spans="2:63">
      <c r="B316" s="19">
        <v>42630</v>
      </c>
      <c r="C316" s="3">
        <v>91</v>
      </c>
      <c r="D316" s="3" t="s">
        <v>117</v>
      </c>
      <c r="E316" s="4">
        <v>42631.166666666664</v>
      </c>
      <c r="F316" s="3" t="s">
        <v>119</v>
      </c>
      <c r="G316" s="3" t="s">
        <v>749</v>
      </c>
      <c r="H316" s="3" t="s">
        <v>119</v>
      </c>
      <c r="I316" s="3" t="s">
        <v>749</v>
      </c>
      <c r="J316" s="6">
        <v>1.62</v>
      </c>
      <c r="K316" s="6">
        <v>3.65</v>
      </c>
      <c r="L316" s="6">
        <v>4.2</v>
      </c>
      <c r="M316" s="10">
        <v>2.9</v>
      </c>
      <c r="N316" s="10">
        <v>3.65</v>
      </c>
      <c r="O316" s="10">
        <v>1.96</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16">
        <f>Q316*参数!$D$3+W316</f>
        <v>0</v>
      </c>
      <c r="AP316" s="16">
        <f>R316*参数!$D$3+X316</f>
        <v>0</v>
      </c>
      <c r="AQ316" s="16">
        <f>S316*参数!$D$3+Y316</f>
        <v>0</v>
      </c>
      <c r="AR316" s="16">
        <f>T316*参数!$D$3+Z316</f>
        <v>0</v>
      </c>
      <c r="AS316" s="16">
        <f>U316*参数!$D$3+AA316</f>
        <v>0</v>
      </c>
      <c r="AT316" s="16">
        <f>V316*参数!$D$3+AB316</f>
        <v>0</v>
      </c>
      <c r="AU316" s="16">
        <f>AC316*参数!$D$3+AI316</f>
        <v>0</v>
      </c>
      <c r="AV316" s="16">
        <f>AD316*参数!$D$3+AJ316</f>
        <v>0</v>
      </c>
      <c r="AW316" s="16">
        <f>AE316*参数!$D$3+AK316</f>
        <v>0</v>
      </c>
      <c r="AX316" s="16">
        <f>AF316*参数!$D$3+AL316</f>
        <v>0</v>
      </c>
      <c r="AY316" s="16">
        <f>AG316*参数!$D$3+AM316</f>
        <v>0</v>
      </c>
      <c r="AZ316" s="16">
        <f>AH316*参数!$D$3+AN316</f>
        <v>0</v>
      </c>
      <c r="BA316" s="10"/>
      <c r="BB316" s="10"/>
      <c r="BC316" s="10">
        <f t="shared" si="224"/>
        <v>40</v>
      </c>
      <c r="BD316" s="10">
        <f t="shared" si="225"/>
        <v>40</v>
      </c>
      <c r="BE316" s="10">
        <f t="shared" si="226"/>
        <v>3</v>
      </c>
      <c r="BF316" s="10">
        <f t="shared" si="227"/>
        <v>40</v>
      </c>
      <c r="BG316" s="10">
        <f t="shared" si="228"/>
        <v>40</v>
      </c>
      <c r="BH316" s="10" t="str">
        <f t="shared" si="229"/>
        <v/>
      </c>
      <c r="BI316" s="10" t="str">
        <f t="shared" si="230"/>
        <v/>
      </c>
      <c r="BJ316" s="10"/>
      <c r="BK316" s="10"/>
    </row>
    <row r="317" spans="2:63">
      <c r="B317" s="19">
        <v>42630</v>
      </c>
      <c r="C317" s="3">
        <v>92</v>
      </c>
      <c r="D317" s="3" t="s">
        <v>265</v>
      </c>
      <c r="E317" s="4">
        <v>42631.208333333336</v>
      </c>
      <c r="F317" s="3" t="s">
        <v>276</v>
      </c>
      <c r="G317" s="3" t="s">
        <v>210</v>
      </c>
      <c r="H317" s="3" t="s">
        <v>276</v>
      </c>
      <c r="I317" s="3" t="s">
        <v>211</v>
      </c>
      <c r="J317" s="6">
        <v>3.45</v>
      </c>
      <c r="K317" s="6">
        <v>3</v>
      </c>
      <c r="L317" s="6">
        <v>1.98</v>
      </c>
      <c r="M317" s="10">
        <v>1.61</v>
      </c>
      <c r="N317" s="10">
        <v>3.6</v>
      </c>
      <c r="O317" s="10">
        <v>4.3499999999999996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16">
        <f>Q317*参数!$D$3+W317</f>
        <v>0</v>
      </c>
      <c r="AP317" s="16">
        <f>R317*参数!$D$3+X317</f>
        <v>0</v>
      </c>
      <c r="AQ317" s="16">
        <f>S317*参数!$D$3+Y317</f>
        <v>0</v>
      </c>
      <c r="AR317" s="16">
        <f>T317*参数!$D$3+Z317</f>
        <v>0</v>
      </c>
      <c r="AS317" s="16">
        <f>U317*参数!$D$3+AA317</f>
        <v>0</v>
      </c>
      <c r="AT317" s="16">
        <f>V317*参数!$D$3+AB317</f>
        <v>0</v>
      </c>
      <c r="AU317" s="16">
        <f>AC317*参数!$D$3+AI317</f>
        <v>0</v>
      </c>
      <c r="AV317" s="16">
        <f>AD317*参数!$D$3+AJ317</f>
        <v>0</v>
      </c>
      <c r="AW317" s="16">
        <f>AE317*参数!$D$3+AK317</f>
        <v>0</v>
      </c>
      <c r="AX317" s="16">
        <f>AF317*参数!$D$3+AL317</f>
        <v>0</v>
      </c>
      <c r="AY317" s="16">
        <f>AG317*参数!$D$3+AM317</f>
        <v>0</v>
      </c>
      <c r="AZ317" s="16">
        <f>AH317*参数!$D$3+AN317</f>
        <v>0</v>
      </c>
      <c r="BA317" s="10"/>
      <c r="BB317" s="10"/>
      <c r="BC317" s="10">
        <f t="shared" si="224"/>
        <v>43</v>
      </c>
      <c r="BD317" s="10">
        <f t="shared" si="225"/>
        <v>43</v>
      </c>
      <c r="BE317" s="10">
        <f t="shared" si="226"/>
        <v>43</v>
      </c>
      <c r="BF317" s="10">
        <f t="shared" si="227"/>
        <v>0</v>
      </c>
      <c r="BG317" s="10">
        <f t="shared" si="228"/>
        <v>43</v>
      </c>
      <c r="BH317" s="10" t="str">
        <f t="shared" si="229"/>
        <v/>
      </c>
      <c r="BI317" s="10" t="str">
        <f t="shared" si="230"/>
        <v/>
      </c>
      <c r="BJ317" s="10"/>
      <c r="BK317" s="10"/>
    </row>
    <row r="318" spans="2:63">
      <c r="B318" s="19">
        <v>42630</v>
      </c>
      <c r="C318" s="3">
        <v>93</v>
      </c>
      <c r="D318" s="3" t="s">
        <v>190</v>
      </c>
      <c r="E318" s="4">
        <v>42631.208333333336</v>
      </c>
      <c r="F318" s="3" t="s">
        <v>203</v>
      </c>
      <c r="G318" s="3" t="s">
        <v>124</v>
      </c>
      <c r="H318" s="3" t="s">
        <v>204</v>
      </c>
      <c r="I318" s="3" t="s">
        <v>124</v>
      </c>
      <c r="J318" s="6">
        <v>2.1800000000000002</v>
      </c>
      <c r="K318" s="6">
        <v>3.2</v>
      </c>
      <c r="L318" s="6">
        <v>2.8</v>
      </c>
      <c r="M318" s="10">
        <v>4.6500000000000004</v>
      </c>
      <c r="N318" s="10">
        <v>4.05</v>
      </c>
      <c r="O318" s="10">
        <v>1.5</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16">
        <f>Q318*参数!$D$3+W318</f>
        <v>0</v>
      </c>
      <c r="AP318" s="16">
        <f>R318*参数!$D$3+X318</f>
        <v>0</v>
      </c>
      <c r="AQ318" s="16">
        <f>S318*参数!$D$3+Y318</f>
        <v>0</v>
      </c>
      <c r="AR318" s="16">
        <f>T318*参数!$D$3+Z318</f>
        <v>0</v>
      </c>
      <c r="AS318" s="16">
        <f>U318*参数!$D$3+AA318</f>
        <v>0</v>
      </c>
      <c r="AT318" s="16">
        <f>V318*参数!$D$3+AB318</f>
        <v>0</v>
      </c>
      <c r="AU318" s="16">
        <f>AC318*参数!$D$3+AI318</f>
        <v>0</v>
      </c>
      <c r="AV318" s="16">
        <f>AD318*参数!$D$3+AJ318</f>
        <v>0</v>
      </c>
      <c r="AW318" s="16">
        <f>AE318*参数!$D$3+AK318</f>
        <v>0</v>
      </c>
      <c r="AX318" s="16">
        <f>AF318*参数!$D$3+AL318</f>
        <v>0</v>
      </c>
      <c r="AY318" s="16">
        <f>AG318*参数!$D$3+AM318</f>
        <v>0</v>
      </c>
      <c r="AZ318" s="16">
        <f>AH318*参数!$D$3+AN318</f>
        <v>0</v>
      </c>
      <c r="BA318" s="10"/>
      <c r="BB318" s="10"/>
      <c r="BC318" s="10">
        <f t="shared" si="224"/>
        <v>40</v>
      </c>
      <c r="BD318" s="10">
        <f t="shared" si="225"/>
        <v>40</v>
      </c>
      <c r="BE318" s="10">
        <f t="shared" si="226"/>
        <v>3</v>
      </c>
      <c r="BF318" s="10">
        <f t="shared" si="227"/>
        <v>40</v>
      </c>
      <c r="BG318" s="10">
        <f t="shared" si="228"/>
        <v>40</v>
      </c>
      <c r="BH318" s="10" t="str">
        <f t="shared" si="229"/>
        <v/>
      </c>
      <c r="BI318" s="10" t="str">
        <f t="shared" si="230"/>
        <v/>
      </c>
      <c r="BJ318" s="10"/>
      <c r="BK318" s="10"/>
    </row>
    <row r="319" spans="2:63">
      <c r="B319" s="19">
        <v>42630</v>
      </c>
      <c r="C319" s="3">
        <v>94</v>
      </c>
      <c r="D319" s="3" t="s">
        <v>117</v>
      </c>
      <c r="E319" s="4">
        <v>42631.25</v>
      </c>
      <c r="F319" s="3" t="s">
        <v>292</v>
      </c>
      <c r="G319" s="3" t="s">
        <v>1026</v>
      </c>
      <c r="H319" s="3" t="s">
        <v>292</v>
      </c>
      <c r="I319" s="3" t="s">
        <v>1026</v>
      </c>
      <c r="J319" s="6">
        <v>1.75</v>
      </c>
      <c r="K319" s="6">
        <v>3.7</v>
      </c>
      <c r="L319" s="6">
        <v>3.5</v>
      </c>
      <c r="M319" s="10">
        <v>3.15</v>
      </c>
      <c r="N319" s="10">
        <v>3.9</v>
      </c>
      <c r="O319" s="10">
        <v>1.8</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16">
        <f>Q319*参数!$D$3+W319</f>
        <v>0</v>
      </c>
      <c r="AP319" s="16">
        <f>R319*参数!$D$3+X319</f>
        <v>0</v>
      </c>
      <c r="AQ319" s="16">
        <f>S319*参数!$D$3+Y319</f>
        <v>0</v>
      </c>
      <c r="AR319" s="16">
        <f>T319*参数!$D$3+Z319</f>
        <v>0</v>
      </c>
      <c r="AS319" s="16">
        <f>U319*参数!$D$3+AA319</f>
        <v>0</v>
      </c>
      <c r="AT319" s="16">
        <f>V319*参数!$D$3+AB319</f>
        <v>0</v>
      </c>
      <c r="AU319" s="16">
        <f>AC319*参数!$D$3+AI319</f>
        <v>0</v>
      </c>
      <c r="AV319" s="16">
        <f>AD319*参数!$D$3+AJ319</f>
        <v>0</v>
      </c>
      <c r="AW319" s="16">
        <f>AE319*参数!$D$3+AK319</f>
        <v>0</v>
      </c>
      <c r="AX319" s="16">
        <f>AF319*参数!$D$3+AL319</f>
        <v>0</v>
      </c>
      <c r="AY319" s="16">
        <f>AG319*参数!$D$3+AM319</f>
        <v>0</v>
      </c>
      <c r="AZ319" s="16">
        <f>AH319*参数!$D$3+AN319</f>
        <v>0</v>
      </c>
      <c r="BA319" s="10"/>
      <c r="BB319" s="10"/>
      <c r="BC319" s="10">
        <f t="shared" si="224"/>
        <v>40</v>
      </c>
      <c r="BD319" s="10">
        <f t="shared" si="225"/>
        <v>40</v>
      </c>
      <c r="BE319" s="10">
        <f t="shared" si="226"/>
        <v>3</v>
      </c>
      <c r="BF319" s="10">
        <f t="shared" si="227"/>
        <v>40</v>
      </c>
      <c r="BG319" s="10">
        <f t="shared" si="228"/>
        <v>40</v>
      </c>
      <c r="BH319" s="10" t="str">
        <f t="shared" si="229"/>
        <v/>
      </c>
      <c r="BI319" s="10" t="str">
        <f t="shared" si="230"/>
        <v/>
      </c>
      <c r="BJ319" s="10"/>
      <c r="BK319" s="10"/>
    </row>
    <row r="320" spans="2:63">
      <c r="B320" s="19">
        <v>42630</v>
      </c>
      <c r="C320" s="3">
        <v>95</v>
      </c>
      <c r="D320" s="3" t="s">
        <v>190</v>
      </c>
      <c r="E320" s="4">
        <v>42631.25</v>
      </c>
      <c r="F320" s="3" t="s">
        <v>1027</v>
      </c>
      <c r="G320" s="3" t="s">
        <v>786</v>
      </c>
      <c r="H320" s="3" t="s">
        <v>1028</v>
      </c>
      <c r="I320" s="3" t="s">
        <v>786</v>
      </c>
      <c r="J320" s="6">
        <v>2.4500000000000002</v>
      </c>
      <c r="K320" s="6">
        <v>3.2</v>
      </c>
      <c r="L320" s="6">
        <v>2.4500000000000002</v>
      </c>
      <c r="M320" s="10">
        <v>5.4</v>
      </c>
      <c r="N320" s="10">
        <v>4.45</v>
      </c>
      <c r="O320" s="10">
        <v>1.39</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16">
        <f>Q320*参数!$D$3+W320</f>
        <v>0</v>
      </c>
      <c r="AP320" s="16">
        <f>R320*参数!$D$3+X320</f>
        <v>0</v>
      </c>
      <c r="AQ320" s="16">
        <f>S320*参数!$D$3+Y320</f>
        <v>0</v>
      </c>
      <c r="AR320" s="16">
        <f>T320*参数!$D$3+Z320</f>
        <v>0</v>
      </c>
      <c r="AS320" s="16">
        <f>U320*参数!$D$3+AA320</f>
        <v>0</v>
      </c>
      <c r="AT320" s="16">
        <f>V320*参数!$D$3+AB320</f>
        <v>0</v>
      </c>
      <c r="AU320" s="16">
        <f>AC320*参数!$D$3+AI320</f>
        <v>0</v>
      </c>
      <c r="AV320" s="16">
        <f>AD320*参数!$D$3+AJ320</f>
        <v>0</v>
      </c>
      <c r="AW320" s="16">
        <f>AE320*参数!$D$3+AK320</f>
        <v>0</v>
      </c>
      <c r="AX320" s="16">
        <f>AF320*参数!$D$3+AL320</f>
        <v>0</v>
      </c>
      <c r="AY320" s="16">
        <f>AG320*参数!$D$3+AM320</f>
        <v>0</v>
      </c>
      <c r="AZ320" s="16">
        <f>AH320*参数!$D$3+AN320</f>
        <v>0</v>
      </c>
      <c r="BA320" s="10"/>
      <c r="BB320" s="10"/>
      <c r="BC320" s="10">
        <f t="shared" si="224"/>
        <v>40</v>
      </c>
      <c r="BD320" s="10">
        <f t="shared" si="225"/>
        <v>40</v>
      </c>
      <c r="BE320" s="10">
        <f t="shared" si="226"/>
        <v>3</v>
      </c>
      <c r="BF320" s="10">
        <f t="shared" si="227"/>
        <v>40</v>
      </c>
      <c r="BG320" s="10">
        <f t="shared" si="228"/>
        <v>40</v>
      </c>
      <c r="BH320" s="10" t="str">
        <f t="shared" si="229"/>
        <v/>
      </c>
      <c r="BI320" s="10" t="str">
        <f t="shared" si="230"/>
        <v/>
      </c>
      <c r="BJ320" s="10"/>
      <c r="BK320" s="10"/>
    </row>
    <row r="321" spans="2:63">
      <c r="B321" s="19">
        <v>42630</v>
      </c>
      <c r="C321" s="3">
        <v>96</v>
      </c>
      <c r="D321" s="3" t="s">
        <v>117</v>
      </c>
      <c r="E321" s="4">
        <v>42631.291666666664</v>
      </c>
      <c r="F321" s="3" t="s">
        <v>280</v>
      </c>
      <c r="G321" s="3" t="s">
        <v>121</v>
      </c>
      <c r="H321" s="3" t="s">
        <v>281</v>
      </c>
      <c r="I321" s="3" t="s">
        <v>123</v>
      </c>
      <c r="J321" s="6">
        <v>2.16</v>
      </c>
      <c r="K321" s="6">
        <v>3.35</v>
      </c>
      <c r="L321" s="6">
        <v>2.72</v>
      </c>
      <c r="M321" s="10">
        <v>4.4000000000000004</v>
      </c>
      <c r="N321" s="10">
        <v>4.2</v>
      </c>
      <c r="O321" s="10">
        <v>1.51</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16">
        <f>Q321*参数!$D$3+W321</f>
        <v>0</v>
      </c>
      <c r="AP321" s="16">
        <f>R321*参数!$D$3+X321</f>
        <v>0</v>
      </c>
      <c r="AQ321" s="16">
        <f>S321*参数!$D$3+Y321</f>
        <v>0</v>
      </c>
      <c r="AR321" s="16">
        <f>T321*参数!$D$3+Z321</f>
        <v>0</v>
      </c>
      <c r="AS321" s="16">
        <f>U321*参数!$D$3+AA321</f>
        <v>0</v>
      </c>
      <c r="AT321" s="16">
        <f>V321*参数!$D$3+AB321</f>
        <v>0</v>
      </c>
      <c r="AU321" s="16">
        <f>AC321*参数!$D$3+AI321</f>
        <v>0</v>
      </c>
      <c r="AV321" s="16">
        <f>AD321*参数!$D$3+AJ321</f>
        <v>0</v>
      </c>
      <c r="AW321" s="16">
        <f>AE321*参数!$D$3+AK321</f>
        <v>0</v>
      </c>
      <c r="AX321" s="16">
        <f>AF321*参数!$D$3+AL321</f>
        <v>0</v>
      </c>
      <c r="AY321" s="16">
        <f>AG321*参数!$D$3+AM321</f>
        <v>0</v>
      </c>
      <c r="AZ321" s="16">
        <f>AH321*参数!$D$3+AN321</f>
        <v>0</v>
      </c>
      <c r="BA321" s="10"/>
      <c r="BB321" s="10"/>
      <c r="BC321" s="10">
        <f t="shared" si="224"/>
        <v>40</v>
      </c>
      <c r="BD321" s="10">
        <f t="shared" si="225"/>
        <v>40</v>
      </c>
      <c r="BE321" s="10">
        <f t="shared" si="226"/>
        <v>3</v>
      </c>
      <c r="BF321" s="10">
        <f t="shared" si="227"/>
        <v>40</v>
      </c>
      <c r="BG321" s="10">
        <f t="shared" si="228"/>
        <v>40</v>
      </c>
      <c r="BH321" s="10" t="str">
        <f t="shared" si="229"/>
        <v/>
      </c>
      <c r="BI321" s="10" t="str">
        <f t="shared" si="230"/>
        <v/>
      </c>
      <c r="BJ321" s="10"/>
      <c r="BK321" s="10"/>
    </row>
    <row r="322" spans="2:63">
      <c r="B322" s="19">
        <v>42630</v>
      </c>
      <c r="C322" s="3">
        <v>97</v>
      </c>
      <c r="D322" s="3" t="s">
        <v>265</v>
      </c>
      <c r="E322" s="4">
        <v>42631.302083333336</v>
      </c>
      <c r="F322" s="3" t="s">
        <v>1029</v>
      </c>
      <c r="G322" s="3" t="s">
        <v>269</v>
      </c>
      <c r="H322" s="3" t="s">
        <v>1030</v>
      </c>
      <c r="I322" s="3" t="s">
        <v>269</v>
      </c>
      <c r="J322" s="6">
        <v>2.85</v>
      </c>
      <c r="K322" s="6">
        <v>2.78</v>
      </c>
      <c r="L322" s="6">
        <v>2.39</v>
      </c>
      <c r="M322" s="10">
        <v>1.41</v>
      </c>
      <c r="N322" s="10">
        <v>3.95</v>
      </c>
      <c r="O322" s="10">
        <v>6</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16">
        <f>Q322*参数!$D$3+W322</f>
        <v>0</v>
      </c>
      <c r="AP322" s="16">
        <f>R322*参数!$D$3+X322</f>
        <v>0</v>
      </c>
      <c r="AQ322" s="16">
        <f>S322*参数!$D$3+Y322</f>
        <v>0</v>
      </c>
      <c r="AR322" s="16">
        <f>T322*参数!$D$3+Z322</f>
        <v>0</v>
      </c>
      <c r="AS322" s="16">
        <f>U322*参数!$D$3+AA322</f>
        <v>0</v>
      </c>
      <c r="AT322" s="16">
        <f>V322*参数!$D$3+AB322</f>
        <v>0</v>
      </c>
      <c r="AU322" s="16">
        <f>AC322*参数!$D$3+AI322</f>
        <v>0</v>
      </c>
      <c r="AV322" s="16">
        <f>AD322*参数!$D$3+AJ322</f>
        <v>0</v>
      </c>
      <c r="AW322" s="16">
        <f>AE322*参数!$D$3+AK322</f>
        <v>0</v>
      </c>
      <c r="AX322" s="16">
        <f>AF322*参数!$D$3+AL322</f>
        <v>0</v>
      </c>
      <c r="AY322" s="16">
        <f>AG322*参数!$D$3+AM322</f>
        <v>0</v>
      </c>
      <c r="AZ322" s="16">
        <f>AH322*参数!$D$3+AN322</f>
        <v>0</v>
      </c>
      <c r="BA322" s="10"/>
      <c r="BB322" s="10"/>
      <c r="BC322" s="10">
        <f t="shared" si="224"/>
        <v>43</v>
      </c>
      <c r="BD322" s="10">
        <f t="shared" si="225"/>
        <v>43</v>
      </c>
      <c r="BE322" s="10">
        <f t="shared" si="226"/>
        <v>43</v>
      </c>
      <c r="BF322" s="10">
        <f t="shared" si="227"/>
        <v>0</v>
      </c>
      <c r="BG322" s="10">
        <f t="shared" si="228"/>
        <v>43</v>
      </c>
      <c r="BH322" s="10" t="str">
        <f t="shared" si="229"/>
        <v/>
      </c>
      <c r="BI322" s="10" t="str">
        <f t="shared" si="230"/>
        <v/>
      </c>
      <c r="BJ322" s="10"/>
      <c r="BK322" s="10"/>
    </row>
    <row r="323" spans="2:63">
      <c r="B323" s="19">
        <v>42630</v>
      </c>
      <c r="C323" s="3">
        <v>98</v>
      </c>
      <c r="D323" s="3" t="s">
        <v>117</v>
      </c>
      <c r="E323" s="4">
        <v>42631.3125</v>
      </c>
      <c r="F323" s="3" t="s">
        <v>641</v>
      </c>
      <c r="G323" s="3" t="s">
        <v>283</v>
      </c>
      <c r="H323" s="3" t="s">
        <v>641</v>
      </c>
      <c r="I323" s="3" t="s">
        <v>283</v>
      </c>
      <c r="J323" s="6">
        <v>1.71</v>
      </c>
      <c r="K323" s="6">
        <v>3.5</v>
      </c>
      <c r="L323" s="6">
        <v>3.9</v>
      </c>
      <c r="M323" s="10">
        <v>3.1</v>
      </c>
      <c r="N323" s="10">
        <v>3.75</v>
      </c>
      <c r="O323" s="10">
        <v>1.85</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16">
        <f>Q323*参数!$D$3+W323</f>
        <v>0</v>
      </c>
      <c r="AP323" s="16">
        <f>R323*参数!$D$3+X323</f>
        <v>0</v>
      </c>
      <c r="AQ323" s="16">
        <f>S323*参数!$D$3+Y323</f>
        <v>0</v>
      </c>
      <c r="AR323" s="16">
        <f>T323*参数!$D$3+Z323</f>
        <v>0</v>
      </c>
      <c r="AS323" s="16">
        <f>U323*参数!$D$3+AA323</f>
        <v>0</v>
      </c>
      <c r="AT323" s="16">
        <f>V323*参数!$D$3+AB323</f>
        <v>0</v>
      </c>
      <c r="AU323" s="16">
        <f>AC323*参数!$D$3+AI323</f>
        <v>0</v>
      </c>
      <c r="AV323" s="16">
        <f>AD323*参数!$D$3+AJ323</f>
        <v>0</v>
      </c>
      <c r="AW323" s="16">
        <f>AE323*参数!$D$3+AK323</f>
        <v>0</v>
      </c>
      <c r="AX323" s="16">
        <f>AF323*参数!$D$3+AL323</f>
        <v>0</v>
      </c>
      <c r="AY323" s="16">
        <f>AG323*参数!$D$3+AM323</f>
        <v>0</v>
      </c>
      <c r="AZ323" s="16">
        <f>AH323*参数!$D$3+AN323</f>
        <v>0</v>
      </c>
      <c r="BA323" s="10"/>
      <c r="BB323" s="10"/>
      <c r="BC323" s="10">
        <f t="shared" si="224"/>
        <v>40</v>
      </c>
      <c r="BD323" s="10">
        <f t="shared" si="225"/>
        <v>40</v>
      </c>
      <c r="BE323" s="10">
        <f t="shared" si="226"/>
        <v>3</v>
      </c>
      <c r="BF323" s="10">
        <f t="shared" si="227"/>
        <v>40</v>
      </c>
      <c r="BG323" s="10">
        <f t="shared" si="228"/>
        <v>40</v>
      </c>
      <c r="BH323" s="10" t="str">
        <f t="shared" si="229"/>
        <v/>
      </c>
      <c r="BI323" s="10" t="str">
        <f t="shared" si="230"/>
        <v/>
      </c>
      <c r="BJ323" s="10"/>
      <c r="BK323" s="10"/>
    </row>
    <row r="324" spans="2:63">
      <c r="B324" s="19">
        <v>42630</v>
      </c>
      <c r="C324" s="3">
        <v>99</v>
      </c>
      <c r="D324" s="3" t="s">
        <v>117</v>
      </c>
      <c r="E324" s="4">
        <v>42631.3125</v>
      </c>
      <c r="F324" s="3" t="s">
        <v>311</v>
      </c>
      <c r="G324" s="3" t="s">
        <v>1031</v>
      </c>
      <c r="H324" s="3" t="s">
        <v>311</v>
      </c>
      <c r="I324" s="3" t="s">
        <v>1031</v>
      </c>
      <c r="J324" s="6">
        <v>1.99</v>
      </c>
      <c r="K324" s="6">
        <v>3.6</v>
      </c>
      <c r="L324" s="6">
        <v>2.86</v>
      </c>
      <c r="M324" s="10">
        <v>3.85</v>
      </c>
      <c r="N324" s="10">
        <v>4.0999999999999996</v>
      </c>
      <c r="O324" s="10">
        <v>1.6</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16">
        <f>Q324*参数!$D$3+W324</f>
        <v>0</v>
      </c>
      <c r="AP324" s="16">
        <f>R324*参数!$D$3+X324</f>
        <v>0</v>
      </c>
      <c r="AQ324" s="16">
        <f>S324*参数!$D$3+Y324</f>
        <v>0</v>
      </c>
      <c r="AR324" s="16">
        <f>T324*参数!$D$3+Z324</f>
        <v>0</v>
      </c>
      <c r="AS324" s="16">
        <f>U324*参数!$D$3+AA324</f>
        <v>0</v>
      </c>
      <c r="AT324" s="16">
        <f>V324*参数!$D$3+AB324</f>
        <v>0</v>
      </c>
      <c r="AU324" s="16">
        <f>AC324*参数!$D$3+AI324</f>
        <v>0</v>
      </c>
      <c r="AV324" s="16">
        <f>AD324*参数!$D$3+AJ324</f>
        <v>0</v>
      </c>
      <c r="AW324" s="16">
        <f>AE324*参数!$D$3+AK324</f>
        <v>0</v>
      </c>
      <c r="AX324" s="16">
        <f>AF324*参数!$D$3+AL324</f>
        <v>0</v>
      </c>
      <c r="AY324" s="16">
        <f>AG324*参数!$D$3+AM324</f>
        <v>0</v>
      </c>
      <c r="AZ324" s="16">
        <f>AH324*参数!$D$3+AN324</f>
        <v>0</v>
      </c>
      <c r="BA324" s="10"/>
      <c r="BB324" s="10"/>
      <c r="BC324" s="10">
        <f t="shared" si="224"/>
        <v>40</v>
      </c>
      <c r="BD324" s="10">
        <f t="shared" si="225"/>
        <v>40</v>
      </c>
      <c r="BE324" s="10">
        <f t="shared" si="226"/>
        <v>3</v>
      </c>
      <c r="BF324" s="10">
        <f t="shared" si="227"/>
        <v>40</v>
      </c>
      <c r="BG324" s="10">
        <f t="shared" si="228"/>
        <v>40</v>
      </c>
      <c r="BH324" s="10" t="str">
        <f t="shared" si="229"/>
        <v/>
      </c>
      <c r="BI324" s="10" t="str">
        <f t="shared" si="230"/>
        <v/>
      </c>
      <c r="BJ324" s="10"/>
      <c r="BK324" s="10"/>
    </row>
    <row r="325" spans="2:63">
      <c r="B325" s="19">
        <v>42630</v>
      </c>
      <c r="C325" s="3">
        <v>100</v>
      </c>
      <c r="D325" s="3" t="s">
        <v>190</v>
      </c>
      <c r="E325" s="4">
        <v>42631.333333333336</v>
      </c>
      <c r="F325" s="3" t="s">
        <v>1032</v>
      </c>
      <c r="G325" s="3" t="s">
        <v>1033</v>
      </c>
      <c r="H325" s="3" t="s">
        <v>1034</v>
      </c>
      <c r="I325" s="3" t="s">
        <v>1033</v>
      </c>
      <c r="J325" s="6">
        <v>1.99</v>
      </c>
      <c r="K325" s="6">
        <v>3.1</v>
      </c>
      <c r="L325" s="6">
        <v>3.3</v>
      </c>
      <c r="M325" s="10">
        <v>4.1500000000000004</v>
      </c>
      <c r="N325" s="10">
        <v>3.8</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16">
        <f>Q325*参数!$D$3+W325</f>
        <v>0</v>
      </c>
      <c r="AP325" s="16">
        <f>R325*参数!$D$3+X325</f>
        <v>0</v>
      </c>
      <c r="AQ325" s="16">
        <f>S325*参数!$D$3+Y325</f>
        <v>0</v>
      </c>
      <c r="AR325" s="16">
        <f>T325*参数!$D$3+Z325</f>
        <v>0</v>
      </c>
      <c r="AS325" s="16">
        <f>U325*参数!$D$3+AA325</f>
        <v>0</v>
      </c>
      <c r="AT325" s="16">
        <f>V325*参数!$D$3+AB325</f>
        <v>0</v>
      </c>
      <c r="AU325" s="16">
        <f>AC325*参数!$D$3+AI325</f>
        <v>0</v>
      </c>
      <c r="AV325" s="16">
        <f>AD325*参数!$D$3+AJ325</f>
        <v>0</v>
      </c>
      <c r="AW325" s="16">
        <f>AE325*参数!$D$3+AK325</f>
        <v>0</v>
      </c>
      <c r="AX325" s="16">
        <f>AF325*参数!$D$3+AL325</f>
        <v>0</v>
      </c>
      <c r="AY325" s="16">
        <f>AG325*参数!$D$3+AM325</f>
        <v>0</v>
      </c>
      <c r="AZ325" s="16">
        <f>AH325*参数!$D$3+AN325</f>
        <v>0</v>
      </c>
      <c r="BA325" s="10"/>
      <c r="BB325" s="10"/>
      <c r="BC325" s="10">
        <f t="shared" si="224"/>
        <v>40</v>
      </c>
      <c r="BD325" s="10">
        <f t="shared" si="225"/>
        <v>40</v>
      </c>
      <c r="BE325" s="10">
        <f t="shared" si="226"/>
        <v>3</v>
      </c>
      <c r="BF325" s="10">
        <f t="shared" si="227"/>
        <v>40</v>
      </c>
      <c r="BG325" s="10">
        <f t="shared" si="228"/>
        <v>40</v>
      </c>
      <c r="BH325" s="10" t="str">
        <f t="shared" si="229"/>
        <v/>
      </c>
      <c r="BI325" s="10" t="str">
        <f t="shared" si="230"/>
        <v/>
      </c>
      <c r="BJ325" s="10"/>
      <c r="BK325" s="10"/>
    </row>
    <row r="326" spans="2:63">
      <c r="B326" s="19">
        <v>42630</v>
      </c>
      <c r="C326" s="3">
        <v>101</v>
      </c>
      <c r="D326" s="3" t="s">
        <v>190</v>
      </c>
      <c r="E326" s="4">
        <v>42631.333333333336</v>
      </c>
      <c r="F326" s="3" t="s">
        <v>1035</v>
      </c>
      <c r="G326" s="3" t="s">
        <v>195</v>
      </c>
      <c r="H326" s="3" t="s">
        <v>1036</v>
      </c>
      <c r="I326" s="3" t="s">
        <v>195</v>
      </c>
      <c r="J326" s="6">
        <v>1.33</v>
      </c>
      <c r="K326" s="6">
        <v>4.2</v>
      </c>
      <c r="L326" s="6">
        <v>7.2</v>
      </c>
      <c r="M326" s="10">
        <v>2.15</v>
      </c>
      <c r="N326" s="10">
        <v>3.45</v>
      </c>
      <c r="O326" s="10">
        <v>2.68</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16">
        <f>Q326*参数!$D$3+W326</f>
        <v>0</v>
      </c>
      <c r="AP326" s="16">
        <f>R326*参数!$D$3+X326</f>
        <v>0</v>
      </c>
      <c r="AQ326" s="16">
        <f>S326*参数!$D$3+Y326</f>
        <v>0</v>
      </c>
      <c r="AR326" s="16">
        <f>T326*参数!$D$3+Z326</f>
        <v>0</v>
      </c>
      <c r="AS326" s="16">
        <f>U326*参数!$D$3+AA326</f>
        <v>0</v>
      </c>
      <c r="AT326" s="16">
        <f>V326*参数!$D$3+AB326</f>
        <v>0</v>
      </c>
      <c r="AU326" s="16">
        <f>AC326*参数!$D$3+AI326</f>
        <v>0</v>
      </c>
      <c r="AV326" s="16">
        <f>AD326*参数!$D$3+AJ326</f>
        <v>0</v>
      </c>
      <c r="AW326" s="16">
        <f>AE326*参数!$D$3+AK326</f>
        <v>0</v>
      </c>
      <c r="AX326" s="16">
        <f>AF326*参数!$D$3+AL326</f>
        <v>0</v>
      </c>
      <c r="AY326" s="16">
        <f>AG326*参数!$D$3+AM326</f>
        <v>0</v>
      </c>
      <c r="AZ326" s="16">
        <f>AH326*参数!$D$3+AN326</f>
        <v>0</v>
      </c>
      <c r="BA326" s="10"/>
      <c r="BB326" s="10"/>
      <c r="BC326" s="10">
        <f t="shared" si="224"/>
        <v>40</v>
      </c>
      <c r="BD326" s="10">
        <f t="shared" si="225"/>
        <v>40</v>
      </c>
      <c r="BE326" s="10">
        <f t="shared" si="226"/>
        <v>3</v>
      </c>
      <c r="BF326" s="10">
        <f t="shared" si="227"/>
        <v>40</v>
      </c>
      <c r="BG326" s="10">
        <f t="shared" si="228"/>
        <v>40</v>
      </c>
      <c r="BH326" s="10" t="str">
        <f t="shared" si="229"/>
        <v/>
      </c>
      <c r="BI326" s="10" t="str">
        <f t="shared" si="230"/>
        <v/>
      </c>
      <c r="BJ326" s="10"/>
      <c r="BK326" s="10"/>
    </row>
    <row r="327" spans="2:63">
      <c r="B327" s="19">
        <v>42630</v>
      </c>
      <c r="C327" s="3">
        <v>102</v>
      </c>
      <c r="D327" s="3" t="s">
        <v>190</v>
      </c>
      <c r="E327" s="4">
        <v>42631.333333333336</v>
      </c>
      <c r="F327" s="3" t="s">
        <v>199</v>
      </c>
      <c r="G327" s="3" t="s">
        <v>31</v>
      </c>
      <c r="H327" s="3" t="s">
        <v>200</v>
      </c>
      <c r="I327" s="3" t="s">
        <v>31</v>
      </c>
      <c r="J327" s="6">
        <v>3.1</v>
      </c>
      <c r="K327" s="6">
        <v>3.2</v>
      </c>
      <c r="L327" s="6">
        <v>2.0299999999999998</v>
      </c>
      <c r="M327" s="10">
        <v>1.58</v>
      </c>
      <c r="N327" s="10">
        <v>3.85</v>
      </c>
      <c r="O327" s="10">
        <v>4.25</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16">
        <f>Q327*参数!$D$3+W327</f>
        <v>0</v>
      </c>
      <c r="AP327" s="16">
        <f>R327*参数!$D$3+X327</f>
        <v>0</v>
      </c>
      <c r="AQ327" s="16">
        <f>S327*参数!$D$3+Y327</f>
        <v>0</v>
      </c>
      <c r="AR327" s="16">
        <f>T327*参数!$D$3+Z327</f>
        <v>0</v>
      </c>
      <c r="AS327" s="16">
        <f>U327*参数!$D$3+AA327</f>
        <v>0</v>
      </c>
      <c r="AT327" s="16">
        <f>V327*参数!$D$3+AB327</f>
        <v>0</v>
      </c>
      <c r="AU327" s="16">
        <f>AC327*参数!$D$3+AI327</f>
        <v>0</v>
      </c>
      <c r="AV327" s="16">
        <f>AD327*参数!$D$3+AJ327</f>
        <v>0</v>
      </c>
      <c r="AW327" s="16">
        <f>AE327*参数!$D$3+AK327</f>
        <v>0</v>
      </c>
      <c r="AX327" s="16">
        <f>AF327*参数!$D$3+AL327</f>
        <v>0</v>
      </c>
      <c r="AY327" s="16">
        <f>AG327*参数!$D$3+AM327</f>
        <v>0</v>
      </c>
      <c r="AZ327" s="16">
        <f>AH327*参数!$D$3+AN327</f>
        <v>0</v>
      </c>
      <c r="BA327" s="10"/>
      <c r="BB327" s="10"/>
      <c r="BC327" s="10">
        <f t="shared" si="224"/>
        <v>43</v>
      </c>
      <c r="BD327" s="10">
        <f t="shared" si="225"/>
        <v>43</v>
      </c>
      <c r="BE327" s="10">
        <f t="shared" si="226"/>
        <v>43</v>
      </c>
      <c r="BF327" s="10">
        <f t="shared" si="227"/>
        <v>0</v>
      </c>
      <c r="BG327" s="10">
        <f t="shared" si="228"/>
        <v>43</v>
      </c>
      <c r="BH327" s="10" t="str">
        <f t="shared" si="229"/>
        <v/>
      </c>
      <c r="BI327" s="10" t="str">
        <f t="shared" si="230"/>
        <v/>
      </c>
      <c r="BJ327" s="10"/>
      <c r="BK327" s="10"/>
    </row>
    <row r="328" spans="2:63">
      <c r="B328" s="19">
        <v>42630</v>
      </c>
      <c r="C328" s="3">
        <v>103</v>
      </c>
      <c r="D328" s="3" t="s">
        <v>190</v>
      </c>
      <c r="E328" s="4">
        <v>42631.337500000001</v>
      </c>
      <c r="F328" s="3" t="s">
        <v>1037</v>
      </c>
      <c r="G328" s="3" t="s">
        <v>1038</v>
      </c>
      <c r="H328" s="3" t="s">
        <v>1037</v>
      </c>
      <c r="I328" s="3" t="s">
        <v>1038</v>
      </c>
      <c r="J328" s="6">
        <v>1.66</v>
      </c>
      <c r="K328" s="6">
        <v>3.6</v>
      </c>
      <c r="L328" s="6">
        <v>4.05</v>
      </c>
      <c r="M328" s="10">
        <v>3.08</v>
      </c>
      <c r="N328" s="10">
        <v>3.6</v>
      </c>
      <c r="O328" s="10">
        <v>1.9</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16">
        <f>Q328*参数!$D$3+W328</f>
        <v>0</v>
      </c>
      <c r="AP328" s="16">
        <f>R328*参数!$D$3+X328</f>
        <v>0</v>
      </c>
      <c r="AQ328" s="16">
        <f>S328*参数!$D$3+Y328</f>
        <v>0</v>
      </c>
      <c r="AR328" s="16">
        <f>T328*参数!$D$3+Z328</f>
        <v>0</v>
      </c>
      <c r="AS328" s="16">
        <f>U328*参数!$D$3+AA328</f>
        <v>0</v>
      </c>
      <c r="AT328" s="16">
        <f>V328*参数!$D$3+AB328</f>
        <v>0</v>
      </c>
      <c r="AU328" s="16">
        <f>AC328*参数!$D$3+AI328</f>
        <v>0</v>
      </c>
      <c r="AV328" s="16">
        <f>AD328*参数!$D$3+AJ328</f>
        <v>0</v>
      </c>
      <c r="AW328" s="16">
        <f>AE328*参数!$D$3+AK328</f>
        <v>0</v>
      </c>
      <c r="AX328" s="16">
        <f>AF328*参数!$D$3+AL328</f>
        <v>0</v>
      </c>
      <c r="AY328" s="16">
        <f>AG328*参数!$D$3+AM328</f>
        <v>0</v>
      </c>
      <c r="AZ328" s="16">
        <f>AH328*参数!$D$3+AN328</f>
        <v>0</v>
      </c>
      <c r="BA328" s="10"/>
      <c r="BB328" s="10"/>
      <c r="BC328" s="10">
        <f t="shared" si="224"/>
        <v>40</v>
      </c>
      <c r="BD328" s="10">
        <f t="shared" si="225"/>
        <v>40</v>
      </c>
      <c r="BE328" s="10">
        <f t="shared" si="226"/>
        <v>3</v>
      </c>
      <c r="BF328" s="10">
        <f t="shared" si="227"/>
        <v>40</v>
      </c>
      <c r="BG328" s="10">
        <f t="shared" si="228"/>
        <v>40</v>
      </c>
      <c r="BH328" s="10" t="str">
        <f t="shared" si="229"/>
        <v/>
      </c>
      <c r="BI328" s="10" t="str">
        <f t="shared" si="230"/>
        <v/>
      </c>
      <c r="BJ328" s="10"/>
      <c r="BK328" s="10"/>
    </row>
    <row r="329" spans="2:63">
      <c r="B329" s="19">
        <v>42630</v>
      </c>
      <c r="C329" s="3">
        <v>104</v>
      </c>
      <c r="D329" s="3" t="s">
        <v>117</v>
      </c>
      <c r="E329" s="4">
        <v>42631.375</v>
      </c>
      <c r="F329" s="3" t="s">
        <v>1039</v>
      </c>
      <c r="G329" s="3" t="s">
        <v>1040</v>
      </c>
      <c r="H329" s="3" t="s">
        <v>1039</v>
      </c>
      <c r="I329" s="3" t="s">
        <v>1041</v>
      </c>
      <c r="J329" s="6">
        <v>1.81</v>
      </c>
      <c r="K329" s="6">
        <v>3.1</v>
      </c>
      <c r="L329" s="6">
        <v>3.95</v>
      </c>
      <c r="M329" s="10">
        <v>3.75</v>
      </c>
      <c r="N329" s="10">
        <v>3.5</v>
      </c>
      <c r="O329" s="10">
        <v>1.74</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16">
        <f>Q329*参数!$D$3+W329</f>
        <v>0</v>
      </c>
      <c r="AP329" s="16">
        <f>R329*参数!$D$3+X329</f>
        <v>0</v>
      </c>
      <c r="AQ329" s="16">
        <f>S329*参数!$D$3+Y329</f>
        <v>0</v>
      </c>
      <c r="AR329" s="16">
        <f>T329*参数!$D$3+Z329</f>
        <v>0</v>
      </c>
      <c r="AS329" s="16">
        <f>U329*参数!$D$3+AA329</f>
        <v>0</v>
      </c>
      <c r="AT329" s="16">
        <f>V329*参数!$D$3+AB329</f>
        <v>0</v>
      </c>
      <c r="AU329" s="16">
        <f>AC329*参数!$D$3+AI329</f>
        <v>0</v>
      </c>
      <c r="AV329" s="16">
        <f>AD329*参数!$D$3+AJ329</f>
        <v>0</v>
      </c>
      <c r="AW329" s="16">
        <f>AE329*参数!$D$3+AK329</f>
        <v>0</v>
      </c>
      <c r="AX329" s="16">
        <f>AF329*参数!$D$3+AL329</f>
        <v>0</v>
      </c>
      <c r="AY329" s="16">
        <f>AG329*参数!$D$3+AM329</f>
        <v>0</v>
      </c>
      <c r="AZ329" s="16">
        <f>AH329*参数!$D$3+AN329</f>
        <v>0</v>
      </c>
      <c r="BA329" s="10"/>
      <c r="BB329" s="10"/>
      <c r="BC329" s="10">
        <f t="shared" si="224"/>
        <v>40</v>
      </c>
      <c r="BD329" s="10">
        <f t="shared" si="225"/>
        <v>40</v>
      </c>
      <c r="BE329" s="10">
        <f t="shared" si="226"/>
        <v>3</v>
      </c>
      <c r="BF329" s="10">
        <f t="shared" si="227"/>
        <v>40</v>
      </c>
      <c r="BG329" s="10">
        <f t="shared" si="228"/>
        <v>40</v>
      </c>
      <c r="BH329" s="10" t="str">
        <f t="shared" si="229"/>
        <v/>
      </c>
      <c r="BI329" s="10" t="str">
        <f t="shared" si="230"/>
        <v/>
      </c>
      <c r="BJ329" s="10"/>
      <c r="BK329" s="10"/>
    </row>
    <row r="330" spans="2:63">
      <c r="B330" s="19">
        <v>42630</v>
      </c>
      <c r="C330" s="3">
        <v>105</v>
      </c>
      <c r="D330" s="3" t="s">
        <v>117</v>
      </c>
      <c r="E330" s="4">
        <v>42631.395833333336</v>
      </c>
      <c r="F330" s="3" t="s">
        <v>645</v>
      </c>
      <c r="G330" s="3" t="s">
        <v>118</v>
      </c>
      <c r="H330" s="3" t="s">
        <v>645</v>
      </c>
      <c r="I330" s="3" t="s">
        <v>118</v>
      </c>
      <c r="J330" s="6">
        <v>1.58</v>
      </c>
      <c r="K330" s="6">
        <v>3.65</v>
      </c>
      <c r="L330" s="6">
        <v>4.5</v>
      </c>
      <c r="M330" s="10">
        <v>2.82</v>
      </c>
      <c r="N330" s="10">
        <v>3.55</v>
      </c>
      <c r="O330" s="10">
        <v>2.0299999999999998</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16">
        <f>Q330*参数!$D$3+W330</f>
        <v>0</v>
      </c>
      <c r="AP330" s="16">
        <f>R330*参数!$D$3+X330</f>
        <v>0</v>
      </c>
      <c r="AQ330" s="16">
        <f>S330*参数!$D$3+Y330</f>
        <v>0</v>
      </c>
      <c r="AR330" s="16">
        <f>T330*参数!$D$3+Z330</f>
        <v>0</v>
      </c>
      <c r="AS330" s="16">
        <f>U330*参数!$D$3+AA330</f>
        <v>0</v>
      </c>
      <c r="AT330" s="16">
        <f>V330*参数!$D$3+AB330</f>
        <v>0</v>
      </c>
      <c r="AU330" s="16">
        <f>AC330*参数!$D$3+AI330</f>
        <v>0</v>
      </c>
      <c r="AV330" s="16">
        <f>AD330*参数!$D$3+AJ330</f>
        <v>0</v>
      </c>
      <c r="AW330" s="16">
        <f>AE330*参数!$D$3+AK330</f>
        <v>0</v>
      </c>
      <c r="AX330" s="16">
        <f>AF330*参数!$D$3+AL330</f>
        <v>0</v>
      </c>
      <c r="AY330" s="16">
        <f>AG330*参数!$D$3+AM330</f>
        <v>0</v>
      </c>
      <c r="AZ330" s="16">
        <f>AH330*参数!$D$3+AN330</f>
        <v>0</v>
      </c>
      <c r="BA330" s="10"/>
      <c r="BB330" s="10"/>
      <c r="BC330" s="10">
        <f t="shared" si="224"/>
        <v>40</v>
      </c>
      <c r="BD330" s="10">
        <f t="shared" si="225"/>
        <v>40</v>
      </c>
      <c r="BE330" s="10">
        <f t="shared" si="226"/>
        <v>3</v>
      </c>
      <c r="BF330" s="10">
        <f t="shared" si="227"/>
        <v>40</v>
      </c>
      <c r="BG330" s="10">
        <f t="shared" si="228"/>
        <v>40</v>
      </c>
      <c r="BH330" s="10" t="str">
        <f t="shared" si="229"/>
        <v/>
      </c>
      <c r="BI330" s="10" t="str">
        <f t="shared" si="230"/>
        <v/>
      </c>
      <c r="BJ330" s="10"/>
      <c r="BK330" s="10"/>
    </row>
    <row r="331" spans="2:63">
      <c r="B331" s="19">
        <v>42630</v>
      </c>
      <c r="C331" s="3">
        <v>106</v>
      </c>
      <c r="D331" s="3" t="s">
        <v>190</v>
      </c>
      <c r="E331" s="4">
        <v>42631.416666666664</v>
      </c>
      <c r="F331" s="3" t="s">
        <v>1042</v>
      </c>
      <c r="G331" s="3" t="s">
        <v>196</v>
      </c>
      <c r="H331" s="3" t="s">
        <v>1042</v>
      </c>
      <c r="I331" s="3" t="s">
        <v>196</v>
      </c>
      <c r="J331" s="6">
        <v>1.58</v>
      </c>
      <c r="K331" s="6">
        <v>3.8</v>
      </c>
      <c r="L331" s="6">
        <v>4.3</v>
      </c>
      <c r="M331" s="10">
        <v>2.8</v>
      </c>
      <c r="N331" s="10">
        <v>3.65</v>
      </c>
      <c r="O331" s="10">
        <v>2.02</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16">
        <f>Q331*参数!$D$3+W331</f>
        <v>0</v>
      </c>
      <c r="AP331" s="16">
        <f>R331*参数!$D$3+X331</f>
        <v>0</v>
      </c>
      <c r="AQ331" s="16">
        <f>S331*参数!$D$3+Y331</f>
        <v>0</v>
      </c>
      <c r="AR331" s="16">
        <f>T331*参数!$D$3+Z331</f>
        <v>0</v>
      </c>
      <c r="AS331" s="16">
        <f>U331*参数!$D$3+AA331</f>
        <v>0</v>
      </c>
      <c r="AT331" s="16">
        <f>V331*参数!$D$3+AB331</f>
        <v>0</v>
      </c>
      <c r="AU331" s="16">
        <f>AC331*参数!$D$3+AI331</f>
        <v>0</v>
      </c>
      <c r="AV331" s="16">
        <f>AD331*参数!$D$3+AJ331</f>
        <v>0</v>
      </c>
      <c r="AW331" s="16">
        <f>AE331*参数!$D$3+AK331</f>
        <v>0</v>
      </c>
      <c r="AX331" s="16">
        <f>AF331*参数!$D$3+AL331</f>
        <v>0</v>
      </c>
      <c r="AY331" s="16">
        <f>AG331*参数!$D$3+AM331</f>
        <v>0</v>
      </c>
      <c r="AZ331" s="16">
        <f>AH331*参数!$D$3+AN331</f>
        <v>0</v>
      </c>
      <c r="BA331" s="10"/>
      <c r="BB331" s="10"/>
      <c r="BC331" s="10">
        <f t="shared" si="224"/>
        <v>40</v>
      </c>
      <c r="BD331" s="10">
        <f t="shared" si="225"/>
        <v>40</v>
      </c>
      <c r="BE331" s="10">
        <f t="shared" si="226"/>
        <v>3</v>
      </c>
      <c r="BF331" s="10">
        <f t="shared" si="227"/>
        <v>40</v>
      </c>
      <c r="BG331" s="10">
        <f t="shared" si="228"/>
        <v>40</v>
      </c>
      <c r="BH331" s="10" t="str">
        <f t="shared" si="229"/>
        <v/>
      </c>
      <c r="BI331" s="10" t="str">
        <f t="shared" si="230"/>
        <v/>
      </c>
      <c r="BJ331" s="10"/>
      <c r="BK331" s="10"/>
    </row>
    <row r="332" spans="2:63">
      <c r="B332" s="19"/>
      <c r="C332" s="3"/>
      <c r="D332" s="3"/>
      <c r="E332" s="4"/>
      <c r="F332" s="3"/>
      <c r="G332" s="3"/>
      <c r="H332" s="3"/>
      <c r="I332" s="3"/>
      <c r="J332" s="6"/>
      <c r="K332" s="6"/>
      <c r="L332" s="6"/>
      <c r="M332" s="10"/>
      <c r="N332" s="10"/>
      <c r="O332" s="10"/>
      <c r="P332" s="15"/>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16">
        <f>Q332*参数!$D$3+W332</f>
        <v>0</v>
      </c>
      <c r="AP332" s="16">
        <f>R332*参数!$D$3+X332</f>
        <v>0</v>
      </c>
      <c r="AQ332" s="16">
        <f>S332*参数!$D$3+Y332</f>
        <v>0</v>
      </c>
      <c r="AR332" s="16">
        <f>T332*参数!$D$3+Z332</f>
        <v>0</v>
      </c>
      <c r="AS332" s="16">
        <f>U332*参数!$D$3+AA332</f>
        <v>0</v>
      </c>
      <c r="AT332" s="16">
        <f>V332*参数!$D$3+AB332</f>
        <v>0</v>
      </c>
      <c r="AU332" s="16">
        <f>AC332*参数!$D$3+AI332</f>
        <v>0</v>
      </c>
      <c r="AV332" s="16">
        <f>AD332*参数!$D$3+AJ332</f>
        <v>0</v>
      </c>
      <c r="AW332" s="16">
        <f>AE332*参数!$D$3+AK332</f>
        <v>0</v>
      </c>
      <c r="AX332" s="16">
        <f>AF332*参数!$D$3+AL332</f>
        <v>0</v>
      </c>
      <c r="AY332" s="16">
        <f>AG332*参数!$D$3+AM332</f>
        <v>0</v>
      </c>
      <c r="AZ332" s="16">
        <f>AH332*参数!$D$3+AN332</f>
        <v>0</v>
      </c>
      <c r="BA332" s="10"/>
      <c r="BB332" s="10"/>
      <c r="BC332" s="10">
        <f t="shared" si="224"/>
        <v>43</v>
      </c>
      <c r="BD332" s="10">
        <f t="shared" si="225"/>
        <v>43</v>
      </c>
      <c r="BE332" s="10">
        <f t="shared" si="226"/>
        <v>43</v>
      </c>
      <c r="BF332" s="10">
        <f t="shared" si="227"/>
        <v>0</v>
      </c>
      <c r="BG332" s="10">
        <f t="shared" si="228"/>
        <v>43</v>
      </c>
      <c r="BH332" s="10" t="str">
        <f t="shared" si="229"/>
        <v/>
      </c>
      <c r="BI332" s="10" t="str">
        <f t="shared" si="230"/>
        <v/>
      </c>
      <c r="BJ332" s="10"/>
      <c r="BK332" s="10"/>
    </row>
    <row r="333" spans="2:63">
      <c r="B333" s="19"/>
      <c r="C333" s="3"/>
      <c r="D333" s="3"/>
      <c r="E333" s="4"/>
      <c r="F333" s="3"/>
      <c r="G333" s="3"/>
      <c r="H333" s="3"/>
      <c r="I333" s="3"/>
      <c r="J333" s="6"/>
      <c r="K333" s="6"/>
      <c r="L333" s="6"/>
      <c r="M333" s="10"/>
      <c r="N333" s="10"/>
      <c r="O333" s="10"/>
      <c r="P333" s="15"/>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16">
        <f>Q333*参数!$D$3+W333</f>
        <v>0</v>
      </c>
      <c r="AP333" s="16">
        <f>R333*参数!$D$3+X333</f>
        <v>0</v>
      </c>
      <c r="AQ333" s="16">
        <f>S333*参数!$D$3+Y333</f>
        <v>0</v>
      </c>
      <c r="AR333" s="16">
        <f>T333*参数!$D$3+Z333</f>
        <v>0</v>
      </c>
      <c r="AS333" s="16">
        <f>U333*参数!$D$3+AA333</f>
        <v>0</v>
      </c>
      <c r="AT333" s="16">
        <f>V333*参数!$D$3+AB333</f>
        <v>0</v>
      </c>
      <c r="AU333" s="16">
        <f>AC333*参数!$D$3+AI333</f>
        <v>0</v>
      </c>
      <c r="AV333" s="16">
        <f>AD333*参数!$D$3+AJ333</f>
        <v>0</v>
      </c>
      <c r="AW333" s="16">
        <f>AE333*参数!$D$3+AK333</f>
        <v>0</v>
      </c>
      <c r="AX333" s="16">
        <f>AF333*参数!$D$3+AL333</f>
        <v>0</v>
      </c>
      <c r="AY333" s="16">
        <f>AG333*参数!$D$3+AM333</f>
        <v>0</v>
      </c>
      <c r="AZ333" s="16">
        <f>AH333*参数!$D$3+AN333</f>
        <v>0</v>
      </c>
      <c r="BA333" s="10"/>
      <c r="BB333" s="10"/>
      <c r="BC333" s="10">
        <f t="shared" si="224"/>
        <v>43</v>
      </c>
      <c r="BD333" s="10">
        <f t="shared" si="225"/>
        <v>43</v>
      </c>
      <c r="BE333" s="10">
        <f t="shared" si="226"/>
        <v>43</v>
      </c>
      <c r="BF333" s="10">
        <f t="shared" si="227"/>
        <v>0</v>
      </c>
      <c r="BG333" s="10">
        <f t="shared" si="228"/>
        <v>43</v>
      </c>
      <c r="BH333" s="10" t="str">
        <f t="shared" si="229"/>
        <v/>
      </c>
      <c r="BI333" s="10" t="str">
        <f t="shared" si="230"/>
        <v/>
      </c>
      <c r="BJ333" s="10"/>
      <c r="BK333" s="10"/>
    </row>
    <row r="334" spans="2:63">
      <c r="B334" s="19"/>
      <c r="C334" s="3"/>
      <c r="D334" s="3"/>
      <c r="E334" s="4"/>
      <c r="F334" s="3"/>
      <c r="G334" s="3"/>
      <c r="H334" s="3"/>
      <c r="I334" s="3"/>
      <c r="J334" s="6"/>
      <c r="K334" s="6"/>
      <c r="L334" s="6"/>
      <c r="M334" s="10"/>
      <c r="N334" s="10"/>
      <c r="O334" s="10"/>
      <c r="P334" s="15"/>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16">
        <f>Q334*参数!$D$3+W334</f>
        <v>0</v>
      </c>
      <c r="AP334" s="16">
        <f>R334*参数!$D$3+X334</f>
        <v>0</v>
      </c>
      <c r="AQ334" s="16">
        <f>S334*参数!$D$3+Y334</f>
        <v>0</v>
      </c>
      <c r="AR334" s="16">
        <f>T334*参数!$D$3+Z334</f>
        <v>0</v>
      </c>
      <c r="AS334" s="16">
        <f>U334*参数!$D$3+AA334</f>
        <v>0</v>
      </c>
      <c r="AT334" s="16">
        <f>V334*参数!$D$3+AB334</f>
        <v>0</v>
      </c>
      <c r="AU334" s="16">
        <f>AC334*参数!$D$3+AI334</f>
        <v>0</v>
      </c>
      <c r="AV334" s="16">
        <f>AD334*参数!$D$3+AJ334</f>
        <v>0</v>
      </c>
      <c r="AW334" s="16">
        <f>AE334*参数!$D$3+AK334</f>
        <v>0</v>
      </c>
      <c r="AX334" s="16">
        <f>AF334*参数!$D$3+AL334</f>
        <v>0</v>
      </c>
      <c r="AY334" s="16">
        <f>AG334*参数!$D$3+AM334</f>
        <v>0</v>
      </c>
      <c r="AZ334" s="16">
        <f>AH334*参数!$D$3+AN334</f>
        <v>0</v>
      </c>
      <c r="BA334" s="10"/>
      <c r="BB334" s="10"/>
      <c r="BC334" s="10">
        <f t="shared" si="224"/>
        <v>43</v>
      </c>
      <c r="BD334" s="10">
        <f t="shared" si="225"/>
        <v>43</v>
      </c>
      <c r="BE334" s="10">
        <f t="shared" si="226"/>
        <v>43</v>
      </c>
      <c r="BF334" s="10">
        <f t="shared" si="227"/>
        <v>0</v>
      </c>
      <c r="BG334" s="10">
        <f t="shared" si="228"/>
        <v>43</v>
      </c>
      <c r="BH334" s="10" t="str">
        <f t="shared" si="229"/>
        <v/>
      </c>
      <c r="BI334" s="10" t="str">
        <f t="shared" si="230"/>
        <v/>
      </c>
      <c r="BJ334" s="10"/>
      <c r="BK334" s="10"/>
    </row>
    <row r="335" spans="2:63">
      <c r="B335" s="19"/>
      <c r="C335" s="3"/>
      <c r="D335" s="3"/>
      <c r="E335" s="4"/>
      <c r="F335" s="3"/>
      <c r="G335" s="3"/>
      <c r="H335" s="3"/>
      <c r="I335" s="3"/>
      <c r="J335" s="6"/>
      <c r="K335" s="6"/>
      <c r="L335" s="6"/>
      <c r="M335" s="10"/>
      <c r="N335" s="10"/>
      <c r="O335" s="10"/>
      <c r="P335" s="15"/>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16">
        <f>Q335*参数!$D$3+W335</f>
        <v>0</v>
      </c>
      <c r="AP335" s="16">
        <f>R335*参数!$D$3+X335</f>
        <v>0</v>
      </c>
      <c r="AQ335" s="16">
        <f>S335*参数!$D$3+Y335</f>
        <v>0</v>
      </c>
      <c r="AR335" s="16">
        <f>T335*参数!$D$3+Z335</f>
        <v>0</v>
      </c>
      <c r="AS335" s="16">
        <f>U335*参数!$D$3+AA335</f>
        <v>0</v>
      </c>
      <c r="AT335" s="16">
        <f>V335*参数!$D$3+AB335</f>
        <v>0</v>
      </c>
      <c r="AU335" s="16">
        <f>AC335*参数!$D$3+AI335</f>
        <v>0</v>
      </c>
      <c r="AV335" s="16">
        <f>AD335*参数!$D$3+AJ335</f>
        <v>0</v>
      </c>
      <c r="AW335" s="16">
        <f>AE335*参数!$D$3+AK335</f>
        <v>0</v>
      </c>
      <c r="AX335" s="16">
        <f>AF335*参数!$D$3+AL335</f>
        <v>0</v>
      </c>
      <c r="AY335" s="16">
        <f>AG335*参数!$D$3+AM335</f>
        <v>0</v>
      </c>
      <c r="AZ335" s="16">
        <f>AH335*参数!$D$3+AN335</f>
        <v>0</v>
      </c>
      <c r="BA335" s="10"/>
      <c r="BB335" s="10"/>
      <c r="BC335" s="10">
        <f t="shared" si="224"/>
        <v>43</v>
      </c>
      <c r="BD335" s="10">
        <f t="shared" si="225"/>
        <v>43</v>
      </c>
      <c r="BE335" s="10">
        <f t="shared" si="226"/>
        <v>43</v>
      </c>
      <c r="BF335" s="10">
        <f t="shared" si="227"/>
        <v>0</v>
      </c>
      <c r="BG335" s="10">
        <f t="shared" si="228"/>
        <v>43</v>
      </c>
      <c r="BH335" s="10" t="str">
        <f t="shared" si="229"/>
        <v/>
      </c>
      <c r="BI335" s="10" t="str">
        <f t="shared" si="230"/>
        <v/>
      </c>
      <c r="BJ335" s="10"/>
      <c r="BK335" s="10"/>
    </row>
    <row r="336" spans="2:63">
      <c r="B336" s="19"/>
      <c r="C336" s="3"/>
      <c r="D336" s="3"/>
      <c r="E336" s="4"/>
      <c r="F336" s="3"/>
      <c r="G336" s="3"/>
      <c r="H336" s="3"/>
      <c r="I336" s="3"/>
      <c r="J336" s="6"/>
      <c r="K336" s="6"/>
      <c r="L336" s="6"/>
      <c r="M336" s="10"/>
      <c r="N336" s="10"/>
      <c r="O336" s="10"/>
      <c r="P336" s="15"/>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16">
        <f>Q336*参数!$D$3+W336</f>
        <v>0</v>
      </c>
      <c r="AP336" s="16">
        <f>R336*参数!$D$3+X336</f>
        <v>0</v>
      </c>
      <c r="AQ336" s="16">
        <f>S336*参数!$D$3+Y336</f>
        <v>0</v>
      </c>
      <c r="AR336" s="16">
        <f>T336*参数!$D$3+Z336</f>
        <v>0</v>
      </c>
      <c r="AS336" s="16">
        <f>U336*参数!$D$3+AA336</f>
        <v>0</v>
      </c>
      <c r="AT336" s="16">
        <f>V336*参数!$D$3+AB336</f>
        <v>0</v>
      </c>
      <c r="AU336" s="16">
        <f>AC336*参数!$D$3+AI336</f>
        <v>0</v>
      </c>
      <c r="AV336" s="16">
        <f>AD336*参数!$D$3+AJ336</f>
        <v>0</v>
      </c>
      <c r="AW336" s="16">
        <f>AE336*参数!$D$3+AK336</f>
        <v>0</v>
      </c>
      <c r="AX336" s="16">
        <f>AF336*参数!$D$3+AL336</f>
        <v>0</v>
      </c>
      <c r="AY336" s="16">
        <f>AG336*参数!$D$3+AM336</f>
        <v>0</v>
      </c>
      <c r="AZ336" s="16">
        <f>AH336*参数!$D$3+AN336</f>
        <v>0</v>
      </c>
      <c r="BA336" s="10"/>
      <c r="BB336" s="10"/>
      <c r="BC336" s="10">
        <f t="shared" si="224"/>
        <v>43</v>
      </c>
      <c r="BD336" s="10">
        <f t="shared" si="225"/>
        <v>43</v>
      </c>
      <c r="BE336" s="10">
        <f t="shared" si="226"/>
        <v>43</v>
      </c>
      <c r="BF336" s="10">
        <f t="shared" si="227"/>
        <v>0</v>
      </c>
      <c r="BG336" s="10">
        <f t="shared" si="228"/>
        <v>43</v>
      </c>
      <c r="BH336" s="10" t="str">
        <f t="shared" si="229"/>
        <v/>
      </c>
      <c r="BI336" s="10" t="str">
        <f t="shared" si="230"/>
        <v/>
      </c>
      <c r="BJ336" s="10"/>
      <c r="BK336" s="10"/>
    </row>
    <row r="337" spans="2:63">
      <c r="B337" s="19"/>
      <c r="C337" s="3"/>
      <c r="D337" s="3"/>
      <c r="E337" s="4"/>
      <c r="F337" s="3"/>
      <c r="G337" s="3"/>
      <c r="H337" s="3"/>
      <c r="I337" s="3"/>
      <c r="J337" s="6"/>
      <c r="K337" s="6"/>
      <c r="L337" s="6"/>
      <c r="M337" s="10"/>
      <c r="N337" s="10"/>
      <c r="O337" s="10"/>
      <c r="P337" s="15"/>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16">
        <f>Q337*参数!$D$3+W337</f>
        <v>0</v>
      </c>
      <c r="AP337" s="16">
        <f>R337*参数!$D$3+X337</f>
        <v>0</v>
      </c>
      <c r="AQ337" s="16">
        <f>S337*参数!$D$3+Y337</f>
        <v>0</v>
      </c>
      <c r="AR337" s="16">
        <f>T337*参数!$D$3+Z337</f>
        <v>0</v>
      </c>
      <c r="AS337" s="16">
        <f>U337*参数!$D$3+AA337</f>
        <v>0</v>
      </c>
      <c r="AT337" s="16">
        <f>V337*参数!$D$3+AB337</f>
        <v>0</v>
      </c>
      <c r="AU337" s="16">
        <f>AC337*参数!$D$3+AI337</f>
        <v>0</v>
      </c>
      <c r="AV337" s="16">
        <f>AD337*参数!$D$3+AJ337</f>
        <v>0</v>
      </c>
      <c r="AW337" s="16">
        <f>AE337*参数!$D$3+AK337</f>
        <v>0</v>
      </c>
      <c r="AX337" s="16">
        <f>AF337*参数!$D$3+AL337</f>
        <v>0</v>
      </c>
      <c r="AY337" s="16">
        <f>AG337*参数!$D$3+AM337</f>
        <v>0</v>
      </c>
      <c r="AZ337" s="16">
        <f>AH337*参数!$D$3+AN337</f>
        <v>0</v>
      </c>
      <c r="BA337" s="10"/>
      <c r="BB337" s="10"/>
      <c r="BC337" s="10">
        <f t="shared" si="224"/>
        <v>43</v>
      </c>
      <c r="BD337" s="10">
        <f t="shared" si="225"/>
        <v>43</v>
      </c>
      <c r="BE337" s="10">
        <f t="shared" si="226"/>
        <v>43</v>
      </c>
      <c r="BF337" s="10">
        <f t="shared" si="227"/>
        <v>0</v>
      </c>
      <c r="BG337" s="10">
        <f t="shared" si="228"/>
        <v>43</v>
      </c>
      <c r="BH337" s="10" t="str">
        <f t="shared" si="229"/>
        <v/>
      </c>
      <c r="BI337" s="10" t="str">
        <f t="shared" si="230"/>
        <v/>
      </c>
      <c r="BJ337" s="10"/>
      <c r="BK337" s="10"/>
    </row>
    <row r="338" spans="2:63">
      <c r="B338" s="19"/>
      <c r="C338" s="3"/>
      <c r="D338" s="3"/>
      <c r="E338" s="4"/>
      <c r="F338" s="3"/>
      <c r="G338" s="3"/>
      <c r="H338" s="3"/>
      <c r="I338" s="3"/>
      <c r="J338" s="6"/>
      <c r="K338" s="6"/>
      <c r="L338" s="6"/>
      <c r="M338" s="10"/>
      <c r="N338" s="10"/>
      <c r="O338" s="10"/>
      <c r="P338" s="15"/>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16">
        <f>Q338*参数!$D$3+W338</f>
        <v>0</v>
      </c>
      <c r="AP338" s="16">
        <f>R338*参数!$D$3+X338</f>
        <v>0</v>
      </c>
      <c r="AQ338" s="16">
        <f>S338*参数!$D$3+Y338</f>
        <v>0</v>
      </c>
      <c r="AR338" s="16">
        <f>T338*参数!$D$3+Z338</f>
        <v>0</v>
      </c>
      <c r="AS338" s="16">
        <f>U338*参数!$D$3+AA338</f>
        <v>0</v>
      </c>
      <c r="AT338" s="16">
        <f>V338*参数!$D$3+AB338</f>
        <v>0</v>
      </c>
      <c r="AU338" s="16">
        <f>AC338*参数!$D$3+AI338</f>
        <v>0</v>
      </c>
      <c r="AV338" s="16">
        <f>AD338*参数!$D$3+AJ338</f>
        <v>0</v>
      </c>
      <c r="AW338" s="16">
        <f>AE338*参数!$D$3+AK338</f>
        <v>0</v>
      </c>
      <c r="AX338" s="16">
        <f>AF338*参数!$D$3+AL338</f>
        <v>0</v>
      </c>
      <c r="AY338" s="16">
        <f>AG338*参数!$D$3+AM338</f>
        <v>0</v>
      </c>
      <c r="AZ338" s="16">
        <f>AH338*参数!$D$3+AN338</f>
        <v>0</v>
      </c>
      <c r="BA338" s="10"/>
      <c r="BB338" s="10"/>
      <c r="BC338" s="10">
        <f t="shared" si="224"/>
        <v>43</v>
      </c>
      <c r="BD338" s="10">
        <f t="shared" si="225"/>
        <v>43</v>
      </c>
      <c r="BE338" s="10">
        <f t="shared" si="226"/>
        <v>43</v>
      </c>
      <c r="BF338" s="10">
        <f t="shared" si="227"/>
        <v>0</v>
      </c>
      <c r="BG338" s="10">
        <f t="shared" si="228"/>
        <v>43</v>
      </c>
      <c r="BH338" s="10" t="str">
        <f t="shared" si="229"/>
        <v/>
      </c>
      <c r="BI338" s="10" t="str">
        <f t="shared" si="230"/>
        <v/>
      </c>
      <c r="BJ338" s="10"/>
      <c r="BK338" s="10"/>
    </row>
    <row r="339" spans="2:63">
      <c r="B339" s="19"/>
      <c r="C339" s="3"/>
      <c r="D339" s="3"/>
      <c r="E339" s="4"/>
      <c r="F339" s="3"/>
      <c r="G339" s="3"/>
      <c r="H339" s="3"/>
      <c r="I339" s="3"/>
      <c r="J339" s="6"/>
      <c r="K339" s="6"/>
      <c r="L339" s="6"/>
      <c r="M339" s="10"/>
      <c r="N339" s="10"/>
      <c r="O339" s="10"/>
      <c r="P339" s="15"/>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16">
        <f>Q339*参数!$D$3+W339</f>
        <v>0</v>
      </c>
      <c r="AP339" s="16">
        <f>R339*参数!$D$3+X339</f>
        <v>0</v>
      </c>
      <c r="AQ339" s="16">
        <f>S339*参数!$D$3+Y339</f>
        <v>0</v>
      </c>
      <c r="AR339" s="16">
        <f>T339*参数!$D$3+Z339</f>
        <v>0</v>
      </c>
      <c r="AS339" s="16">
        <f>U339*参数!$D$3+AA339</f>
        <v>0</v>
      </c>
      <c r="AT339" s="16">
        <f>V339*参数!$D$3+AB339</f>
        <v>0</v>
      </c>
      <c r="AU339" s="16">
        <f>AC339*参数!$D$3+AI339</f>
        <v>0</v>
      </c>
      <c r="AV339" s="16">
        <f>AD339*参数!$D$3+AJ339</f>
        <v>0</v>
      </c>
      <c r="AW339" s="16">
        <f>AE339*参数!$D$3+AK339</f>
        <v>0</v>
      </c>
      <c r="AX339" s="16">
        <f>AF339*参数!$D$3+AL339</f>
        <v>0</v>
      </c>
      <c r="AY339" s="16">
        <f>AG339*参数!$D$3+AM339</f>
        <v>0</v>
      </c>
      <c r="AZ339" s="16">
        <f>AH339*参数!$D$3+AN339</f>
        <v>0</v>
      </c>
      <c r="BA339" s="10"/>
      <c r="BB339" s="10"/>
      <c r="BC339" s="10">
        <f t="shared" si="224"/>
        <v>43</v>
      </c>
      <c r="BD339" s="10">
        <f t="shared" si="225"/>
        <v>43</v>
      </c>
      <c r="BE339" s="10">
        <f t="shared" si="226"/>
        <v>43</v>
      </c>
      <c r="BF339" s="10">
        <f t="shared" si="227"/>
        <v>0</v>
      </c>
      <c r="BG339" s="10">
        <f t="shared" si="228"/>
        <v>43</v>
      </c>
      <c r="BH339" s="10" t="str">
        <f t="shared" si="229"/>
        <v/>
      </c>
      <c r="BI339" s="10" t="str">
        <f t="shared" si="230"/>
        <v/>
      </c>
      <c r="BJ339" s="10"/>
      <c r="BK339" s="10"/>
    </row>
    <row r="340" spans="2:63">
      <c r="B340" s="19"/>
      <c r="C340" s="3"/>
      <c r="D340" s="3"/>
      <c r="E340" s="4"/>
      <c r="F340" s="3"/>
      <c r="G340" s="3"/>
      <c r="H340" s="3"/>
      <c r="I340" s="3"/>
      <c r="J340" s="6"/>
      <c r="K340" s="6"/>
      <c r="L340" s="6"/>
      <c r="M340" s="10"/>
      <c r="N340" s="10"/>
      <c r="O340" s="10"/>
      <c r="P340" s="15"/>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16">
        <f>Q340*参数!$D$3+W340</f>
        <v>0</v>
      </c>
      <c r="AP340" s="16">
        <f>R340*参数!$D$3+X340</f>
        <v>0</v>
      </c>
      <c r="AQ340" s="16">
        <f>S340*参数!$D$3+Y340</f>
        <v>0</v>
      </c>
      <c r="AR340" s="16">
        <f>T340*参数!$D$3+Z340</f>
        <v>0</v>
      </c>
      <c r="AS340" s="16">
        <f>U340*参数!$D$3+AA340</f>
        <v>0</v>
      </c>
      <c r="AT340" s="16">
        <f>V340*参数!$D$3+AB340</f>
        <v>0</v>
      </c>
      <c r="AU340" s="16">
        <f>AC340*参数!$D$3+AI340</f>
        <v>0</v>
      </c>
      <c r="AV340" s="16">
        <f>AD340*参数!$D$3+AJ340</f>
        <v>0</v>
      </c>
      <c r="AW340" s="16">
        <f>AE340*参数!$D$3+AK340</f>
        <v>0</v>
      </c>
      <c r="AX340" s="16">
        <f>AF340*参数!$D$3+AL340</f>
        <v>0</v>
      </c>
      <c r="AY340" s="16">
        <f>AG340*参数!$D$3+AM340</f>
        <v>0</v>
      </c>
      <c r="AZ340" s="16">
        <f>AH340*参数!$D$3+AN340</f>
        <v>0</v>
      </c>
      <c r="BA340" s="10"/>
      <c r="BB340" s="10"/>
      <c r="BC340" s="10">
        <f t="shared" si="224"/>
        <v>43</v>
      </c>
      <c r="BD340" s="10">
        <f t="shared" si="225"/>
        <v>43</v>
      </c>
      <c r="BE340" s="10">
        <f t="shared" si="226"/>
        <v>43</v>
      </c>
      <c r="BF340" s="10">
        <f t="shared" si="227"/>
        <v>0</v>
      </c>
      <c r="BG340" s="10">
        <f t="shared" si="228"/>
        <v>43</v>
      </c>
      <c r="BH340" s="10" t="str">
        <f t="shared" si="229"/>
        <v/>
      </c>
      <c r="BI340" s="10" t="str">
        <f t="shared" si="230"/>
        <v/>
      </c>
      <c r="BJ340" s="10"/>
      <c r="BK340" s="10"/>
    </row>
    <row r="341" spans="2:63">
      <c r="B341" s="19"/>
      <c r="C341" s="3"/>
      <c r="D341" s="3"/>
      <c r="E341" s="4"/>
      <c r="F341" s="3"/>
      <c r="G341" s="3"/>
      <c r="H341" s="3"/>
      <c r="I341" s="3"/>
      <c r="J341" s="6"/>
      <c r="K341" s="6"/>
      <c r="L341" s="6"/>
      <c r="M341" s="10"/>
      <c r="N341" s="10"/>
      <c r="O341" s="10"/>
      <c r="P341" s="15"/>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16">
        <f>Q341*参数!$D$3+W341</f>
        <v>0</v>
      </c>
      <c r="AP341" s="16">
        <f>R341*参数!$D$3+X341</f>
        <v>0</v>
      </c>
      <c r="AQ341" s="16">
        <f>S341*参数!$D$3+Y341</f>
        <v>0</v>
      </c>
      <c r="AR341" s="16">
        <f>T341*参数!$D$3+Z341</f>
        <v>0</v>
      </c>
      <c r="AS341" s="16">
        <f>U341*参数!$D$3+AA341</f>
        <v>0</v>
      </c>
      <c r="AT341" s="16">
        <f>V341*参数!$D$3+AB341</f>
        <v>0</v>
      </c>
      <c r="AU341" s="16">
        <f>AC341*参数!$D$3+AI341</f>
        <v>0</v>
      </c>
      <c r="AV341" s="16">
        <f>AD341*参数!$D$3+AJ341</f>
        <v>0</v>
      </c>
      <c r="AW341" s="16">
        <f>AE341*参数!$D$3+AK341</f>
        <v>0</v>
      </c>
      <c r="AX341" s="16">
        <f>AF341*参数!$D$3+AL341</f>
        <v>0</v>
      </c>
      <c r="AY341" s="16">
        <f>AG341*参数!$D$3+AM341</f>
        <v>0</v>
      </c>
      <c r="AZ341" s="16">
        <f>AH341*参数!$D$3+AN341</f>
        <v>0</v>
      </c>
      <c r="BA341" s="10"/>
      <c r="BB341" s="10"/>
      <c r="BC341" s="10">
        <f t="shared" si="224"/>
        <v>43</v>
      </c>
      <c r="BD341" s="10">
        <f t="shared" si="225"/>
        <v>43</v>
      </c>
      <c r="BE341" s="10">
        <f t="shared" si="226"/>
        <v>43</v>
      </c>
      <c r="BF341" s="10">
        <f t="shared" si="227"/>
        <v>0</v>
      </c>
      <c r="BG341" s="10">
        <f t="shared" si="228"/>
        <v>43</v>
      </c>
      <c r="BH341" s="10" t="str">
        <f t="shared" si="229"/>
        <v/>
      </c>
      <c r="BI341" s="10" t="str">
        <f t="shared" si="230"/>
        <v/>
      </c>
      <c r="BJ341" s="10"/>
      <c r="BK341" s="10"/>
    </row>
    <row r="342" spans="2:63">
      <c r="B342" s="19"/>
      <c r="C342" s="3"/>
      <c r="D342" s="3"/>
      <c r="E342" s="4"/>
      <c r="F342" s="3"/>
      <c r="G342" s="3"/>
      <c r="H342" s="3"/>
      <c r="I342" s="3"/>
      <c r="J342" s="6"/>
      <c r="K342" s="6"/>
      <c r="L342" s="6"/>
      <c r="M342" s="10"/>
      <c r="N342" s="10"/>
      <c r="O342" s="10"/>
      <c r="P342" s="15"/>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16">
        <f>Q342*参数!$D$3+W342</f>
        <v>0</v>
      </c>
      <c r="AP342" s="16">
        <f>R342*参数!$D$3+X342</f>
        <v>0</v>
      </c>
      <c r="AQ342" s="16">
        <f>S342*参数!$D$3+Y342</f>
        <v>0</v>
      </c>
      <c r="AR342" s="16">
        <f>T342*参数!$D$3+Z342</f>
        <v>0</v>
      </c>
      <c r="AS342" s="16">
        <f>U342*参数!$D$3+AA342</f>
        <v>0</v>
      </c>
      <c r="AT342" s="16">
        <f>V342*参数!$D$3+AB342</f>
        <v>0</v>
      </c>
      <c r="AU342" s="16">
        <f>AC342*参数!$D$3+AI342</f>
        <v>0</v>
      </c>
      <c r="AV342" s="16">
        <f>AD342*参数!$D$3+AJ342</f>
        <v>0</v>
      </c>
      <c r="AW342" s="16">
        <f>AE342*参数!$D$3+AK342</f>
        <v>0</v>
      </c>
      <c r="AX342" s="16">
        <f>AF342*参数!$D$3+AL342</f>
        <v>0</v>
      </c>
      <c r="AY342" s="16">
        <f>AG342*参数!$D$3+AM342</f>
        <v>0</v>
      </c>
      <c r="AZ342" s="16">
        <f>AH342*参数!$D$3+AN342</f>
        <v>0</v>
      </c>
      <c r="BA342" s="10"/>
      <c r="BB342" s="10"/>
      <c r="BC342" s="10">
        <f t="shared" si="224"/>
        <v>43</v>
      </c>
      <c r="BD342" s="10">
        <f t="shared" si="225"/>
        <v>43</v>
      </c>
      <c r="BE342" s="10">
        <f t="shared" si="226"/>
        <v>43</v>
      </c>
      <c r="BF342" s="10">
        <f t="shared" si="227"/>
        <v>0</v>
      </c>
      <c r="BG342" s="10">
        <f t="shared" si="228"/>
        <v>43</v>
      </c>
      <c r="BH342" s="10" t="str">
        <f t="shared" si="229"/>
        <v/>
      </c>
      <c r="BI342" s="10" t="str">
        <f t="shared" si="230"/>
        <v/>
      </c>
      <c r="BJ342" s="10"/>
      <c r="BK342" s="10"/>
    </row>
    <row r="343" spans="2:63">
      <c r="B343" s="19"/>
      <c r="C343" s="3"/>
      <c r="D343" s="3"/>
      <c r="E343" s="4"/>
      <c r="F343" s="3"/>
      <c r="G343" s="3"/>
      <c r="H343" s="3"/>
      <c r="I343" s="3"/>
      <c r="J343" s="6"/>
      <c r="K343" s="6"/>
      <c r="L343" s="6"/>
      <c r="M343" s="10"/>
      <c r="N343" s="10"/>
      <c r="O343" s="10"/>
      <c r="P343" s="15"/>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16">
        <f>Q343*参数!$D$3+W343</f>
        <v>0</v>
      </c>
      <c r="AP343" s="16">
        <f>R343*参数!$D$3+X343</f>
        <v>0</v>
      </c>
      <c r="AQ343" s="16">
        <f>S343*参数!$D$3+Y343</f>
        <v>0</v>
      </c>
      <c r="AR343" s="16">
        <f>T343*参数!$D$3+Z343</f>
        <v>0</v>
      </c>
      <c r="AS343" s="16">
        <f>U343*参数!$D$3+AA343</f>
        <v>0</v>
      </c>
      <c r="AT343" s="16">
        <f>V343*参数!$D$3+AB343</f>
        <v>0</v>
      </c>
      <c r="AU343" s="16">
        <f>AC343*参数!$D$3+AI343</f>
        <v>0</v>
      </c>
      <c r="AV343" s="16">
        <f>AD343*参数!$D$3+AJ343</f>
        <v>0</v>
      </c>
      <c r="AW343" s="16">
        <f>AE343*参数!$D$3+AK343</f>
        <v>0</v>
      </c>
      <c r="AX343" s="16">
        <f>AF343*参数!$D$3+AL343</f>
        <v>0</v>
      </c>
      <c r="AY343" s="16">
        <f>AG343*参数!$D$3+AM343</f>
        <v>0</v>
      </c>
      <c r="AZ343" s="16">
        <f>AH343*参数!$D$3+AN343</f>
        <v>0</v>
      </c>
      <c r="BA343" s="10"/>
      <c r="BB343" s="10"/>
      <c r="BC343" s="10">
        <f t="shared" si="224"/>
        <v>43</v>
      </c>
      <c r="BD343" s="10">
        <f t="shared" si="225"/>
        <v>43</v>
      </c>
      <c r="BE343" s="10">
        <f t="shared" si="226"/>
        <v>43</v>
      </c>
      <c r="BF343" s="10">
        <f t="shared" si="227"/>
        <v>0</v>
      </c>
      <c r="BG343" s="10">
        <f t="shared" si="228"/>
        <v>43</v>
      </c>
      <c r="BH343" s="10" t="str">
        <f t="shared" si="229"/>
        <v/>
      </c>
      <c r="BI343" s="10" t="str">
        <f t="shared" si="230"/>
        <v/>
      </c>
      <c r="BJ343" s="10"/>
      <c r="BK343" s="10"/>
    </row>
    <row r="344" spans="2:63">
      <c r="B344" s="19"/>
      <c r="C344" s="3"/>
      <c r="D344" s="3"/>
      <c r="E344" s="4"/>
      <c r="F344" s="3"/>
      <c r="G344" s="3"/>
      <c r="H344" s="3"/>
      <c r="I344" s="3"/>
      <c r="J344" s="6"/>
      <c r="K344" s="6"/>
      <c r="L344" s="6"/>
      <c r="M344" s="10"/>
      <c r="N344" s="10"/>
      <c r="O344" s="10"/>
      <c r="P344" s="15"/>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16">
        <f>Q344*参数!$D$3+W344</f>
        <v>0</v>
      </c>
      <c r="AP344" s="16">
        <f>R344*参数!$D$3+X344</f>
        <v>0</v>
      </c>
      <c r="AQ344" s="16">
        <f>S344*参数!$D$3+Y344</f>
        <v>0</v>
      </c>
      <c r="AR344" s="16">
        <f>T344*参数!$D$3+Z344</f>
        <v>0</v>
      </c>
      <c r="AS344" s="16">
        <f>U344*参数!$D$3+AA344</f>
        <v>0</v>
      </c>
      <c r="AT344" s="16">
        <f>V344*参数!$D$3+AB344</f>
        <v>0</v>
      </c>
      <c r="AU344" s="16">
        <f>AC344*参数!$D$3+AI344</f>
        <v>0</v>
      </c>
      <c r="AV344" s="16">
        <f>AD344*参数!$D$3+AJ344</f>
        <v>0</v>
      </c>
      <c r="AW344" s="16">
        <f>AE344*参数!$D$3+AK344</f>
        <v>0</v>
      </c>
      <c r="AX344" s="16">
        <f>AF344*参数!$D$3+AL344</f>
        <v>0</v>
      </c>
      <c r="AY344" s="16">
        <f>AG344*参数!$D$3+AM344</f>
        <v>0</v>
      </c>
      <c r="AZ344" s="16">
        <f>AH344*参数!$D$3+AN344</f>
        <v>0</v>
      </c>
      <c r="BA344" s="10"/>
      <c r="BB344" s="10"/>
      <c r="BC344" s="10">
        <f t="shared" si="224"/>
        <v>43</v>
      </c>
      <c r="BD344" s="10">
        <f t="shared" si="225"/>
        <v>43</v>
      </c>
      <c r="BE344" s="10">
        <f t="shared" si="226"/>
        <v>43</v>
      </c>
      <c r="BF344" s="10">
        <f t="shared" si="227"/>
        <v>0</v>
      </c>
      <c r="BG344" s="10">
        <f t="shared" si="228"/>
        <v>43</v>
      </c>
      <c r="BH344" s="10" t="str">
        <f t="shared" si="229"/>
        <v/>
      </c>
      <c r="BI344" s="10" t="str">
        <f t="shared" si="230"/>
        <v/>
      </c>
      <c r="BJ344" s="10"/>
      <c r="BK344" s="10"/>
    </row>
    <row r="345" spans="2:63">
      <c r="B345" s="19"/>
      <c r="C345" s="3"/>
      <c r="D345" s="3"/>
      <c r="E345" s="4"/>
      <c r="F345" s="3"/>
      <c r="G345" s="3"/>
      <c r="H345" s="3"/>
      <c r="I345" s="3"/>
      <c r="J345" s="6"/>
      <c r="K345" s="6"/>
      <c r="L345" s="6"/>
      <c r="M345" s="10"/>
      <c r="N345" s="10"/>
      <c r="O345" s="10"/>
      <c r="P345" s="15"/>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16">
        <f>Q345*参数!$D$3+W345</f>
        <v>0</v>
      </c>
      <c r="AP345" s="16">
        <f>R345*参数!$D$3+X345</f>
        <v>0</v>
      </c>
      <c r="AQ345" s="16">
        <f>S345*参数!$D$3+Y345</f>
        <v>0</v>
      </c>
      <c r="AR345" s="16">
        <f>T345*参数!$D$3+Z345</f>
        <v>0</v>
      </c>
      <c r="AS345" s="16">
        <f>U345*参数!$D$3+AA345</f>
        <v>0</v>
      </c>
      <c r="AT345" s="16">
        <f>V345*参数!$D$3+AB345</f>
        <v>0</v>
      </c>
      <c r="AU345" s="16">
        <f>AC345*参数!$D$3+AI345</f>
        <v>0</v>
      </c>
      <c r="AV345" s="16">
        <f>AD345*参数!$D$3+AJ345</f>
        <v>0</v>
      </c>
      <c r="AW345" s="16">
        <f>AE345*参数!$D$3+AK345</f>
        <v>0</v>
      </c>
      <c r="AX345" s="16">
        <f>AF345*参数!$D$3+AL345</f>
        <v>0</v>
      </c>
      <c r="AY345" s="16">
        <f>AG345*参数!$D$3+AM345</f>
        <v>0</v>
      </c>
      <c r="AZ345" s="16">
        <f>AH345*参数!$D$3+AN345</f>
        <v>0</v>
      </c>
      <c r="BA345" s="10"/>
      <c r="BB345" s="10"/>
      <c r="BC345" s="10">
        <f t="shared" si="224"/>
        <v>43</v>
      </c>
      <c r="BD345" s="10">
        <f t="shared" si="225"/>
        <v>43</v>
      </c>
      <c r="BE345" s="10">
        <f t="shared" si="226"/>
        <v>43</v>
      </c>
      <c r="BF345" s="10">
        <f t="shared" si="227"/>
        <v>0</v>
      </c>
      <c r="BG345" s="10">
        <f t="shared" si="228"/>
        <v>43</v>
      </c>
      <c r="BH345" s="10" t="str">
        <f t="shared" si="229"/>
        <v/>
      </c>
      <c r="BI345" s="10" t="str">
        <f t="shared" si="230"/>
        <v/>
      </c>
      <c r="BJ345" s="10"/>
      <c r="BK345" s="10"/>
    </row>
    <row r="346" spans="2:63">
      <c r="B346" s="19"/>
      <c r="C346" s="3"/>
      <c r="D346" s="3"/>
      <c r="E346" s="4"/>
      <c r="F346" s="3"/>
      <c r="G346" s="3"/>
      <c r="H346" s="3"/>
      <c r="I346" s="3"/>
      <c r="J346" s="6"/>
      <c r="K346" s="6"/>
      <c r="L346" s="6"/>
      <c r="M346" s="10"/>
      <c r="N346" s="10"/>
      <c r="O346" s="10"/>
      <c r="P346" s="15"/>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16">
        <f>Q346*参数!$D$3+W346</f>
        <v>0</v>
      </c>
      <c r="AP346" s="16">
        <f>R346*参数!$D$3+X346</f>
        <v>0</v>
      </c>
      <c r="AQ346" s="16">
        <f>S346*参数!$D$3+Y346</f>
        <v>0</v>
      </c>
      <c r="AR346" s="16">
        <f>T346*参数!$D$3+Z346</f>
        <v>0</v>
      </c>
      <c r="AS346" s="16">
        <f>U346*参数!$D$3+AA346</f>
        <v>0</v>
      </c>
      <c r="AT346" s="16">
        <f>V346*参数!$D$3+AB346</f>
        <v>0</v>
      </c>
      <c r="AU346" s="16">
        <f>AC346*参数!$D$3+AI346</f>
        <v>0</v>
      </c>
      <c r="AV346" s="16">
        <f>AD346*参数!$D$3+AJ346</f>
        <v>0</v>
      </c>
      <c r="AW346" s="16">
        <f>AE346*参数!$D$3+AK346</f>
        <v>0</v>
      </c>
      <c r="AX346" s="16">
        <f>AF346*参数!$D$3+AL346</f>
        <v>0</v>
      </c>
      <c r="AY346" s="16">
        <f>AG346*参数!$D$3+AM346</f>
        <v>0</v>
      </c>
      <c r="AZ346" s="16">
        <f>AH346*参数!$D$3+AN346</f>
        <v>0</v>
      </c>
      <c r="BA346" s="10"/>
      <c r="BB346" s="10"/>
      <c r="BC346" s="10">
        <f t="shared" ref="BC346:BC409" si="231">IF(ABS(MAX(AO346:AT346))&gt;ABS(MIN(AO346:AT346)),IF(P346&lt;0,IF(AO346=MAX(AO346:AT346),3,IF(AT346=MAX(AO346:AT346),40,"")),IF(AQ346=MAX(AO346:AT346),0,IF(AR346=MAX(AO346:AT346),43,""))),IF(P346&lt;0,IF(AO346=MIN(AO346:AT346),40,IF(AT346=MIN(AO346:AT346),3,"")),IF(AQ346=MIN(AO346:AT346),43,IF(AR346=MIN(AO346:AT346),0,""))))</f>
        <v>43</v>
      </c>
      <c r="BD346" s="10">
        <f t="shared" ref="BD346:BD409" si="232" xml:space="preserve">
IF(P346&lt;0,
 IF(AO346&gt;AT346,3,40),
 IF(AQ346&gt;AR346,0,43)
)</f>
        <v>43</v>
      </c>
      <c r="BE346" s="10">
        <f t="shared" ref="BE346:BE409" si="233" xml:space="preserve">
IF(P346&lt;0,
 IF(OR(AO346=MAX(AO346:AT346),AR346=MAX(AO346:AT346),AS346=MAX(AO346:AT346)),
  3,40),
 IF(OR(AO346=MAX(AO346:AT346),AP346=MAX(AO346:AT346),AR346=MAX(AO346:AT346)),
  43,0)
)</f>
        <v>43</v>
      </c>
      <c r="BF346" s="10">
        <f t="shared" ref="BF346:BF409" si="234" xml:space="preserve">
IF(P346&lt;0,
 IF(OR(AO346=MIN(AO346:AT346),AR346=MIN(AO346:AT346),AS346=MIN(AO346:AT346)),
  40,3),
 IF(OR(AO346=MIN(AO346:AT346),AP346=MIN(AO346:AT346),AR346=MIN(AO346:AT346)),
  0,43)
)</f>
        <v>0</v>
      </c>
      <c r="BG346" s="10">
        <f t="shared" ref="BG346:BG409" si="235" xml:space="preserve">
IF(P346&lt;0,
 IF(AO346=MIN(AO346:AT346),
  40,
  IF(AT346=MIN(AO346:AT346),
  3,"")),
 IF(AQ346=MIN(AO346:AT346),
  43,
  IF(AR346=MIN(AO346:AT346),
  0,""))
)</f>
        <v>43</v>
      </c>
      <c r="BH346" s="10" t="str">
        <f t="shared" ref="BH346:BH409" si="236">IF(COUNTIF(BD346:BF346,"="&amp;BD346)=3,BD346,"")</f>
        <v/>
      </c>
      <c r="BI346" s="10" t="str">
        <f t="shared" ref="BI346:BI409" si="237">IF(COUNTIF(BD346:BG346,"="&amp;BD346)=4,BD346,"")</f>
        <v/>
      </c>
      <c r="BJ346" s="10"/>
      <c r="BK346" s="10"/>
    </row>
    <row r="347" spans="2:63">
      <c r="B347" s="19"/>
      <c r="C347" s="3"/>
      <c r="D347" s="3"/>
      <c r="E347" s="4"/>
      <c r="F347" s="3"/>
      <c r="G347" s="3"/>
      <c r="H347" s="3"/>
      <c r="I347" s="3"/>
      <c r="J347" s="6"/>
      <c r="K347" s="6"/>
      <c r="L347" s="6"/>
      <c r="M347" s="10"/>
      <c r="N347" s="10"/>
      <c r="O347" s="10"/>
      <c r="P347" s="15"/>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16">
        <f>Q347*参数!$D$3+W347</f>
        <v>0</v>
      </c>
      <c r="AP347" s="16">
        <f>R347*参数!$D$3+X347</f>
        <v>0</v>
      </c>
      <c r="AQ347" s="16">
        <f>S347*参数!$D$3+Y347</f>
        <v>0</v>
      </c>
      <c r="AR347" s="16">
        <f>T347*参数!$D$3+Z347</f>
        <v>0</v>
      </c>
      <c r="AS347" s="16">
        <f>U347*参数!$D$3+AA347</f>
        <v>0</v>
      </c>
      <c r="AT347" s="16">
        <f>V347*参数!$D$3+AB347</f>
        <v>0</v>
      </c>
      <c r="AU347" s="16">
        <f>AC347*参数!$D$3+AI347</f>
        <v>0</v>
      </c>
      <c r="AV347" s="16">
        <f>AD347*参数!$D$3+AJ347</f>
        <v>0</v>
      </c>
      <c r="AW347" s="16">
        <f>AE347*参数!$D$3+AK347</f>
        <v>0</v>
      </c>
      <c r="AX347" s="16">
        <f>AF347*参数!$D$3+AL347</f>
        <v>0</v>
      </c>
      <c r="AY347" s="16">
        <f>AG347*参数!$D$3+AM347</f>
        <v>0</v>
      </c>
      <c r="AZ347" s="16">
        <f>AH347*参数!$D$3+AN347</f>
        <v>0</v>
      </c>
      <c r="BA347" s="10"/>
      <c r="BB347" s="10"/>
      <c r="BC347" s="10">
        <f t="shared" si="231"/>
        <v>43</v>
      </c>
      <c r="BD347" s="10">
        <f t="shared" si="232"/>
        <v>43</v>
      </c>
      <c r="BE347" s="10">
        <f t="shared" si="233"/>
        <v>43</v>
      </c>
      <c r="BF347" s="10">
        <f t="shared" si="234"/>
        <v>0</v>
      </c>
      <c r="BG347" s="10">
        <f t="shared" si="235"/>
        <v>43</v>
      </c>
      <c r="BH347" s="10" t="str">
        <f t="shared" si="236"/>
        <v/>
      </c>
      <c r="BI347" s="10" t="str">
        <f t="shared" si="237"/>
        <v/>
      </c>
      <c r="BJ347" s="10"/>
      <c r="BK347" s="10"/>
    </row>
    <row r="348" spans="2:63">
      <c r="B348" s="19"/>
      <c r="C348" s="3"/>
      <c r="D348" s="3"/>
      <c r="E348" s="4"/>
      <c r="F348" s="3"/>
      <c r="G348" s="3"/>
      <c r="H348" s="3"/>
      <c r="I348" s="3"/>
      <c r="J348" s="6"/>
      <c r="K348" s="6"/>
      <c r="L348" s="6"/>
      <c r="M348" s="10"/>
      <c r="N348" s="10"/>
      <c r="O348" s="10"/>
      <c r="P348" s="15"/>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16">
        <f>Q348*参数!$D$3+W348</f>
        <v>0</v>
      </c>
      <c r="AP348" s="16">
        <f>R348*参数!$D$3+X348</f>
        <v>0</v>
      </c>
      <c r="AQ348" s="16">
        <f>S348*参数!$D$3+Y348</f>
        <v>0</v>
      </c>
      <c r="AR348" s="16">
        <f>T348*参数!$D$3+Z348</f>
        <v>0</v>
      </c>
      <c r="AS348" s="16">
        <f>U348*参数!$D$3+AA348</f>
        <v>0</v>
      </c>
      <c r="AT348" s="16">
        <f>V348*参数!$D$3+AB348</f>
        <v>0</v>
      </c>
      <c r="AU348" s="16">
        <f>AC348*参数!$D$3+AI348</f>
        <v>0</v>
      </c>
      <c r="AV348" s="16">
        <f>AD348*参数!$D$3+AJ348</f>
        <v>0</v>
      </c>
      <c r="AW348" s="16">
        <f>AE348*参数!$D$3+AK348</f>
        <v>0</v>
      </c>
      <c r="AX348" s="16">
        <f>AF348*参数!$D$3+AL348</f>
        <v>0</v>
      </c>
      <c r="AY348" s="16">
        <f>AG348*参数!$D$3+AM348</f>
        <v>0</v>
      </c>
      <c r="AZ348" s="16">
        <f>AH348*参数!$D$3+AN348</f>
        <v>0</v>
      </c>
      <c r="BA348" s="10"/>
      <c r="BB348" s="10"/>
      <c r="BC348" s="10">
        <f t="shared" si="231"/>
        <v>43</v>
      </c>
      <c r="BD348" s="10">
        <f t="shared" si="232"/>
        <v>43</v>
      </c>
      <c r="BE348" s="10">
        <f t="shared" si="233"/>
        <v>43</v>
      </c>
      <c r="BF348" s="10">
        <f t="shared" si="234"/>
        <v>0</v>
      </c>
      <c r="BG348" s="10">
        <f t="shared" si="235"/>
        <v>43</v>
      </c>
      <c r="BH348" s="10" t="str">
        <f t="shared" si="236"/>
        <v/>
      </c>
      <c r="BI348" s="10" t="str">
        <f t="shared" si="237"/>
        <v/>
      </c>
      <c r="BJ348" s="10"/>
      <c r="BK348" s="10"/>
    </row>
    <row r="349" spans="2:63">
      <c r="B349" s="19"/>
      <c r="C349" s="3"/>
      <c r="D349" s="3"/>
      <c r="E349" s="4"/>
      <c r="F349" s="3"/>
      <c r="G349" s="3"/>
      <c r="H349" s="3"/>
      <c r="I349" s="3"/>
      <c r="J349" s="6"/>
      <c r="K349" s="6"/>
      <c r="L349" s="6"/>
      <c r="M349" s="10"/>
      <c r="N349" s="10"/>
      <c r="O349" s="10"/>
      <c r="P349" s="15"/>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16">
        <f>Q349*参数!$D$3+W349</f>
        <v>0</v>
      </c>
      <c r="AP349" s="16">
        <f>R349*参数!$D$3+X349</f>
        <v>0</v>
      </c>
      <c r="AQ349" s="16">
        <f>S349*参数!$D$3+Y349</f>
        <v>0</v>
      </c>
      <c r="AR349" s="16">
        <f>T349*参数!$D$3+Z349</f>
        <v>0</v>
      </c>
      <c r="AS349" s="16">
        <f>U349*参数!$D$3+AA349</f>
        <v>0</v>
      </c>
      <c r="AT349" s="16">
        <f>V349*参数!$D$3+AB349</f>
        <v>0</v>
      </c>
      <c r="AU349" s="16">
        <f>AC349*参数!$D$3+AI349</f>
        <v>0</v>
      </c>
      <c r="AV349" s="16">
        <f>AD349*参数!$D$3+AJ349</f>
        <v>0</v>
      </c>
      <c r="AW349" s="16">
        <f>AE349*参数!$D$3+AK349</f>
        <v>0</v>
      </c>
      <c r="AX349" s="16">
        <f>AF349*参数!$D$3+AL349</f>
        <v>0</v>
      </c>
      <c r="AY349" s="16">
        <f>AG349*参数!$D$3+AM349</f>
        <v>0</v>
      </c>
      <c r="AZ349" s="16">
        <f>AH349*参数!$D$3+AN349</f>
        <v>0</v>
      </c>
      <c r="BA349" s="10"/>
      <c r="BB349" s="10"/>
      <c r="BC349" s="10">
        <f t="shared" si="231"/>
        <v>43</v>
      </c>
      <c r="BD349" s="10">
        <f t="shared" si="232"/>
        <v>43</v>
      </c>
      <c r="BE349" s="10">
        <f t="shared" si="233"/>
        <v>43</v>
      </c>
      <c r="BF349" s="10">
        <f t="shared" si="234"/>
        <v>0</v>
      </c>
      <c r="BG349" s="10">
        <f t="shared" si="235"/>
        <v>43</v>
      </c>
      <c r="BH349" s="10" t="str">
        <f t="shared" si="236"/>
        <v/>
      </c>
      <c r="BI349" s="10" t="str">
        <f t="shared" si="237"/>
        <v/>
      </c>
      <c r="BJ349" s="10"/>
      <c r="BK349" s="10"/>
    </row>
    <row r="350" spans="2:63">
      <c r="B350" s="19"/>
      <c r="C350" s="3"/>
      <c r="D350" s="3"/>
      <c r="E350" s="4"/>
      <c r="F350" s="3"/>
      <c r="G350" s="3"/>
      <c r="H350" s="3"/>
      <c r="I350" s="3"/>
      <c r="J350" s="6"/>
      <c r="K350" s="6"/>
      <c r="L350" s="6"/>
      <c r="M350" s="10"/>
      <c r="N350" s="10"/>
      <c r="O350" s="10"/>
      <c r="P350" s="15"/>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16">
        <f>Q350*参数!$D$3+W350</f>
        <v>0</v>
      </c>
      <c r="AP350" s="16">
        <f>R350*参数!$D$3+X350</f>
        <v>0</v>
      </c>
      <c r="AQ350" s="16">
        <f>S350*参数!$D$3+Y350</f>
        <v>0</v>
      </c>
      <c r="AR350" s="16">
        <f>T350*参数!$D$3+Z350</f>
        <v>0</v>
      </c>
      <c r="AS350" s="16">
        <f>U350*参数!$D$3+AA350</f>
        <v>0</v>
      </c>
      <c r="AT350" s="16">
        <f>V350*参数!$D$3+AB350</f>
        <v>0</v>
      </c>
      <c r="AU350" s="16">
        <f>AC350*参数!$D$3+AI350</f>
        <v>0</v>
      </c>
      <c r="AV350" s="16">
        <f>AD350*参数!$D$3+AJ350</f>
        <v>0</v>
      </c>
      <c r="AW350" s="16">
        <f>AE350*参数!$D$3+AK350</f>
        <v>0</v>
      </c>
      <c r="AX350" s="16">
        <f>AF350*参数!$D$3+AL350</f>
        <v>0</v>
      </c>
      <c r="AY350" s="16">
        <f>AG350*参数!$D$3+AM350</f>
        <v>0</v>
      </c>
      <c r="AZ350" s="16">
        <f>AH350*参数!$D$3+AN350</f>
        <v>0</v>
      </c>
      <c r="BA350" s="10"/>
      <c r="BB350" s="10"/>
      <c r="BC350" s="10">
        <f t="shared" si="231"/>
        <v>43</v>
      </c>
      <c r="BD350" s="10">
        <f t="shared" si="232"/>
        <v>43</v>
      </c>
      <c r="BE350" s="10">
        <f t="shared" si="233"/>
        <v>43</v>
      </c>
      <c r="BF350" s="10">
        <f t="shared" si="234"/>
        <v>0</v>
      </c>
      <c r="BG350" s="10">
        <f t="shared" si="235"/>
        <v>43</v>
      </c>
      <c r="BH350" s="10" t="str">
        <f t="shared" si="236"/>
        <v/>
      </c>
      <c r="BI350" s="10" t="str">
        <f t="shared" si="237"/>
        <v/>
      </c>
      <c r="BJ350" s="10"/>
      <c r="BK350" s="10"/>
    </row>
    <row r="351" spans="2:63">
      <c r="B351" s="19"/>
      <c r="C351" s="3"/>
      <c r="D351" s="3"/>
      <c r="E351" s="4"/>
      <c r="F351" s="3"/>
      <c r="G351" s="3"/>
      <c r="H351" s="3"/>
      <c r="I351" s="3"/>
      <c r="J351" s="6"/>
      <c r="K351" s="6"/>
      <c r="L351" s="6"/>
      <c r="M351" s="10"/>
      <c r="N351" s="10"/>
      <c r="O351" s="10"/>
      <c r="P351" s="15"/>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16">
        <f>Q351*参数!$D$3+W351</f>
        <v>0</v>
      </c>
      <c r="AP351" s="16">
        <f>R351*参数!$D$3+X351</f>
        <v>0</v>
      </c>
      <c r="AQ351" s="16">
        <f>S351*参数!$D$3+Y351</f>
        <v>0</v>
      </c>
      <c r="AR351" s="16">
        <f>T351*参数!$D$3+Z351</f>
        <v>0</v>
      </c>
      <c r="AS351" s="16">
        <f>U351*参数!$D$3+AA351</f>
        <v>0</v>
      </c>
      <c r="AT351" s="16">
        <f>V351*参数!$D$3+AB351</f>
        <v>0</v>
      </c>
      <c r="AU351" s="16">
        <f>AC351*参数!$D$3+AI351</f>
        <v>0</v>
      </c>
      <c r="AV351" s="16">
        <f>AD351*参数!$D$3+AJ351</f>
        <v>0</v>
      </c>
      <c r="AW351" s="16">
        <f>AE351*参数!$D$3+AK351</f>
        <v>0</v>
      </c>
      <c r="AX351" s="16">
        <f>AF351*参数!$D$3+AL351</f>
        <v>0</v>
      </c>
      <c r="AY351" s="16">
        <f>AG351*参数!$D$3+AM351</f>
        <v>0</v>
      </c>
      <c r="AZ351" s="16">
        <f>AH351*参数!$D$3+AN351</f>
        <v>0</v>
      </c>
      <c r="BA351" s="10"/>
      <c r="BB351" s="10"/>
      <c r="BC351" s="10">
        <f t="shared" si="231"/>
        <v>43</v>
      </c>
      <c r="BD351" s="10">
        <f t="shared" si="232"/>
        <v>43</v>
      </c>
      <c r="BE351" s="10">
        <f t="shared" si="233"/>
        <v>43</v>
      </c>
      <c r="BF351" s="10">
        <f t="shared" si="234"/>
        <v>0</v>
      </c>
      <c r="BG351" s="10">
        <f t="shared" si="235"/>
        <v>43</v>
      </c>
      <c r="BH351" s="10" t="str">
        <f t="shared" si="236"/>
        <v/>
      </c>
      <c r="BI351" s="10" t="str">
        <f t="shared" si="237"/>
        <v/>
      </c>
      <c r="BJ351" s="10"/>
      <c r="BK351" s="10"/>
    </row>
    <row r="352" spans="2:63">
      <c r="B352" s="19"/>
      <c r="C352" s="3"/>
      <c r="D352" s="3"/>
      <c r="E352" s="4"/>
      <c r="F352" s="3"/>
      <c r="G352" s="3"/>
      <c r="H352" s="3"/>
      <c r="I352" s="3"/>
      <c r="J352" s="6"/>
      <c r="K352" s="6"/>
      <c r="L352" s="6"/>
      <c r="M352" s="10"/>
      <c r="N352" s="10"/>
      <c r="O352" s="10"/>
      <c r="P352" s="15"/>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16">
        <f>Q352*参数!$D$3+W352</f>
        <v>0</v>
      </c>
      <c r="AP352" s="16">
        <f>R352*参数!$D$3+X352</f>
        <v>0</v>
      </c>
      <c r="AQ352" s="16">
        <f>S352*参数!$D$3+Y352</f>
        <v>0</v>
      </c>
      <c r="AR352" s="16">
        <f>T352*参数!$D$3+Z352</f>
        <v>0</v>
      </c>
      <c r="AS352" s="16">
        <f>U352*参数!$D$3+AA352</f>
        <v>0</v>
      </c>
      <c r="AT352" s="16">
        <f>V352*参数!$D$3+AB352</f>
        <v>0</v>
      </c>
      <c r="AU352" s="16">
        <f>AC352*参数!$D$3+AI352</f>
        <v>0</v>
      </c>
      <c r="AV352" s="16">
        <f>AD352*参数!$D$3+AJ352</f>
        <v>0</v>
      </c>
      <c r="AW352" s="16">
        <f>AE352*参数!$D$3+AK352</f>
        <v>0</v>
      </c>
      <c r="AX352" s="16">
        <f>AF352*参数!$D$3+AL352</f>
        <v>0</v>
      </c>
      <c r="AY352" s="16">
        <f>AG352*参数!$D$3+AM352</f>
        <v>0</v>
      </c>
      <c r="AZ352" s="16">
        <f>AH352*参数!$D$3+AN352</f>
        <v>0</v>
      </c>
      <c r="BA352" s="10"/>
      <c r="BB352" s="10"/>
      <c r="BC352" s="10">
        <f t="shared" si="231"/>
        <v>43</v>
      </c>
      <c r="BD352" s="10">
        <f t="shared" si="232"/>
        <v>43</v>
      </c>
      <c r="BE352" s="10">
        <f t="shared" si="233"/>
        <v>43</v>
      </c>
      <c r="BF352" s="10">
        <f t="shared" si="234"/>
        <v>0</v>
      </c>
      <c r="BG352" s="10">
        <f t="shared" si="235"/>
        <v>43</v>
      </c>
      <c r="BH352" s="10" t="str">
        <f t="shared" si="236"/>
        <v/>
      </c>
      <c r="BI352" s="10" t="str">
        <f t="shared" si="237"/>
        <v/>
      </c>
      <c r="BJ352" s="10"/>
      <c r="BK352" s="10"/>
    </row>
    <row r="353" spans="2:63">
      <c r="B353" s="19"/>
      <c r="C353" s="3"/>
      <c r="D353" s="3"/>
      <c r="E353" s="4"/>
      <c r="F353" s="3"/>
      <c r="G353" s="3"/>
      <c r="H353" s="3"/>
      <c r="I353" s="3"/>
      <c r="J353" s="6"/>
      <c r="K353" s="6"/>
      <c r="L353" s="6"/>
      <c r="M353" s="10"/>
      <c r="N353" s="10"/>
      <c r="O353" s="10"/>
      <c r="P353" s="15"/>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16">
        <f>Q353*参数!$D$3+W353</f>
        <v>0</v>
      </c>
      <c r="AP353" s="16">
        <f>R353*参数!$D$3+X353</f>
        <v>0</v>
      </c>
      <c r="AQ353" s="16">
        <f>S353*参数!$D$3+Y353</f>
        <v>0</v>
      </c>
      <c r="AR353" s="16">
        <f>T353*参数!$D$3+Z353</f>
        <v>0</v>
      </c>
      <c r="AS353" s="16">
        <f>U353*参数!$D$3+AA353</f>
        <v>0</v>
      </c>
      <c r="AT353" s="16">
        <f>V353*参数!$D$3+AB353</f>
        <v>0</v>
      </c>
      <c r="AU353" s="16">
        <f>AC353*参数!$D$3+AI353</f>
        <v>0</v>
      </c>
      <c r="AV353" s="16">
        <f>AD353*参数!$D$3+AJ353</f>
        <v>0</v>
      </c>
      <c r="AW353" s="16">
        <f>AE353*参数!$D$3+AK353</f>
        <v>0</v>
      </c>
      <c r="AX353" s="16">
        <f>AF353*参数!$D$3+AL353</f>
        <v>0</v>
      </c>
      <c r="AY353" s="16">
        <f>AG353*参数!$D$3+AM353</f>
        <v>0</v>
      </c>
      <c r="AZ353" s="16">
        <f>AH353*参数!$D$3+AN353</f>
        <v>0</v>
      </c>
      <c r="BA353" s="10"/>
      <c r="BB353" s="10"/>
      <c r="BC353" s="10">
        <f t="shared" si="231"/>
        <v>43</v>
      </c>
      <c r="BD353" s="10">
        <f t="shared" si="232"/>
        <v>43</v>
      </c>
      <c r="BE353" s="10">
        <f t="shared" si="233"/>
        <v>43</v>
      </c>
      <c r="BF353" s="10">
        <f t="shared" si="234"/>
        <v>0</v>
      </c>
      <c r="BG353" s="10">
        <f t="shared" si="235"/>
        <v>43</v>
      </c>
      <c r="BH353" s="10" t="str">
        <f t="shared" si="236"/>
        <v/>
      </c>
      <c r="BI353" s="10" t="str">
        <f t="shared" si="237"/>
        <v/>
      </c>
      <c r="BJ353" s="10"/>
      <c r="BK353" s="10"/>
    </row>
    <row r="354" spans="2:63">
      <c r="B354" s="19"/>
      <c r="C354" s="3"/>
      <c r="D354" s="3"/>
      <c r="E354" s="4"/>
      <c r="F354" s="3"/>
      <c r="G354" s="3"/>
      <c r="H354" s="3"/>
      <c r="I354" s="3"/>
      <c r="J354" s="6"/>
      <c r="K354" s="6"/>
      <c r="L354" s="6"/>
      <c r="M354" s="10"/>
      <c r="N354" s="10"/>
      <c r="O354" s="10"/>
      <c r="P354" s="15"/>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16">
        <f>Q354*参数!$D$3+W354</f>
        <v>0</v>
      </c>
      <c r="AP354" s="16">
        <f>R354*参数!$D$3+X354</f>
        <v>0</v>
      </c>
      <c r="AQ354" s="16">
        <f>S354*参数!$D$3+Y354</f>
        <v>0</v>
      </c>
      <c r="AR354" s="16">
        <f>T354*参数!$D$3+Z354</f>
        <v>0</v>
      </c>
      <c r="AS354" s="16">
        <f>U354*参数!$D$3+AA354</f>
        <v>0</v>
      </c>
      <c r="AT354" s="16">
        <f>V354*参数!$D$3+AB354</f>
        <v>0</v>
      </c>
      <c r="AU354" s="16">
        <f>AC354*参数!$D$3+AI354</f>
        <v>0</v>
      </c>
      <c r="AV354" s="16">
        <f>AD354*参数!$D$3+AJ354</f>
        <v>0</v>
      </c>
      <c r="AW354" s="16">
        <f>AE354*参数!$D$3+AK354</f>
        <v>0</v>
      </c>
      <c r="AX354" s="16">
        <f>AF354*参数!$D$3+AL354</f>
        <v>0</v>
      </c>
      <c r="AY354" s="16">
        <f>AG354*参数!$D$3+AM354</f>
        <v>0</v>
      </c>
      <c r="AZ354" s="16">
        <f>AH354*参数!$D$3+AN354</f>
        <v>0</v>
      </c>
      <c r="BA354" s="10"/>
      <c r="BB354" s="10"/>
      <c r="BC354" s="10">
        <f t="shared" si="231"/>
        <v>43</v>
      </c>
      <c r="BD354" s="10">
        <f t="shared" si="232"/>
        <v>43</v>
      </c>
      <c r="BE354" s="10">
        <f t="shared" si="233"/>
        <v>43</v>
      </c>
      <c r="BF354" s="10">
        <f t="shared" si="234"/>
        <v>0</v>
      </c>
      <c r="BG354" s="10">
        <f t="shared" si="235"/>
        <v>43</v>
      </c>
      <c r="BH354" s="10" t="str">
        <f t="shared" si="236"/>
        <v/>
      </c>
      <c r="BI354" s="10" t="str">
        <f t="shared" si="237"/>
        <v/>
      </c>
      <c r="BJ354" s="10"/>
      <c r="BK354" s="10"/>
    </row>
    <row r="355" spans="2:63">
      <c r="B355" s="19"/>
      <c r="C355" s="3"/>
      <c r="D355" s="3"/>
      <c r="E355" s="4"/>
      <c r="F355" s="3"/>
      <c r="G355" s="3"/>
      <c r="H355" s="3"/>
      <c r="I355" s="3"/>
      <c r="J355" s="6"/>
      <c r="K355" s="6"/>
      <c r="L355" s="6"/>
      <c r="M355" s="10"/>
      <c r="N355" s="10"/>
      <c r="O355" s="10"/>
      <c r="P355" s="15"/>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16">
        <f>Q355*参数!$D$3+W355</f>
        <v>0</v>
      </c>
      <c r="AP355" s="16">
        <f>R355*参数!$D$3+X355</f>
        <v>0</v>
      </c>
      <c r="AQ355" s="16">
        <f>S355*参数!$D$3+Y355</f>
        <v>0</v>
      </c>
      <c r="AR355" s="16">
        <f>T355*参数!$D$3+Z355</f>
        <v>0</v>
      </c>
      <c r="AS355" s="16">
        <f>U355*参数!$D$3+AA355</f>
        <v>0</v>
      </c>
      <c r="AT355" s="16">
        <f>V355*参数!$D$3+AB355</f>
        <v>0</v>
      </c>
      <c r="AU355" s="16">
        <f>AC355*参数!$D$3+AI355</f>
        <v>0</v>
      </c>
      <c r="AV355" s="16">
        <f>AD355*参数!$D$3+AJ355</f>
        <v>0</v>
      </c>
      <c r="AW355" s="16">
        <f>AE355*参数!$D$3+AK355</f>
        <v>0</v>
      </c>
      <c r="AX355" s="16">
        <f>AF355*参数!$D$3+AL355</f>
        <v>0</v>
      </c>
      <c r="AY355" s="16">
        <f>AG355*参数!$D$3+AM355</f>
        <v>0</v>
      </c>
      <c r="AZ355" s="16">
        <f>AH355*参数!$D$3+AN355</f>
        <v>0</v>
      </c>
      <c r="BA355" s="10"/>
      <c r="BB355" s="10"/>
      <c r="BC355" s="10">
        <f t="shared" si="231"/>
        <v>43</v>
      </c>
      <c r="BD355" s="10">
        <f t="shared" si="232"/>
        <v>43</v>
      </c>
      <c r="BE355" s="10">
        <f t="shared" si="233"/>
        <v>43</v>
      </c>
      <c r="BF355" s="10">
        <f t="shared" si="234"/>
        <v>0</v>
      </c>
      <c r="BG355" s="10">
        <f t="shared" si="235"/>
        <v>43</v>
      </c>
      <c r="BH355" s="10" t="str">
        <f t="shared" si="236"/>
        <v/>
      </c>
      <c r="BI355" s="10" t="str">
        <f t="shared" si="237"/>
        <v/>
      </c>
      <c r="BJ355" s="10"/>
      <c r="BK355" s="10"/>
    </row>
    <row r="356" spans="2:63">
      <c r="B356" s="19"/>
      <c r="C356" s="3"/>
      <c r="D356" s="3"/>
      <c r="E356" s="4"/>
      <c r="F356" s="3"/>
      <c r="G356" s="3"/>
      <c r="H356" s="3"/>
      <c r="I356" s="3"/>
      <c r="J356" s="6"/>
      <c r="K356" s="6"/>
      <c r="L356" s="6"/>
      <c r="M356" s="10"/>
      <c r="N356" s="10"/>
      <c r="O356" s="10"/>
      <c r="P356" s="15"/>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16">
        <f>Q356*参数!$D$3+W356</f>
        <v>0</v>
      </c>
      <c r="AP356" s="16">
        <f>R356*参数!$D$3+X356</f>
        <v>0</v>
      </c>
      <c r="AQ356" s="16">
        <f>S356*参数!$D$3+Y356</f>
        <v>0</v>
      </c>
      <c r="AR356" s="16">
        <f>T356*参数!$D$3+Z356</f>
        <v>0</v>
      </c>
      <c r="AS356" s="16">
        <f>U356*参数!$D$3+AA356</f>
        <v>0</v>
      </c>
      <c r="AT356" s="16">
        <f>V356*参数!$D$3+AB356</f>
        <v>0</v>
      </c>
      <c r="AU356" s="16">
        <f>AC356*参数!$D$3+AI356</f>
        <v>0</v>
      </c>
      <c r="AV356" s="16">
        <f>AD356*参数!$D$3+AJ356</f>
        <v>0</v>
      </c>
      <c r="AW356" s="16">
        <f>AE356*参数!$D$3+AK356</f>
        <v>0</v>
      </c>
      <c r="AX356" s="16">
        <f>AF356*参数!$D$3+AL356</f>
        <v>0</v>
      </c>
      <c r="AY356" s="16">
        <f>AG356*参数!$D$3+AM356</f>
        <v>0</v>
      </c>
      <c r="AZ356" s="16">
        <f>AH356*参数!$D$3+AN356</f>
        <v>0</v>
      </c>
      <c r="BA356" s="10"/>
      <c r="BB356" s="10"/>
      <c r="BC356" s="10">
        <f t="shared" si="231"/>
        <v>43</v>
      </c>
      <c r="BD356" s="10">
        <f t="shared" si="232"/>
        <v>43</v>
      </c>
      <c r="BE356" s="10">
        <f t="shared" si="233"/>
        <v>43</v>
      </c>
      <c r="BF356" s="10">
        <f t="shared" si="234"/>
        <v>0</v>
      </c>
      <c r="BG356" s="10">
        <f t="shared" si="235"/>
        <v>43</v>
      </c>
      <c r="BH356" s="10" t="str">
        <f t="shared" si="236"/>
        <v/>
      </c>
      <c r="BI356" s="10" t="str">
        <f t="shared" si="237"/>
        <v/>
      </c>
      <c r="BJ356" s="10"/>
      <c r="BK356" s="10"/>
    </row>
    <row r="357" spans="2:63">
      <c r="B357" s="19"/>
      <c r="C357" s="3"/>
      <c r="D357" s="3"/>
      <c r="E357" s="4"/>
      <c r="F357" s="3"/>
      <c r="G357" s="3"/>
      <c r="H357" s="3"/>
      <c r="I357" s="3"/>
      <c r="J357" s="6"/>
      <c r="K357" s="6"/>
      <c r="L357" s="6"/>
      <c r="M357" s="10"/>
      <c r="N357" s="10"/>
      <c r="O357" s="10"/>
      <c r="P357" s="15"/>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16">
        <f>Q357*参数!$D$3+W357</f>
        <v>0</v>
      </c>
      <c r="AP357" s="16">
        <f>R357*参数!$D$3+X357</f>
        <v>0</v>
      </c>
      <c r="AQ357" s="16">
        <f>S357*参数!$D$3+Y357</f>
        <v>0</v>
      </c>
      <c r="AR357" s="16">
        <f>T357*参数!$D$3+Z357</f>
        <v>0</v>
      </c>
      <c r="AS357" s="16">
        <f>U357*参数!$D$3+AA357</f>
        <v>0</v>
      </c>
      <c r="AT357" s="16">
        <f>V357*参数!$D$3+AB357</f>
        <v>0</v>
      </c>
      <c r="AU357" s="16">
        <f>AC357*参数!$D$3+AI357</f>
        <v>0</v>
      </c>
      <c r="AV357" s="16">
        <f>AD357*参数!$D$3+AJ357</f>
        <v>0</v>
      </c>
      <c r="AW357" s="16">
        <f>AE357*参数!$D$3+AK357</f>
        <v>0</v>
      </c>
      <c r="AX357" s="16">
        <f>AF357*参数!$D$3+AL357</f>
        <v>0</v>
      </c>
      <c r="AY357" s="16">
        <f>AG357*参数!$D$3+AM357</f>
        <v>0</v>
      </c>
      <c r="AZ357" s="16">
        <f>AH357*参数!$D$3+AN357</f>
        <v>0</v>
      </c>
      <c r="BA357" s="10"/>
      <c r="BB357" s="10"/>
      <c r="BC357" s="10">
        <f t="shared" si="231"/>
        <v>43</v>
      </c>
      <c r="BD357" s="10">
        <f t="shared" si="232"/>
        <v>43</v>
      </c>
      <c r="BE357" s="10">
        <f t="shared" si="233"/>
        <v>43</v>
      </c>
      <c r="BF357" s="10">
        <f t="shared" si="234"/>
        <v>0</v>
      </c>
      <c r="BG357" s="10">
        <f t="shared" si="235"/>
        <v>43</v>
      </c>
      <c r="BH357" s="10" t="str">
        <f t="shared" si="236"/>
        <v/>
      </c>
      <c r="BI357" s="10" t="str">
        <f t="shared" si="237"/>
        <v/>
      </c>
      <c r="BJ357" s="10"/>
      <c r="BK357" s="10"/>
    </row>
    <row r="358" spans="2:63">
      <c r="B358" s="19"/>
      <c r="C358" s="3"/>
      <c r="D358" s="3"/>
      <c r="E358" s="4"/>
      <c r="F358" s="3"/>
      <c r="G358" s="3"/>
      <c r="H358" s="3"/>
      <c r="I358" s="3"/>
      <c r="J358" s="6"/>
      <c r="K358" s="6"/>
      <c r="L358" s="6"/>
      <c r="M358" s="10"/>
      <c r="N358" s="10"/>
      <c r="O358" s="10"/>
      <c r="P358" s="15"/>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16">
        <f>Q358*参数!$D$3+W358</f>
        <v>0</v>
      </c>
      <c r="AP358" s="16">
        <f>R358*参数!$D$3+X358</f>
        <v>0</v>
      </c>
      <c r="AQ358" s="16">
        <f>S358*参数!$D$3+Y358</f>
        <v>0</v>
      </c>
      <c r="AR358" s="16">
        <f>T358*参数!$D$3+Z358</f>
        <v>0</v>
      </c>
      <c r="AS358" s="16">
        <f>U358*参数!$D$3+AA358</f>
        <v>0</v>
      </c>
      <c r="AT358" s="16">
        <f>V358*参数!$D$3+AB358</f>
        <v>0</v>
      </c>
      <c r="AU358" s="16">
        <f>AC358*参数!$D$3+AI358</f>
        <v>0</v>
      </c>
      <c r="AV358" s="16">
        <f>AD358*参数!$D$3+AJ358</f>
        <v>0</v>
      </c>
      <c r="AW358" s="16">
        <f>AE358*参数!$D$3+AK358</f>
        <v>0</v>
      </c>
      <c r="AX358" s="16">
        <f>AF358*参数!$D$3+AL358</f>
        <v>0</v>
      </c>
      <c r="AY358" s="16">
        <f>AG358*参数!$D$3+AM358</f>
        <v>0</v>
      </c>
      <c r="AZ358" s="16">
        <f>AH358*参数!$D$3+AN358</f>
        <v>0</v>
      </c>
      <c r="BA358" s="10"/>
      <c r="BB358" s="10"/>
      <c r="BC358" s="10">
        <f t="shared" si="231"/>
        <v>43</v>
      </c>
      <c r="BD358" s="10">
        <f t="shared" si="232"/>
        <v>43</v>
      </c>
      <c r="BE358" s="10">
        <f t="shared" si="233"/>
        <v>43</v>
      </c>
      <c r="BF358" s="10">
        <f t="shared" si="234"/>
        <v>0</v>
      </c>
      <c r="BG358" s="10">
        <f t="shared" si="235"/>
        <v>43</v>
      </c>
      <c r="BH358" s="10" t="str">
        <f t="shared" si="236"/>
        <v/>
      </c>
      <c r="BI358" s="10" t="str">
        <f t="shared" si="237"/>
        <v/>
      </c>
      <c r="BJ358" s="10"/>
      <c r="BK358" s="10"/>
    </row>
    <row r="359" spans="2:63">
      <c r="B359" s="19"/>
      <c r="C359" s="3"/>
      <c r="D359" s="3"/>
      <c r="E359" s="4"/>
      <c r="F359" s="3"/>
      <c r="G359" s="3"/>
      <c r="H359" s="3"/>
      <c r="I359" s="3"/>
      <c r="J359" s="6"/>
      <c r="K359" s="6"/>
      <c r="L359" s="6"/>
      <c r="M359" s="10"/>
      <c r="N359" s="10"/>
      <c r="O359" s="10"/>
      <c r="P359" s="15"/>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16">
        <f>Q359*参数!$D$3+W359</f>
        <v>0</v>
      </c>
      <c r="AP359" s="16">
        <f>R359*参数!$D$3+X359</f>
        <v>0</v>
      </c>
      <c r="AQ359" s="16">
        <f>S359*参数!$D$3+Y359</f>
        <v>0</v>
      </c>
      <c r="AR359" s="16">
        <f>T359*参数!$D$3+Z359</f>
        <v>0</v>
      </c>
      <c r="AS359" s="16">
        <f>U359*参数!$D$3+AA359</f>
        <v>0</v>
      </c>
      <c r="AT359" s="16">
        <f>V359*参数!$D$3+AB359</f>
        <v>0</v>
      </c>
      <c r="AU359" s="16">
        <f>AC359*参数!$D$3+AI359</f>
        <v>0</v>
      </c>
      <c r="AV359" s="16">
        <f>AD359*参数!$D$3+AJ359</f>
        <v>0</v>
      </c>
      <c r="AW359" s="16">
        <f>AE359*参数!$D$3+AK359</f>
        <v>0</v>
      </c>
      <c r="AX359" s="16">
        <f>AF359*参数!$D$3+AL359</f>
        <v>0</v>
      </c>
      <c r="AY359" s="16">
        <f>AG359*参数!$D$3+AM359</f>
        <v>0</v>
      </c>
      <c r="AZ359" s="16">
        <f>AH359*参数!$D$3+AN359</f>
        <v>0</v>
      </c>
      <c r="BA359" s="10"/>
      <c r="BB359" s="10"/>
      <c r="BC359" s="10">
        <f t="shared" si="231"/>
        <v>43</v>
      </c>
      <c r="BD359" s="10">
        <f t="shared" si="232"/>
        <v>43</v>
      </c>
      <c r="BE359" s="10">
        <f t="shared" si="233"/>
        <v>43</v>
      </c>
      <c r="BF359" s="10">
        <f t="shared" si="234"/>
        <v>0</v>
      </c>
      <c r="BG359" s="10">
        <f t="shared" si="235"/>
        <v>43</v>
      </c>
      <c r="BH359" s="10" t="str">
        <f t="shared" si="236"/>
        <v/>
      </c>
      <c r="BI359" s="10" t="str">
        <f t="shared" si="237"/>
        <v/>
      </c>
      <c r="BJ359" s="10"/>
      <c r="BK359" s="10"/>
    </row>
    <row r="360" spans="2:63">
      <c r="B360" s="19"/>
      <c r="C360" s="3"/>
      <c r="D360" s="3"/>
      <c r="E360" s="4"/>
      <c r="F360" s="3"/>
      <c r="G360" s="3"/>
      <c r="H360" s="3"/>
      <c r="I360" s="3"/>
      <c r="J360" s="6"/>
      <c r="K360" s="6"/>
      <c r="L360" s="6"/>
      <c r="M360" s="10"/>
      <c r="N360" s="10"/>
      <c r="O360" s="10"/>
      <c r="P360" s="15"/>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16">
        <f>Q360*参数!$D$3+W360</f>
        <v>0</v>
      </c>
      <c r="AP360" s="16">
        <f>R360*参数!$D$3+X360</f>
        <v>0</v>
      </c>
      <c r="AQ360" s="16">
        <f>S360*参数!$D$3+Y360</f>
        <v>0</v>
      </c>
      <c r="AR360" s="16">
        <f>T360*参数!$D$3+Z360</f>
        <v>0</v>
      </c>
      <c r="AS360" s="16">
        <f>U360*参数!$D$3+AA360</f>
        <v>0</v>
      </c>
      <c r="AT360" s="16">
        <f>V360*参数!$D$3+AB360</f>
        <v>0</v>
      </c>
      <c r="AU360" s="16">
        <f>AC360*参数!$D$3+AI360</f>
        <v>0</v>
      </c>
      <c r="AV360" s="16">
        <f>AD360*参数!$D$3+AJ360</f>
        <v>0</v>
      </c>
      <c r="AW360" s="16">
        <f>AE360*参数!$D$3+AK360</f>
        <v>0</v>
      </c>
      <c r="AX360" s="16">
        <f>AF360*参数!$D$3+AL360</f>
        <v>0</v>
      </c>
      <c r="AY360" s="16">
        <f>AG360*参数!$D$3+AM360</f>
        <v>0</v>
      </c>
      <c r="AZ360" s="16">
        <f>AH360*参数!$D$3+AN360</f>
        <v>0</v>
      </c>
      <c r="BA360" s="10"/>
      <c r="BB360" s="10"/>
      <c r="BC360" s="10">
        <f t="shared" si="231"/>
        <v>43</v>
      </c>
      <c r="BD360" s="10">
        <f t="shared" si="232"/>
        <v>43</v>
      </c>
      <c r="BE360" s="10">
        <f t="shared" si="233"/>
        <v>43</v>
      </c>
      <c r="BF360" s="10">
        <f t="shared" si="234"/>
        <v>0</v>
      </c>
      <c r="BG360" s="10">
        <f t="shared" si="235"/>
        <v>43</v>
      </c>
      <c r="BH360" s="10" t="str">
        <f t="shared" si="236"/>
        <v/>
      </c>
      <c r="BI360" s="10" t="str">
        <f t="shared" si="237"/>
        <v/>
      </c>
      <c r="BJ360" s="10"/>
      <c r="BK360" s="10"/>
    </row>
    <row r="361" spans="2:63">
      <c r="B361" s="19"/>
      <c r="C361" s="3"/>
      <c r="D361" s="3"/>
      <c r="E361" s="4"/>
      <c r="F361" s="3"/>
      <c r="G361" s="3"/>
      <c r="H361" s="3"/>
      <c r="I361" s="3"/>
      <c r="J361" s="6"/>
      <c r="K361" s="6"/>
      <c r="L361" s="6"/>
      <c r="M361" s="10"/>
      <c r="N361" s="10"/>
      <c r="O361" s="10"/>
      <c r="P361" s="15"/>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16">
        <f>Q361*参数!$D$3+W361</f>
        <v>0</v>
      </c>
      <c r="AP361" s="16">
        <f>R361*参数!$D$3+X361</f>
        <v>0</v>
      </c>
      <c r="AQ361" s="16">
        <f>S361*参数!$D$3+Y361</f>
        <v>0</v>
      </c>
      <c r="AR361" s="16">
        <f>T361*参数!$D$3+Z361</f>
        <v>0</v>
      </c>
      <c r="AS361" s="16">
        <f>U361*参数!$D$3+AA361</f>
        <v>0</v>
      </c>
      <c r="AT361" s="16">
        <f>V361*参数!$D$3+AB361</f>
        <v>0</v>
      </c>
      <c r="AU361" s="16">
        <f>AC361*参数!$D$3+AI361</f>
        <v>0</v>
      </c>
      <c r="AV361" s="16">
        <f>AD361*参数!$D$3+AJ361</f>
        <v>0</v>
      </c>
      <c r="AW361" s="16">
        <f>AE361*参数!$D$3+AK361</f>
        <v>0</v>
      </c>
      <c r="AX361" s="16">
        <f>AF361*参数!$D$3+AL361</f>
        <v>0</v>
      </c>
      <c r="AY361" s="16">
        <f>AG361*参数!$D$3+AM361</f>
        <v>0</v>
      </c>
      <c r="AZ361" s="16">
        <f>AH361*参数!$D$3+AN361</f>
        <v>0</v>
      </c>
      <c r="BA361" s="10"/>
      <c r="BB361" s="10"/>
      <c r="BC361" s="10">
        <f t="shared" si="231"/>
        <v>43</v>
      </c>
      <c r="BD361" s="10">
        <f t="shared" si="232"/>
        <v>43</v>
      </c>
      <c r="BE361" s="10">
        <f t="shared" si="233"/>
        <v>43</v>
      </c>
      <c r="BF361" s="10">
        <f t="shared" si="234"/>
        <v>0</v>
      </c>
      <c r="BG361" s="10">
        <f t="shared" si="235"/>
        <v>43</v>
      </c>
      <c r="BH361" s="10" t="str">
        <f t="shared" si="236"/>
        <v/>
      </c>
      <c r="BI361" s="10" t="str">
        <f t="shared" si="237"/>
        <v/>
      </c>
      <c r="BJ361" s="10"/>
      <c r="BK361" s="10"/>
    </row>
    <row r="362" spans="2:63">
      <c r="B362" s="19"/>
      <c r="C362" s="3"/>
      <c r="D362" s="3"/>
      <c r="E362" s="4"/>
      <c r="F362" s="3"/>
      <c r="G362" s="3"/>
      <c r="H362" s="3"/>
      <c r="I362" s="3"/>
      <c r="J362" s="6"/>
      <c r="K362" s="6"/>
      <c r="L362" s="6"/>
      <c r="M362" s="10"/>
      <c r="N362" s="10"/>
      <c r="O362" s="10"/>
      <c r="P362" s="15"/>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16">
        <f>Q362*参数!$D$3+W362</f>
        <v>0</v>
      </c>
      <c r="AP362" s="16">
        <f>R362*参数!$D$3+X362</f>
        <v>0</v>
      </c>
      <c r="AQ362" s="16">
        <f>S362*参数!$D$3+Y362</f>
        <v>0</v>
      </c>
      <c r="AR362" s="16">
        <f>T362*参数!$D$3+Z362</f>
        <v>0</v>
      </c>
      <c r="AS362" s="16">
        <f>U362*参数!$D$3+AA362</f>
        <v>0</v>
      </c>
      <c r="AT362" s="16">
        <f>V362*参数!$D$3+AB362</f>
        <v>0</v>
      </c>
      <c r="AU362" s="16">
        <f>AC362*参数!$D$3+AI362</f>
        <v>0</v>
      </c>
      <c r="AV362" s="16">
        <f>AD362*参数!$D$3+AJ362</f>
        <v>0</v>
      </c>
      <c r="AW362" s="16">
        <f>AE362*参数!$D$3+AK362</f>
        <v>0</v>
      </c>
      <c r="AX362" s="16">
        <f>AF362*参数!$D$3+AL362</f>
        <v>0</v>
      </c>
      <c r="AY362" s="16">
        <f>AG362*参数!$D$3+AM362</f>
        <v>0</v>
      </c>
      <c r="AZ362" s="16">
        <f>AH362*参数!$D$3+AN362</f>
        <v>0</v>
      </c>
      <c r="BA362" s="10"/>
      <c r="BB362" s="10"/>
      <c r="BC362" s="10">
        <f t="shared" si="231"/>
        <v>43</v>
      </c>
      <c r="BD362" s="10">
        <f t="shared" si="232"/>
        <v>43</v>
      </c>
      <c r="BE362" s="10">
        <f t="shared" si="233"/>
        <v>43</v>
      </c>
      <c r="BF362" s="10">
        <f t="shared" si="234"/>
        <v>0</v>
      </c>
      <c r="BG362" s="10">
        <f t="shared" si="235"/>
        <v>43</v>
      </c>
      <c r="BH362" s="10" t="str">
        <f t="shared" si="236"/>
        <v/>
      </c>
      <c r="BI362" s="10" t="str">
        <f t="shared" si="237"/>
        <v/>
      </c>
      <c r="BJ362" s="10"/>
      <c r="BK362" s="10"/>
    </row>
    <row r="363" spans="2:63">
      <c r="B363" s="19"/>
      <c r="C363" s="3"/>
      <c r="D363" s="3"/>
      <c r="E363" s="4"/>
      <c r="F363" s="3"/>
      <c r="G363" s="3"/>
      <c r="H363" s="3"/>
      <c r="I363" s="3"/>
      <c r="J363" s="6"/>
      <c r="K363" s="6"/>
      <c r="L363" s="6"/>
      <c r="M363" s="10"/>
      <c r="N363" s="10"/>
      <c r="O363" s="10"/>
      <c r="P363" s="15"/>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16">
        <f>Q363*参数!$D$3+W363</f>
        <v>0</v>
      </c>
      <c r="AP363" s="16">
        <f>R363*参数!$D$3+X363</f>
        <v>0</v>
      </c>
      <c r="AQ363" s="16">
        <f>S363*参数!$D$3+Y363</f>
        <v>0</v>
      </c>
      <c r="AR363" s="16">
        <f>T363*参数!$D$3+Z363</f>
        <v>0</v>
      </c>
      <c r="AS363" s="16">
        <f>U363*参数!$D$3+AA363</f>
        <v>0</v>
      </c>
      <c r="AT363" s="16">
        <f>V363*参数!$D$3+AB363</f>
        <v>0</v>
      </c>
      <c r="AU363" s="16">
        <f>AC363*参数!$D$3+AI363</f>
        <v>0</v>
      </c>
      <c r="AV363" s="16">
        <f>AD363*参数!$D$3+AJ363</f>
        <v>0</v>
      </c>
      <c r="AW363" s="16">
        <f>AE363*参数!$D$3+AK363</f>
        <v>0</v>
      </c>
      <c r="AX363" s="16">
        <f>AF363*参数!$D$3+AL363</f>
        <v>0</v>
      </c>
      <c r="AY363" s="16">
        <f>AG363*参数!$D$3+AM363</f>
        <v>0</v>
      </c>
      <c r="AZ363" s="16">
        <f>AH363*参数!$D$3+AN363</f>
        <v>0</v>
      </c>
      <c r="BA363" s="10"/>
      <c r="BB363" s="10"/>
      <c r="BC363" s="10">
        <f t="shared" si="231"/>
        <v>43</v>
      </c>
      <c r="BD363" s="10">
        <f t="shared" si="232"/>
        <v>43</v>
      </c>
      <c r="BE363" s="10">
        <f t="shared" si="233"/>
        <v>43</v>
      </c>
      <c r="BF363" s="10">
        <f t="shared" si="234"/>
        <v>0</v>
      </c>
      <c r="BG363" s="10">
        <f t="shared" si="235"/>
        <v>43</v>
      </c>
      <c r="BH363" s="10" t="str">
        <f t="shared" si="236"/>
        <v/>
      </c>
      <c r="BI363" s="10" t="str">
        <f t="shared" si="237"/>
        <v/>
      </c>
      <c r="BJ363" s="10"/>
      <c r="BK363" s="10"/>
    </row>
    <row r="364" spans="2:63">
      <c r="B364" s="19"/>
      <c r="C364" s="3"/>
      <c r="D364" s="3"/>
      <c r="E364" s="4"/>
      <c r="F364" s="3"/>
      <c r="G364" s="3"/>
      <c r="H364" s="3"/>
      <c r="I364" s="3"/>
      <c r="J364" s="6"/>
      <c r="K364" s="6"/>
      <c r="L364" s="6"/>
      <c r="M364" s="10"/>
      <c r="N364" s="10"/>
      <c r="O364" s="10"/>
      <c r="P364" s="15"/>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16">
        <f>Q364*参数!$D$3+W364</f>
        <v>0</v>
      </c>
      <c r="AP364" s="16">
        <f>R364*参数!$D$3+X364</f>
        <v>0</v>
      </c>
      <c r="AQ364" s="16">
        <f>S364*参数!$D$3+Y364</f>
        <v>0</v>
      </c>
      <c r="AR364" s="16">
        <f>T364*参数!$D$3+Z364</f>
        <v>0</v>
      </c>
      <c r="AS364" s="16">
        <f>U364*参数!$D$3+AA364</f>
        <v>0</v>
      </c>
      <c r="AT364" s="16">
        <f>V364*参数!$D$3+AB364</f>
        <v>0</v>
      </c>
      <c r="AU364" s="16">
        <f>AC364*参数!$D$3+AI364</f>
        <v>0</v>
      </c>
      <c r="AV364" s="16">
        <f>AD364*参数!$D$3+AJ364</f>
        <v>0</v>
      </c>
      <c r="AW364" s="16">
        <f>AE364*参数!$D$3+AK364</f>
        <v>0</v>
      </c>
      <c r="AX364" s="16">
        <f>AF364*参数!$D$3+AL364</f>
        <v>0</v>
      </c>
      <c r="AY364" s="16">
        <f>AG364*参数!$D$3+AM364</f>
        <v>0</v>
      </c>
      <c r="AZ364" s="16">
        <f>AH364*参数!$D$3+AN364</f>
        <v>0</v>
      </c>
      <c r="BA364" s="10"/>
      <c r="BB364" s="10"/>
      <c r="BC364" s="10">
        <f t="shared" si="231"/>
        <v>43</v>
      </c>
      <c r="BD364" s="10">
        <f t="shared" si="232"/>
        <v>43</v>
      </c>
      <c r="BE364" s="10">
        <f t="shared" si="233"/>
        <v>43</v>
      </c>
      <c r="BF364" s="10">
        <f t="shared" si="234"/>
        <v>0</v>
      </c>
      <c r="BG364" s="10">
        <f t="shared" si="235"/>
        <v>43</v>
      </c>
      <c r="BH364" s="10" t="str">
        <f t="shared" si="236"/>
        <v/>
      </c>
      <c r="BI364" s="10" t="str">
        <f t="shared" si="237"/>
        <v/>
      </c>
      <c r="BJ364" s="10"/>
      <c r="BK364" s="10"/>
    </row>
    <row r="365" spans="2:63">
      <c r="B365" s="19"/>
      <c r="C365" s="3"/>
      <c r="D365" s="3"/>
      <c r="E365" s="4"/>
      <c r="F365" s="3"/>
      <c r="G365" s="3"/>
      <c r="H365" s="3"/>
      <c r="I365" s="3"/>
      <c r="J365" s="6"/>
      <c r="K365" s="6"/>
      <c r="L365" s="6"/>
      <c r="M365" s="10"/>
      <c r="N365" s="10"/>
      <c r="O365" s="10"/>
      <c r="P365" s="15"/>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16">
        <f>Q365*参数!$D$3+W365</f>
        <v>0</v>
      </c>
      <c r="AP365" s="16">
        <f>R365*参数!$D$3+X365</f>
        <v>0</v>
      </c>
      <c r="AQ365" s="16">
        <f>S365*参数!$D$3+Y365</f>
        <v>0</v>
      </c>
      <c r="AR365" s="16">
        <f>T365*参数!$D$3+Z365</f>
        <v>0</v>
      </c>
      <c r="AS365" s="16">
        <f>U365*参数!$D$3+AA365</f>
        <v>0</v>
      </c>
      <c r="AT365" s="16">
        <f>V365*参数!$D$3+AB365</f>
        <v>0</v>
      </c>
      <c r="AU365" s="16">
        <f>AC365*参数!$D$3+AI365</f>
        <v>0</v>
      </c>
      <c r="AV365" s="16">
        <f>AD365*参数!$D$3+AJ365</f>
        <v>0</v>
      </c>
      <c r="AW365" s="16">
        <f>AE365*参数!$D$3+AK365</f>
        <v>0</v>
      </c>
      <c r="AX365" s="16">
        <f>AF365*参数!$D$3+AL365</f>
        <v>0</v>
      </c>
      <c r="AY365" s="16">
        <f>AG365*参数!$D$3+AM365</f>
        <v>0</v>
      </c>
      <c r="AZ365" s="16">
        <f>AH365*参数!$D$3+AN365</f>
        <v>0</v>
      </c>
      <c r="BA365" s="10"/>
      <c r="BB365" s="10"/>
      <c r="BC365" s="10">
        <f t="shared" si="231"/>
        <v>43</v>
      </c>
      <c r="BD365" s="10">
        <f t="shared" si="232"/>
        <v>43</v>
      </c>
      <c r="BE365" s="10">
        <f t="shared" si="233"/>
        <v>43</v>
      </c>
      <c r="BF365" s="10">
        <f t="shared" si="234"/>
        <v>0</v>
      </c>
      <c r="BG365" s="10">
        <f t="shared" si="235"/>
        <v>43</v>
      </c>
      <c r="BH365" s="10" t="str">
        <f t="shared" si="236"/>
        <v/>
      </c>
      <c r="BI365" s="10" t="str">
        <f t="shared" si="237"/>
        <v/>
      </c>
      <c r="BJ365" s="10"/>
      <c r="BK365" s="10"/>
    </row>
    <row r="366" spans="2:63">
      <c r="B366" s="19"/>
      <c r="C366" s="3"/>
      <c r="D366" s="3"/>
      <c r="E366" s="4"/>
      <c r="F366" s="3"/>
      <c r="G366" s="3"/>
      <c r="H366" s="3"/>
      <c r="I366" s="3"/>
      <c r="J366" s="6"/>
      <c r="K366" s="6"/>
      <c r="L366" s="6"/>
      <c r="M366" s="10"/>
      <c r="N366" s="10"/>
      <c r="O366" s="10"/>
      <c r="P366" s="15"/>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16">
        <f>Q366*参数!$D$3+W366</f>
        <v>0</v>
      </c>
      <c r="AP366" s="16">
        <f>R366*参数!$D$3+X366</f>
        <v>0</v>
      </c>
      <c r="AQ366" s="16">
        <f>S366*参数!$D$3+Y366</f>
        <v>0</v>
      </c>
      <c r="AR366" s="16">
        <f>T366*参数!$D$3+Z366</f>
        <v>0</v>
      </c>
      <c r="AS366" s="16">
        <f>U366*参数!$D$3+AA366</f>
        <v>0</v>
      </c>
      <c r="AT366" s="16">
        <f>V366*参数!$D$3+AB366</f>
        <v>0</v>
      </c>
      <c r="AU366" s="16">
        <f>AC366*参数!$D$3+AI366</f>
        <v>0</v>
      </c>
      <c r="AV366" s="16">
        <f>AD366*参数!$D$3+AJ366</f>
        <v>0</v>
      </c>
      <c r="AW366" s="16">
        <f>AE366*参数!$D$3+AK366</f>
        <v>0</v>
      </c>
      <c r="AX366" s="16">
        <f>AF366*参数!$D$3+AL366</f>
        <v>0</v>
      </c>
      <c r="AY366" s="16">
        <f>AG366*参数!$D$3+AM366</f>
        <v>0</v>
      </c>
      <c r="AZ366" s="16">
        <f>AH366*参数!$D$3+AN366</f>
        <v>0</v>
      </c>
      <c r="BA366" s="10"/>
      <c r="BB366" s="10"/>
      <c r="BC366" s="10">
        <f t="shared" si="231"/>
        <v>43</v>
      </c>
      <c r="BD366" s="10">
        <f t="shared" si="232"/>
        <v>43</v>
      </c>
      <c r="BE366" s="10">
        <f t="shared" si="233"/>
        <v>43</v>
      </c>
      <c r="BF366" s="10">
        <f t="shared" si="234"/>
        <v>0</v>
      </c>
      <c r="BG366" s="10">
        <f t="shared" si="235"/>
        <v>43</v>
      </c>
      <c r="BH366" s="10" t="str">
        <f t="shared" si="236"/>
        <v/>
      </c>
      <c r="BI366" s="10" t="str">
        <f t="shared" si="237"/>
        <v/>
      </c>
      <c r="BJ366" s="10"/>
      <c r="BK366" s="10"/>
    </row>
    <row r="367" spans="2:63">
      <c r="B367" s="19"/>
      <c r="C367" s="3"/>
      <c r="D367" s="3"/>
      <c r="E367" s="4"/>
      <c r="F367" s="3"/>
      <c r="G367" s="3"/>
      <c r="H367" s="3"/>
      <c r="I367" s="3"/>
      <c r="J367" s="6"/>
      <c r="K367" s="6"/>
      <c r="L367" s="6"/>
      <c r="M367" s="10"/>
      <c r="N367" s="10"/>
      <c r="O367" s="10"/>
      <c r="P367" s="15"/>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16">
        <f>Q367*参数!$D$3+W367</f>
        <v>0</v>
      </c>
      <c r="AP367" s="16">
        <f>R367*参数!$D$3+X367</f>
        <v>0</v>
      </c>
      <c r="AQ367" s="16">
        <f>S367*参数!$D$3+Y367</f>
        <v>0</v>
      </c>
      <c r="AR367" s="16">
        <f>T367*参数!$D$3+Z367</f>
        <v>0</v>
      </c>
      <c r="AS367" s="16">
        <f>U367*参数!$D$3+AA367</f>
        <v>0</v>
      </c>
      <c r="AT367" s="16">
        <f>V367*参数!$D$3+AB367</f>
        <v>0</v>
      </c>
      <c r="AU367" s="16">
        <f>AC367*参数!$D$3+AI367</f>
        <v>0</v>
      </c>
      <c r="AV367" s="16">
        <f>AD367*参数!$D$3+AJ367</f>
        <v>0</v>
      </c>
      <c r="AW367" s="16">
        <f>AE367*参数!$D$3+AK367</f>
        <v>0</v>
      </c>
      <c r="AX367" s="16">
        <f>AF367*参数!$D$3+AL367</f>
        <v>0</v>
      </c>
      <c r="AY367" s="16">
        <f>AG367*参数!$D$3+AM367</f>
        <v>0</v>
      </c>
      <c r="AZ367" s="16">
        <f>AH367*参数!$D$3+AN367</f>
        <v>0</v>
      </c>
      <c r="BA367" s="10"/>
      <c r="BB367" s="10"/>
      <c r="BC367" s="10">
        <f t="shared" si="231"/>
        <v>43</v>
      </c>
      <c r="BD367" s="10">
        <f t="shared" si="232"/>
        <v>43</v>
      </c>
      <c r="BE367" s="10">
        <f t="shared" si="233"/>
        <v>43</v>
      </c>
      <c r="BF367" s="10">
        <f t="shared" si="234"/>
        <v>0</v>
      </c>
      <c r="BG367" s="10">
        <f t="shared" si="235"/>
        <v>43</v>
      </c>
      <c r="BH367" s="10" t="str">
        <f t="shared" si="236"/>
        <v/>
      </c>
      <c r="BI367" s="10" t="str">
        <f t="shared" si="237"/>
        <v/>
      </c>
      <c r="BJ367" s="10"/>
      <c r="BK367" s="10"/>
    </row>
    <row r="368" spans="2:63">
      <c r="B368" s="19"/>
      <c r="C368" s="3"/>
      <c r="D368" s="3"/>
      <c r="E368" s="4"/>
      <c r="F368" s="3"/>
      <c r="G368" s="3"/>
      <c r="H368" s="3"/>
      <c r="I368" s="3"/>
      <c r="J368" s="6"/>
      <c r="K368" s="6"/>
      <c r="L368" s="6"/>
      <c r="M368" s="10"/>
      <c r="N368" s="10"/>
      <c r="O368" s="10"/>
      <c r="P368" s="15"/>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16">
        <f>Q368*参数!$D$3+W368</f>
        <v>0</v>
      </c>
      <c r="AP368" s="16">
        <f>R368*参数!$D$3+X368</f>
        <v>0</v>
      </c>
      <c r="AQ368" s="16">
        <f>S368*参数!$D$3+Y368</f>
        <v>0</v>
      </c>
      <c r="AR368" s="16">
        <f>T368*参数!$D$3+Z368</f>
        <v>0</v>
      </c>
      <c r="AS368" s="16">
        <f>U368*参数!$D$3+AA368</f>
        <v>0</v>
      </c>
      <c r="AT368" s="16">
        <f>V368*参数!$D$3+AB368</f>
        <v>0</v>
      </c>
      <c r="AU368" s="16">
        <f>AC368*参数!$D$3+AI368</f>
        <v>0</v>
      </c>
      <c r="AV368" s="16">
        <f>AD368*参数!$D$3+AJ368</f>
        <v>0</v>
      </c>
      <c r="AW368" s="16">
        <f>AE368*参数!$D$3+AK368</f>
        <v>0</v>
      </c>
      <c r="AX368" s="16">
        <f>AF368*参数!$D$3+AL368</f>
        <v>0</v>
      </c>
      <c r="AY368" s="16">
        <f>AG368*参数!$D$3+AM368</f>
        <v>0</v>
      </c>
      <c r="AZ368" s="16">
        <f>AH368*参数!$D$3+AN368</f>
        <v>0</v>
      </c>
      <c r="BA368" s="10"/>
      <c r="BB368" s="10"/>
      <c r="BC368" s="10">
        <f t="shared" si="231"/>
        <v>43</v>
      </c>
      <c r="BD368" s="10">
        <f t="shared" si="232"/>
        <v>43</v>
      </c>
      <c r="BE368" s="10">
        <f t="shared" si="233"/>
        <v>43</v>
      </c>
      <c r="BF368" s="10">
        <f t="shared" si="234"/>
        <v>0</v>
      </c>
      <c r="BG368" s="10">
        <f t="shared" si="235"/>
        <v>43</v>
      </c>
      <c r="BH368" s="10" t="str">
        <f t="shared" si="236"/>
        <v/>
      </c>
      <c r="BI368" s="10" t="str">
        <f t="shared" si="237"/>
        <v/>
      </c>
      <c r="BJ368" s="10"/>
      <c r="BK368" s="10"/>
    </row>
    <row r="369" spans="2:63">
      <c r="B369" s="19"/>
      <c r="C369" s="3"/>
      <c r="D369" s="3"/>
      <c r="E369" s="4"/>
      <c r="F369" s="3"/>
      <c r="G369" s="3"/>
      <c r="H369" s="3"/>
      <c r="I369" s="3"/>
      <c r="J369" s="6"/>
      <c r="K369" s="6"/>
      <c r="L369" s="6"/>
      <c r="M369" s="10"/>
      <c r="N369" s="10"/>
      <c r="O369" s="10"/>
      <c r="P369" s="15"/>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16">
        <f>Q369*参数!$D$3+W369</f>
        <v>0</v>
      </c>
      <c r="AP369" s="16">
        <f>R369*参数!$D$3+X369</f>
        <v>0</v>
      </c>
      <c r="AQ369" s="16">
        <f>S369*参数!$D$3+Y369</f>
        <v>0</v>
      </c>
      <c r="AR369" s="16">
        <f>T369*参数!$D$3+Z369</f>
        <v>0</v>
      </c>
      <c r="AS369" s="16">
        <f>U369*参数!$D$3+AA369</f>
        <v>0</v>
      </c>
      <c r="AT369" s="16">
        <f>V369*参数!$D$3+AB369</f>
        <v>0</v>
      </c>
      <c r="AU369" s="16">
        <f>AC369*参数!$D$3+AI369</f>
        <v>0</v>
      </c>
      <c r="AV369" s="16">
        <f>AD369*参数!$D$3+AJ369</f>
        <v>0</v>
      </c>
      <c r="AW369" s="16">
        <f>AE369*参数!$D$3+AK369</f>
        <v>0</v>
      </c>
      <c r="AX369" s="16">
        <f>AF369*参数!$D$3+AL369</f>
        <v>0</v>
      </c>
      <c r="AY369" s="16">
        <f>AG369*参数!$D$3+AM369</f>
        <v>0</v>
      </c>
      <c r="AZ369" s="16">
        <f>AH369*参数!$D$3+AN369</f>
        <v>0</v>
      </c>
      <c r="BA369" s="10"/>
      <c r="BB369" s="10"/>
      <c r="BC369" s="10">
        <f t="shared" si="231"/>
        <v>43</v>
      </c>
      <c r="BD369" s="10">
        <f t="shared" si="232"/>
        <v>43</v>
      </c>
      <c r="BE369" s="10">
        <f t="shared" si="233"/>
        <v>43</v>
      </c>
      <c r="BF369" s="10">
        <f t="shared" si="234"/>
        <v>0</v>
      </c>
      <c r="BG369" s="10">
        <f t="shared" si="235"/>
        <v>43</v>
      </c>
      <c r="BH369" s="10" t="str">
        <f t="shared" si="236"/>
        <v/>
      </c>
      <c r="BI369" s="10" t="str">
        <f t="shared" si="237"/>
        <v/>
      </c>
      <c r="BJ369" s="10"/>
      <c r="BK369" s="10"/>
    </row>
    <row r="370" spans="2:63">
      <c r="B370" s="19"/>
      <c r="C370" s="3"/>
      <c r="D370" s="3"/>
      <c r="E370" s="4"/>
      <c r="F370" s="3"/>
      <c r="G370" s="3"/>
      <c r="H370" s="3"/>
      <c r="I370" s="3"/>
      <c r="J370" s="6"/>
      <c r="K370" s="6"/>
      <c r="L370" s="6"/>
      <c r="M370" s="10"/>
      <c r="N370" s="10"/>
      <c r="O370" s="10"/>
      <c r="P370" s="15"/>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16">
        <f>Q370*参数!$D$3+W370</f>
        <v>0</v>
      </c>
      <c r="AP370" s="16">
        <f>R370*参数!$D$3+X370</f>
        <v>0</v>
      </c>
      <c r="AQ370" s="16">
        <f>S370*参数!$D$3+Y370</f>
        <v>0</v>
      </c>
      <c r="AR370" s="16">
        <f>T370*参数!$D$3+Z370</f>
        <v>0</v>
      </c>
      <c r="AS370" s="16">
        <f>U370*参数!$D$3+AA370</f>
        <v>0</v>
      </c>
      <c r="AT370" s="16">
        <f>V370*参数!$D$3+AB370</f>
        <v>0</v>
      </c>
      <c r="AU370" s="16">
        <f>AC370*参数!$D$3+AI370</f>
        <v>0</v>
      </c>
      <c r="AV370" s="16">
        <f>AD370*参数!$D$3+AJ370</f>
        <v>0</v>
      </c>
      <c r="AW370" s="16">
        <f>AE370*参数!$D$3+AK370</f>
        <v>0</v>
      </c>
      <c r="AX370" s="16">
        <f>AF370*参数!$D$3+AL370</f>
        <v>0</v>
      </c>
      <c r="AY370" s="16">
        <f>AG370*参数!$D$3+AM370</f>
        <v>0</v>
      </c>
      <c r="AZ370" s="16">
        <f>AH370*参数!$D$3+AN370</f>
        <v>0</v>
      </c>
      <c r="BA370" s="10"/>
      <c r="BB370" s="10"/>
      <c r="BC370" s="10">
        <f t="shared" si="231"/>
        <v>43</v>
      </c>
      <c r="BD370" s="10">
        <f t="shared" si="232"/>
        <v>43</v>
      </c>
      <c r="BE370" s="10">
        <f t="shared" si="233"/>
        <v>43</v>
      </c>
      <c r="BF370" s="10">
        <f t="shared" si="234"/>
        <v>0</v>
      </c>
      <c r="BG370" s="10">
        <f t="shared" si="235"/>
        <v>43</v>
      </c>
      <c r="BH370" s="10" t="str">
        <f t="shared" si="236"/>
        <v/>
      </c>
      <c r="BI370" s="10" t="str">
        <f t="shared" si="237"/>
        <v/>
      </c>
      <c r="BJ370" s="10"/>
      <c r="BK370" s="10"/>
    </row>
    <row r="371" spans="2:63">
      <c r="B371" s="19"/>
      <c r="C371" s="3"/>
      <c r="D371" s="3"/>
      <c r="E371" s="4"/>
      <c r="F371" s="3"/>
      <c r="G371" s="3"/>
      <c r="H371" s="3"/>
      <c r="I371" s="3"/>
      <c r="J371" s="6"/>
      <c r="K371" s="6"/>
      <c r="L371" s="6"/>
      <c r="M371" s="10"/>
      <c r="N371" s="10"/>
      <c r="O371" s="10"/>
      <c r="P371" s="15"/>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16">
        <f>Q371*参数!$D$3+W371</f>
        <v>0</v>
      </c>
      <c r="AP371" s="16">
        <f>R371*参数!$D$3+X371</f>
        <v>0</v>
      </c>
      <c r="AQ371" s="16">
        <f>S371*参数!$D$3+Y371</f>
        <v>0</v>
      </c>
      <c r="AR371" s="16">
        <f>T371*参数!$D$3+Z371</f>
        <v>0</v>
      </c>
      <c r="AS371" s="16">
        <f>U371*参数!$D$3+AA371</f>
        <v>0</v>
      </c>
      <c r="AT371" s="16">
        <f>V371*参数!$D$3+AB371</f>
        <v>0</v>
      </c>
      <c r="AU371" s="16">
        <f>AC371*参数!$D$3+AI371</f>
        <v>0</v>
      </c>
      <c r="AV371" s="16">
        <f>AD371*参数!$D$3+AJ371</f>
        <v>0</v>
      </c>
      <c r="AW371" s="16">
        <f>AE371*参数!$D$3+AK371</f>
        <v>0</v>
      </c>
      <c r="AX371" s="16">
        <f>AF371*参数!$D$3+AL371</f>
        <v>0</v>
      </c>
      <c r="AY371" s="16">
        <f>AG371*参数!$D$3+AM371</f>
        <v>0</v>
      </c>
      <c r="AZ371" s="16">
        <f>AH371*参数!$D$3+AN371</f>
        <v>0</v>
      </c>
      <c r="BA371" s="10"/>
      <c r="BB371" s="10"/>
      <c r="BC371" s="10">
        <f t="shared" si="231"/>
        <v>43</v>
      </c>
      <c r="BD371" s="10">
        <f t="shared" si="232"/>
        <v>43</v>
      </c>
      <c r="BE371" s="10">
        <f t="shared" si="233"/>
        <v>43</v>
      </c>
      <c r="BF371" s="10">
        <f t="shared" si="234"/>
        <v>0</v>
      </c>
      <c r="BG371" s="10">
        <f t="shared" si="235"/>
        <v>43</v>
      </c>
      <c r="BH371" s="10" t="str">
        <f t="shared" si="236"/>
        <v/>
      </c>
      <c r="BI371" s="10" t="str">
        <f t="shared" si="237"/>
        <v/>
      </c>
      <c r="BJ371" s="10"/>
      <c r="BK371" s="10"/>
    </row>
    <row r="372" spans="2:63">
      <c r="B372" s="19"/>
      <c r="C372" s="3"/>
      <c r="D372" s="3"/>
      <c r="E372" s="4"/>
      <c r="F372" s="3"/>
      <c r="G372" s="3"/>
      <c r="H372" s="3"/>
      <c r="I372" s="3"/>
      <c r="J372" s="6"/>
      <c r="K372" s="6"/>
      <c r="L372" s="6"/>
      <c r="M372" s="10"/>
      <c r="N372" s="10"/>
      <c r="O372" s="10"/>
      <c r="P372" s="15"/>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16">
        <f>Q372*参数!$D$3+W372</f>
        <v>0</v>
      </c>
      <c r="AP372" s="16">
        <f>R372*参数!$D$3+X372</f>
        <v>0</v>
      </c>
      <c r="AQ372" s="16">
        <f>S372*参数!$D$3+Y372</f>
        <v>0</v>
      </c>
      <c r="AR372" s="16">
        <f>T372*参数!$D$3+Z372</f>
        <v>0</v>
      </c>
      <c r="AS372" s="16">
        <f>U372*参数!$D$3+AA372</f>
        <v>0</v>
      </c>
      <c r="AT372" s="16">
        <f>V372*参数!$D$3+AB372</f>
        <v>0</v>
      </c>
      <c r="AU372" s="16">
        <f>AC372*参数!$D$3+AI372</f>
        <v>0</v>
      </c>
      <c r="AV372" s="16">
        <f>AD372*参数!$D$3+AJ372</f>
        <v>0</v>
      </c>
      <c r="AW372" s="16">
        <f>AE372*参数!$D$3+AK372</f>
        <v>0</v>
      </c>
      <c r="AX372" s="16">
        <f>AF372*参数!$D$3+AL372</f>
        <v>0</v>
      </c>
      <c r="AY372" s="16">
        <f>AG372*参数!$D$3+AM372</f>
        <v>0</v>
      </c>
      <c r="AZ372" s="16">
        <f>AH372*参数!$D$3+AN372</f>
        <v>0</v>
      </c>
      <c r="BA372" s="10"/>
      <c r="BB372" s="10"/>
      <c r="BC372" s="10">
        <f t="shared" si="231"/>
        <v>43</v>
      </c>
      <c r="BD372" s="10">
        <f t="shared" si="232"/>
        <v>43</v>
      </c>
      <c r="BE372" s="10">
        <f t="shared" si="233"/>
        <v>43</v>
      </c>
      <c r="BF372" s="10">
        <f t="shared" si="234"/>
        <v>0</v>
      </c>
      <c r="BG372" s="10">
        <f t="shared" si="235"/>
        <v>43</v>
      </c>
      <c r="BH372" s="10" t="str">
        <f t="shared" si="236"/>
        <v/>
      </c>
      <c r="BI372" s="10" t="str">
        <f t="shared" si="237"/>
        <v/>
      </c>
      <c r="BJ372" s="10"/>
      <c r="BK372" s="10"/>
    </row>
    <row r="373" spans="2:63">
      <c r="B373" s="19"/>
      <c r="C373" s="3"/>
      <c r="D373" s="3"/>
      <c r="E373" s="4"/>
      <c r="F373" s="3"/>
      <c r="G373" s="3"/>
      <c r="H373" s="3"/>
      <c r="I373" s="3"/>
      <c r="J373" s="6"/>
      <c r="K373" s="6"/>
      <c r="L373" s="6"/>
      <c r="M373" s="10"/>
      <c r="N373" s="10"/>
      <c r="O373" s="10"/>
      <c r="P373" s="15"/>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16">
        <f>Q373*参数!$D$3+W373</f>
        <v>0</v>
      </c>
      <c r="AP373" s="16">
        <f>R373*参数!$D$3+X373</f>
        <v>0</v>
      </c>
      <c r="AQ373" s="16">
        <f>S373*参数!$D$3+Y373</f>
        <v>0</v>
      </c>
      <c r="AR373" s="16">
        <f>T373*参数!$D$3+Z373</f>
        <v>0</v>
      </c>
      <c r="AS373" s="16">
        <f>U373*参数!$D$3+AA373</f>
        <v>0</v>
      </c>
      <c r="AT373" s="16">
        <f>V373*参数!$D$3+AB373</f>
        <v>0</v>
      </c>
      <c r="AU373" s="16">
        <f>AC373*参数!$D$3+AI373</f>
        <v>0</v>
      </c>
      <c r="AV373" s="16">
        <f>AD373*参数!$D$3+AJ373</f>
        <v>0</v>
      </c>
      <c r="AW373" s="16">
        <f>AE373*参数!$D$3+AK373</f>
        <v>0</v>
      </c>
      <c r="AX373" s="16">
        <f>AF373*参数!$D$3+AL373</f>
        <v>0</v>
      </c>
      <c r="AY373" s="16">
        <f>AG373*参数!$D$3+AM373</f>
        <v>0</v>
      </c>
      <c r="AZ373" s="16">
        <f>AH373*参数!$D$3+AN373</f>
        <v>0</v>
      </c>
      <c r="BA373" s="10"/>
      <c r="BB373" s="10"/>
      <c r="BC373" s="10">
        <f t="shared" si="231"/>
        <v>43</v>
      </c>
      <c r="BD373" s="10">
        <f t="shared" si="232"/>
        <v>43</v>
      </c>
      <c r="BE373" s="10">
        <f t="shared" si="233"/>
        <v>43</v>
      </c>
      <c r="BF373" s="10">
        <f t="shared" si="234"/>
        <v>0</v>
      </c>
      <c r="BG373" s="10">
        <f t="shared" si="235"/>
        <v>43</v>
      </c>
      <c r="BH373" s="10" t="str">
        <f t="shared" si="236"/>
        <v/>
      </c>
      <c r="BI373" s="10" t="str">
        <f t="shared" si="237"/>
        <v/>
      </c>
      <c r="BJ373" s="10"/>
      <c r="BK373" s="10"/>
    </row>
    <row r="374" spans="2:63">
      <c r="B374" s="19"/>
      <c r="C374" s="3"/>
      <c r="D374" s="3"/>
      <c r="E374" s="4"/>
      <c r="F374" s="3"/>
      <c r="G374" s="3"/>
      <c r="H374" s="3"/>
      <c r="I374" s="3"/>
      <c r="J374" s="6"/>
      <c r="K374" s="6"/>
      <c r="L374" s="6"/>
      <c r="M374" s="10"/>
      <c r="N374" s="10"/>
      <c r="O374" s="10"/>
      <c r="P374" s="15"/>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16">
        <f>Q374*参数!$D$3+W374</f>
        <v>0</v>
      </c>
      <c r="AP374" s="16">
        <f>R374*参数!$D$3+X374</f>
        <v>0</v>
      </c>
      <c r="AQ374" s="16">
        <f>S374*参数!$D$3+Y374</f>
        <v>0</v>
      </c>
      <c r="AR374" s="16">
        <f>T374*参数!$D$3+Z374</f>
        <v>0</v>
      </c>
      <c r="AS374" s="16">
        <f>U374*参数!$D$3+AA374</f>
        <v>0</v>
      </c>
      <c r="AT374" s="16">
        <f>V374*参数!$D$3+AB374</f>
        <v>0</v>
      </c>
      <c r="AU374" s="16">
        <f>AC374*参数!$D$3+AI374</f>
        <v>0</v>
      </c>
      <c r="AV374" s="16">
        <f>AD374*参数!$D$3+AJ374</f>
        <v>0</v>
      </c>
      <c r="AW374" s="16">
        <f>AE374*参数!$D$3+AK374</f>
        <v>0</v>
      </c>
      <c r="AX374" s="16">
        <f>AF374*参数!$D$3+AL374</f>
        <v>0</v>
      </c>
      <c r="AY374" s="16">
        <f>AG374*参数!$D$3+AM374</f>
        <v>0</v>
      </c>
      <c r="AZ374" s="16">
        <f>AH374*参数!$D$3+AN374</f>
        <v>0</v>
      </c>
      <c r="BA374" s="10"/>
      <c r="BB374" s="10"/>
      <c r="BC374" s="10">
        <f t="shared" si="231"/>
        <v>43</v>
      </c>
      <c r="BD374" s="10">
        <f t="shared" si="232"/>
        <v>43</v>
      </c>
      <c r="BE374" s="10">
        <f t="shared" si="233"/>
        <v>43</v>
      </c>
      <c r="BF374" s="10">
        <f t="shared" si="234"/>
        <v>0</v>
      </c>
      <c r="BG374" s="10">
        <f t="shared" si="235"/>
        <v>43</v>
      </c>
      <c r="BH374" s="10" t="str">
        <f t="shared" si="236"/>
        <v/>
      </c>
      <c r="BI374" s="10" t="str">
        <f t="shared" si="237"/>
        <v/>
      </c>
      <c r="BJ374" s="10"/>
      <c r="BK374" s="10"/>
    </row>
    <row r="375" spans="2:63">
      <c r="B375" s="19"/>
      <c r="C375" s="3"/>
      <c r="D375" s="3"/>
      <c r="E375" s="4"/>
      <c r="F375" s="3"/>
      <c r="G375" s="3"/>
      <c r="H375" s="3"/>
      <c r="I375" s="3"/>
      <c r="J375" s="6"/>
      <c r="K375" s="6"/>
      <c r="L375" s="6"/>
      <c r="M375" s="10"/>
      <c r="N375" s="10"/>
      <c r="O375" s="10"/>
      <c r="P375" s="15"/>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16">
        <f>Q375*参数!$D$3+W375</f>
        <v>0</v>
      </c>
      <c r="AP375" s="16">
        <f>R375*参数!$D$3+X375</f>
        <v>0</v>
      </c>
      <c r="AQ375" s="16">
        <f>S375*参数!$D$3+Y375</f>
        <v>0</v>
      </c>
      <c r="AR375" s="16">
        <f>T375*参数!$D$3+Z375</f>
        <v>0</v>
      </c>
      <c r="AS375" s="16">
        <f>U375*参数!$D$3+AA375</f>
        <v>0</v>
      </c>
      <c r="AT375" s="16">
        <f>V375*参数!$D$3+AB375</f>
        <v>0</v>
      </c>
      <c r="AU375" s="16">
        <f>AC375*参数!$D$3+AI375</f>
        <v>0</v>
      </c>
      <c r="AV375" s="16">
        <f>AD375*参数!$D$3+AJ375</f>
        <v>0</v>
      </c>
      <c r="AW375" s="16">
        <f>AE375*参数!$D$3+AK375</f>
        <v>0</v>
      </c>
      <c r="AX375" s="16">
        <f>AF375*参数!$D$3+AL375</f>
        <v>0</v>
      </c>
      <c r="AY375" s="16">
        <f>AG375*参数!$D$3+AM375</f>
        <v>0</v>
      </c>
      <c r="AZ375" s="16">
        <f>AH375*参数!$D$3+AN375</f>
        <v>0</v>
      </c>
      <c r="BA375" s="10"/>
      <c r="BB375" s="10"/>
      <c r="BC375" s="10">
        <f t="shared" si="231"/>
        <v>43</v>
      </c>
      <c r="BD375" s="10">
        <f t="shared" si="232"/>
        <v>43</v>
      </c>
      <c r="BE375" s="10">
        <f t="shared" si="233"/>
        <v>43</v>
      </c>
      <c r="BF375" s="10">
        <f t="shared" si="234"/>
        <v>0</v>
      </c>
      <c r="BG375" s="10">
        <f t="shared" si="235"/>
        <v>43</v>
      </c>
      <c r="BH375" s="10" t="str">
        <f t="shared" si="236"/>
        <v/>
      </c>
      <c r="BI375" s="10" t="str">
        <f t="shared" si="237"/>
        <v/>
      </c>
      <c r="BJ375" s="10"/>
      <c r="BK375" s="10"/>
    </row>
    <row r="376" spans="2:63">
      <c r="B376" s="19"/>
      <c r="C376" s="3"/>
      <c r="D376" s="3"/>
      <c r="E376" s="4"/>
      <c r="F376" s="3"/>
      <c r="G376" s="3"/>
      <c r="H376" s="3"/>
      <c r="I376" s="3"/>
      <c r="J376" s="6"/>
      <c r="K376" s="6"/>
      <c r="L376" s="6"/>
      <c r="M376" s="10"/>
      <c r="N376" s="10"/>
      <c r="O376" s="10"/>
      <c r="P376" s="15"/>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16">
        <f>Q376*参数!$D$3+W376</f>
        <v>0</v>
      </c>
      <c r="AP376" s="16">
        <f>R376*参数!$D$3+X376</f>
        <v>0</v>
      </c>
      <c r="AQ376" s="16">
        <f>S376*参数!$D$3+Y376</f>
        <v>0</v>
      </c>
      <c r="AR376" s="16">
        <f>T376*参数!$D$3+Z376</f>
        <v>0</v>
      </c>
      <c r="AS376" s="16">
        <f>U376*参数!$D$3+AA376</f>
        <v>0</v>
      </c>
      <c r="AT376" s="16">
        <f>V376*参数!$D$3+AB376</f>
        <v>0</v>
      </c>
      <c r="AU376" s="16">
        <f>AC376*参数!$D$3+AI376</f>
        <v>0</v>
      </c>
      <c r="AV376" s="16">
        <f>AD376*参数!$D$3+AJ376</f>
        <v>0</v>
      </c>
      <c r="AW376" s="16">
        <f>AE376*参数!$D$3+AK376</f>
        <v>0</v>
      </c>
      <c r="AX376" s="16">
        <f>AF376*参数!$D$3+AL376</f>
        <v>0</v>
      </c>
      <c r="AY376" s="16">
        <f>AG376*参数!$D$3+AM376</f>
        <v>0</v>
      </c>
      <c r="AZ376" s="16">
        <f>AH376*参数!$D$3+AN376</f>
        <v>0</v>
      </c>
      <c r="BA376" s="10"/>
      <c r="BB376" s="10"/>
      <c r="BC376" s="10">
        <f t="shared" si="231"/>
        <v>43</v>
      </c>
      <c r="BD376" s="10">
        <f t="shared" si="232"/>
        <v>43</v>
      </c>
      <c r="BE376" s="10">
        <f t="shared" si="233"/>
        <v>43</v>
      </c>
      <c r="BF376" s="10">
        <f t="shared" si="234"/>
        <v>0</v>
      </c>
      <c r="BG376" s="10">
        <f t="shared" si="235"/>
        <v>43</v>
      </c>
      <c r="BH376" s="10" t="str">
        <f t="shared" si="236"/>
        <v/>
      </c>
      <c r="BI376" s="10" t="str">
        <f t="shared" si="237"/>
        <v/>
      </c>
      <c r="BJ376" s="10"/>
      <c r="BK376" s="10"/>
    </row>
    <row r="377" spans="2:63">
      <c r="B377" s="19"/>
      <c r="C377" s="3"/>
      <c r="D377" s="3"/>
      <c r="E377" s="4"/>
      <c r="F377" s="3"/>
      <c r="G377" s="3"/>
      <c r="H377" s="3"/>
      <c r="I377" s="3"/>
      <c r="J377" s="6"/>
      <c r="K377" s="6"/>
      <c r="L377" s="6"/>
      <c r="M377" s="10"/>
      <c r="N377" s="10"/>
      <c r="O377" s="10"/>
      <c r="P377" s="15"/>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16">
        <f>Q377*参数!$D$3+W377</f>
        <v>0</v>
      </c>
      <c r="AP377" s="16">
        <f>R377*参数!$D$3+X377</f>
        <v>0</v>
      </c>
      <c r="AQ377" s="16">
        <f>S377*参数!$D$3+Y377</f>
        <v>0</v>
      </c>
      <c r="AR377" s="16">
        <f>T377*参数!$D$3+Z377</f>
        <v>0</v>
      </c>
      <c r="AS377" s="16">
        <f>U377*参数!$D$3+AA377</f>
        <v>0</v>
      </c>
      <c r="AT377" s="16">
        <f>V377*参数!$D$3+AB377</f>
        <v>0</v>
      </c>
      <c r="AU377" s="16">
        <f>AC377*参数!$D$3+AI377</f>
        <v>0</v>
      </c>
      <c r="AV377" s="16">
        <f>AD377*参数!$D$3+AJ377</f>
        <v>0</v>
      </c>
      <c r="AW377" s="16">
        <f>AE377*参数!$D$3+AK377</f>
        <v>0</v>
      </c>
      <c r="AX377" s="16">
        <f>AF377*参数!$D$3+AL377</f>
        <v>0</v>
      </c>
      <c r="AY377" s="16">
        <f>AG377*参数!$D$3+AM377</f>
        <v>0</v>
      </c>
      <c r="AZ377" s="16">
        <f>AH377*参数!$D$3+AN377</f>
        <v>0</v>
      </c>
      <c r="BA377" s="10"/>
      <c r="BB377" s="10"/>
      <c r="BC377" s="10">
        <f t="shared" si="231"/>
        <v>43</v>
      </c>
      <c r="BD377" s="10">
        <f t="shared" si="232"/>
        <v>43</v>
      </c>
      <c r="BE377" s="10">
        <f t="shared" si="233"/>
        <v>43</v>
      </c>
      <c r="BF377" s="10">
        <f t="shared" si="234"/>
        <v>0</v>
      </c>
      <c r="BG377" s="10">
        <f t="shared" si="235"/>
        <v>43</v>
      </c>
      <c r="BH377" s="10" t="str">
        <f t="shared" si="236"/>
        <v/>
      </c>
      <c r="BI377" s="10" t="str">
        <f t="shared" si="237"/>
        <v/>
      </c>
      <c r="BJ377" s="10"/>
      <c r="BK377" s="10"/>
    </row>
    <row r="378" spans="2:63">
      <c r="B378" s="19"/>
      <c r="C378" s="3"/>
      <c r="D378" s="3"/>
      <c r="E378" s="4"/>
      <c r="F378" s="3"/>
      <c r="G378" s="3"/>
      <c r="H378" s="3"/>
      <c r="I378" s="3"/>
      <c r="J378" s="6"/>
      <c r="K378" s="6"/>
      <c r="L378" s="6"/>
      <c r="M378" s="10"/>
      <c r="N378" s="10"/>
      <c r="O378" s="10"/>
      <c r="P378" s="15"/>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16">
        <f>Q378*参数!$D$3+W378</f>
        <v>0</v>
      </c>
      <c r="AP378" s="16">
        <f>R378*参数!$D$3+X378</f>
        <v>0</v>
      </c>
      <c r="AQ378" s="16">
        <f>S378*参数!$D$3+Y378</f>
        <v>0</v>
      </c>
      <c r="AR378" s="16">
        <f>T378*参数!$D$3+Z378</f>
        <v>0</v>
      </c>
      <c r="AS378" s="16">
        <f>U378*参数!$D$3+AA378</f>
        <v>0</v>
      </c>
      <c r="AT378" s="16">
        <f>V378*参数!$D$3+AB378</f>
        <v>0</v>
      </c>
      <c r="AU378" s="16">
        <f>AC378*参数!$D$3+AI378</f>
        <v>0</v>
      </c>
      <c r="AV378" s="16">
        <f>AD378*参数!$D$3+AJ378</f>
        <v>0</v>
      </c>
      <c r="AW378" s="16">
        <f>AE378*参数!$D$3+AK378</f>
        <v>0</v>
      </c>
      <c r="AX378" s="16">
        <f>AF378*参数!$D$3+AL378</f>
        <v>0</v>
      </c>
      <c r="AY378" s="16">
        <f>AG378*参数!$D$3+AM378</f>
        <v>0</v>
      </c>
      <c r="AZ378" s="16">
        <f>AH378*参数!$D$3+AN378</f>
        <v>0</v>
      </c>
      <c r="BA378" s="10"/>
      <c r="BB378" s="10"/>
      <c r="BC378" s="10">
        <f t="shared" si="231"/>
        <v>43</v>
      </c>
      <c r="BD378" s="10">
        <f t="shared" si="232"/>
        <v>43</v>
      </c>
      <c r="BE378" s="10">
        <f t="shared" si="233"/>
        <v>43</v>
      </c>
      <c r="BF378" s="10">
        <f t="shared" si="234"/>
        <v>0</v>
      </c>
      <c r="BG378" s="10">
        <f t="shared" si="235"/>
        <v>43</v>
      </c>
      <c r="BH378" s="10" t="str">
        <f t="shared" si="236"/>
        <v/>
      </c>
      <c r="BI378" s="10" t="str">
        <f t="shared" si="237"/>
        <v/>
      </c>
      <c r="BJ378" s="10"/>
      <c r="BK378" s="10"/>
    </row>
    <row r="379" spans="2:63">
      <c r="B379" s="19"/>
      <c r="C379" s="3"/>
      <c r="D379" s="3"/>
      <c r="E379" s="4"/>
      <c r="F379" s="3"/>
      <c r="G379" s="3"/>
      <c r="H379" s="3"/>
      <c r="I379" s="3"/>
      <c r="J379" s="6"/>
      <c r="K379" s="6"/>
      <c r="L379" s="6"/>
      <c r="M379" s="10"/>
      <c r="N379" s="10"/>
      <c r="O379" s="10"/>
      <c r="P379" s="15"/>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16">
        <f>Q379*参数!$D$3+W379</f>
        <v>0</v>
      </c>
      <c r="AP379" s="16">
        <f>R379*参数!$D$3+X379</f>
        <v>0</v>
      </c>
      <c r="AQ379" s="16">
        <f>S379*参数!$D$3+Y379</f>
        <v>0</v>
      </c>
      <c r="AR379" s="16">
        <f>T379*参数!$D$3+Z379</f>
        <v>0</v>
      </c>
      <c r="AS379" s="16">
        <f>U379*参数!$D$3+AA379</f>
        <v>0</v>
      </c>
      <c r="AT379" s="16">
        <f>V379*参数!$D$3+AB379</f>
        <v>0</v>
      </c>
      <c r="AU379" s="16">
        <f>AC379*参数!$D$3+AI379</f>
        <v>0</v>
      </c>
      <c r="AV379" s="16">
        <f>AD379*参数!$D$3+AJ379</f>
        <v>0</v>
      </c>
      <c r="AW379" s="16">
        <f>AE379*参数!$D$3+AK379</f>
        <v>0</v>
      </c>
      <c r="AX379" s="16">
        <f>AF379*参数!$D$3+AL379</f>
        <v>0</v>
      </c>
      <c r="AY379" s="16">
        <f>AG379*参数!$D$3+AM379</f>
        <v>0</v>
      </c>
      <c r="AZ379" s="16">
        <f>AH379*参数!$D$3+AN379</f>
        <v>0</v>
      </c>
      <c r="BA379" s="10"/>
      <c r="BB379" s="10"/>
      <c r="BC379" s="10">
        <f t="shared" si="231"/>
        <v>43</v>
      </c>
      <c r="BD379" s="10">
        <f t="shared" si="232"/>
        <v>43</v>
      </c>
      <c r="BE379" s="10">
        <f t="shared" si="233"/>
        <v>43</v>
      </c>
      <c r="BF379" s="10">
        <f t="shared" si="234"/>
        <v>0</v>
      </c>
      <c r="BG379" s="10">
        <f t="shared" si="235"/>
        <v>43</v>
      </c>
      <c r="BH379" s="10" t="str">
        <f t="shared" si="236"/>
        <v/>
      </c>
      <c r="BI379" s="10" t="str">
        <f t="shared" si="237"/>
        <v/>
      </c>
      <c r="BJ379" s="10"/>
      <c r="BK379" s="10"/>
    </row>
    <row r="380" spans="2:63">
      <c r="B380" s="19"/>
      <c r="C380" s="3"/>
      <c r="D380" s="3"/>
      <c r="E380" s="4"/>
      <c r="F380" s="3"/>
      <c r="G380" s="3"/>
      <c r="H380" s="3"/>
      <c r="I380" s="3"/>
      <c r="J380" s="6"/>
      <c r="K380" s="6"/>
      <c r="L380" s="6"/>
      <c r="M380" s="10"/>
      <c r="N380" s="10"/>
      <c r="O380" s="10"/>
      <c r="P380" s="15"/>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16">
        <f>Q380*参数!$D$3+W380</f>
        <v>0</v>
      </c>
      <c r="AP380" s="16">
        <f>R380*参数!$D$3+X380</f>
        <v>0</v>
      </c>
      <c r="AQ380" s="16">
        <f>S380*参数!$D$3+Y380</f>
        <v>0</v>
      </c>
      <c r="AR380" s="16">
        <f>T380*参数!$D$3+Z380</f>
        <v>0</v>
      </c>
      <c r="AS380" s="16">
        <f>U380*参数!$D$3+AA380</f>
        <v>0</v>
      </c>
      <c r="AT380" s="16">
        <f>V380*参数!$D$3+AB380</f>
        <v>0</v>
      </c>
      <c r="AU380" s="16">
        <f>AC380*参数!$D$3+AI380</f>
        <v>0</v>
      </c>
      <c r="AV380" s="16">
        <f>AD380*参数!$D$3+AJ380</f>
        <v>0</v>
      </c>
      <c r="AW380" s="16">
        <f>AE380*参数!$D$3+AK380</f>
        <v>0</v>
      </c>
      <c r="AX380" s="16">
        <f>AF380*参数!$D$3+AL380</f>
        <v>0</v>
      </c>
      <c r="AY380" s="16">
        <f>AG380*参数!$D$3+AM380</f>
        <v>0</v>
      </c>
      <c r="AZ380" s="16">
        <f>AH380*参数!$D$3+AN380</f>
        <v>0</v>
      </c>
      <c r="BA380" s="10"/>
      <c r="BB380" s="10"/>
      <c r="BC380" s="10">
        <f t="shared" si="231"/>
        <v>43</v>
      </c>
      <c r="BD380" s="10">
        <f t="shared" si="232"/>
        <v>43</v>
      </c>
      <c r="BE380" s="10">
        <f t="shared" si="233"/>
        <v>43</v>
      </c>
      <c r="BF380" s="10">
        <f t="shared" si="234"/>
        <v>0</v>
      </c>
      <c r="BG380" s="10">
        <f t="shared" si="235"/>
        <v>43</v>
      </c>
      <c r="BH380" s="10" t="str">
        <f t="shared" si="236"/>
        <v/>
      </c>
      <c r="BI380" s="10" t="str">
        <f t="shared" si="237"/>
        <v/>
      </c>
      <c r="BJ380" s="10"/>
      <c r="BK380" s="10"/>
    </row>
    <row r="381" spans="2:63">
      <c r="B381" s="19"/>
      <c r="C381" s="3"/>
      <c r="D381" s="3"/>
      <c r="E381" s="4"/>
      <c r="F381" s="3"/>
      <c r="G381" s="3"/>
      <c r="H381" s="3"/>
      <c r="I381" s="3"/>
      <c r="J381" s="6"/>
      <c r="K381" s="6"/>
      <c r="L381" s="6"/>
      <c r="M381" s="10"/>
      <c r="N381" s="10"/>
      <c r="O381" s="10"/>
      <c r="P381" s="15"/>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16">
        <f>Q381*参数!$D$3+W381</f>
        <v>0</v>
      </c>
      <c r="AP381" s="16">
        <f>R381*参数!$D$3+X381</f>
        <v>0</v>
      </c>
      <c r="AQ381" s="16">
        <f>S381*参数!$D$3+Y381</f>
        <v>0</v>
      </c>
      <c r="AR381" s="16">
        <f>T381*参数!$D$3+Z381</f>
        <v>0</v>
      </c>
      <c r="AS381" s="16">
        <f>U381*参数!$D$3+AA381</f>
        <v>0</v>
      </c>
      <c r="AT381" s="16">
        <f>V381*参数!$D$3+AB381</f>
        <v>0</v>
      </c>
      <c r="AU381" s="16">
        <f>AC381*参数!$D$3+AI381</f>
        <v>0</v>
      </c>
      <c r="AV381" s="16">
        <f>AD381*参数!$D$3+AJ381</f>
        <v>0</v>
      </c>
      <c r="AW381" s="16">
        <f>AE381*参数!$D$3+AK381</f>
        <v>0</v>
      </c>
      <c r="AX381" s="16">
        <f>AF381*参数!$D$3+AL381</f>
        <v>0</v>
      </c>
      <c r="AY381" s="16">
        <f>AG381*参数!$D$3+AM381</f>
        <v>0</v>
      </c>
      <c r="AZ381" s="16">
        <f>AH381*参数!$D$3+AN381</f>
        <v>0</v>
      </c>
      <c r="BA381" s="10"/>
      <c r="BB381" s="10"/>
      <c r="BC381" s="10">
        <f t="shared" si="231"/>
        <v>43</v>
      </c>
      <c r="BD381" s="10">
        <f t="shared" si="232"/>
        <v>43</v>
      </c>
      <c r="BE381" s="10">
        <f t="shared" si="233"/>
        <v>43</v>
      </c>
      <c r="BF381" s="10">
        <f t="shared" si="234"/>
        <v>0</v>
      </c>
      <c r="BG381" s="10">
        <f t="shared" si="235"/>
        <v>43</v>
      </c>
      <c r="BH381" s="10" t="str">
        <f t="shared" si="236"/>
        <v/>
      </c>
      <c r="BI381" s="10" t="str">
        <f t="shared" si="237"/>
        <v/>
      </c>
      <c r="BJ381" s="10"/>
      <c r="BK381" s="10"/>
    </row>
    <row r="382" spans="2:63">
      <c r="B382" s="19"/>
      <c r="C382" s="3"/>
      <c r="D382" s="3"/>
      <c r="E382" s="4"/>
      <c r="F382" s="3"/>
      <c r="G382" s="3"/>
      <c r="H382" s="3"/>
      <c r="I382" s="3"/>
      <c r="J382" s="6"/>
      <c r="K382" s="6"/>
      <c r="L382" s="6"/>
      <c r="M382" s="10"/>
      <c r="N382" s="10"/>
      <c r="O382" s="10"/>
      <c r="P382" s="15"/>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16">
        <f>Q382*参数!$D$3+W382</f>
        <v>0</v>
      </c>
      <c r="AP382" s="16">
        <f>R382*参数!$D$3+X382</f>
        <v>0</v>
      </c>
      <c r="AQ382" s="16">
        <f>S382*参数!$D$3+Y382</f>
        <v>0</v>
      </c>
      <c r="AR382" s="16">
        <f>T382*参数!$D$3+Z382</f>
        <v>0</v>
      </c>
      <c r="AS382" s="16">
        <f>U382*参数!$D$3+AA382</f>
        <v>0</v>
      </c>
      <c r="AT382" s="16">
        <f>V382*参数!$D$3+AB382</f>
        <v>0</v>
      </c>
      <c r="AU382" s="16">
        <f>AC382*参数!$D$3+AI382</f>
        <v>0</v>
      </c>
      <c r="AV382" s="16">
        <f>AD382*参数!$D$3+AJ382</f>
        <v>0</v>
      </c>
      <c r="AW382" s="16">
        <f>AE382*参数!$D$3+AK382</f>
        <v>0</v>
      </c>
      <c r="AX382" s="16">
        <f>AF382*参数!$D$3+AL382</f>
        <v>0</v>
      </c>
      <c r="AY382" s="16">
        <f>AG382*参数!$D$3+AM382</f>
        <v>0</v>
      </c>
      <c r="AZ382" s="16">
        <f>AH382*参数!$D$3+AN382</f>
        <v>0</v>
      </c>
      <c r="BA382" s="10"/>
      <c r="BB382" s="10"/>
      <c r="BC382" s="10">
        <f t="shared" si="231"/>
        <v>43</v>
      </c>
      <c r="BD382" s="10">
        <f t="shared" si="232"/>
        <v>43</v>
      </c>
      <c r="BE382" s="10">
        <f t="shared" si="233"/>
        <v>43</v>
      </c>
      <c r="BF382" s="10">
        <f t="shared" si="234"/>
        <v>0</v>
      </c>
      <c r="BG382" s="10">
        <f t="shared" si="235"/>
        <v>43</v>
      </c>
      <c r="BH382" s="10" t="str">
        <f t="shared" si="236"/>
        <v/>
      </c>
      <c r="BI382" s="10" t="str">
        <f t="shared" si="237"/>
        <v/>
      </c>
      <c r="BJ382" s="10"/>
      <c r="BK382" s="10"/>
    </row>
    <row r="383" spans="2:63">
      <c r="B383" s="19"/>
      <c r="C383" s="3"/>
      <c r="D383" s="3"/>
      <c r="E383" s="4"/>
      <c r="F383" s="3"/>
      <c r="G383" s="3"/>
      <c r="H383" s="3"/>
      <c r="I383" s="3"/>
      <c r="J383" s="6"/>
      <c r="K383" s="6"/>
      <c r="L383" s="6"/>
      <c r="M383" s="10"/>
      <c r="N383" s="10"/>
      <c r="O383" s="10"/>
      <c r="P383" s="15"/>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16">
        <f>Q383*参数!$D$3+W383</f>
        <v>0</v>
      </c>
      <c r="AP383" s="16">
        <f>R383*参数!$D$3+X383</f>
        <v>0</v>
      </c>
      <c r="AQ383" s="16">
        <f>S383*参数!$D$3+Y383</f>
        <v>0</v>
      </c>
      <c r="AR383" s="16">
        <f>T383*参数!$D$3+Z383</f>
        <v>0</v>
      </c>
      <c r="AS383" s="16">
        <f>U383*参数!$D$3+AA383</f>
        <v>0</v>
      </c>
      <c r="AT383" s="16">
        <f>V383*参数!$D$3+AB383</f>
        <v>0</v>
      </c>
      <c r="AU383" s="16">
        <f>AC383*参数!$D$3+AI383</f>
        <v>0</v>
      </c>
      <c r="AV383" s="16">
        <f>AD383*参数!$D$3+AJ383</f>
        <v>0</v>
      </c>
      <c r="AW383" s="16">
        <f>AE383*参数!$D$3+AK383</f>
        <v>0</v>
      </c>
      <c r="AX383" s="16">
        <f>AF383*参数!$D$3+AL383</f>
        <v>0</v>
      </c>
      <c r="AY383" s="16">
        <f>AG383*参数!$D$3+AM383</f>
        <v>0</v>
      </c>
      <c r="AZ383" s="16">
        <f>AH383*参数!$D$3+AN383</f>
        <v>0</v>
      </c>
      <c r="BA383" s="10"/>
      <c r="BB383" s="10"/>
      <c r="BC383" s="10">
        <f t="shared" si="231"/>
        <v>43</v>
      </c>
      <c r="BD383" s="10">
        <f t="shared" si="232"/>
        <v>43</v>
      </c>
      <c r="BE383" s="10">
        <f t="shared" si="233"/>
        <v>43</v>
      </c>
      <c r="BF383" s="10">
        <f t="shared" si="234"/>
        <v>0</v>
      </c>
      <c r="BG383" s="10">
        <f t="shared" si="235"/>
        <v>43</v>
      </c>
      <c r="BH383" s="10" t="str">
        <f t="shared" si="236"/>
        <v/>
      </c>
      <c r="BI383" s="10" t="str">
        <f t="shared" si="237"/>
        <v/>
      </c>
      <c r="BJ383" s="10"/>
      <c r="BK383" s="10"/>
    </row>
    <row r="384" spans="2:63">
      <c r="B384" s="19"/>
      <c r="C384" s="3"/>
      <c r="D384" s="3"/>
      <c r="E384" s="4"/>
      <c r="F384" s="3"/>
      <c r="G384" s="3"/>
      <c r="H384" s="3"/>
      <c r="I384" s="3"/>
      <c r="J384" s="6"/>
      <c r="K384" s="6"/>
      <c r="L384" s="6"/>
      <c r="M384" s="10"/>
      <c r="N384" s="10"/>
      <c r="O384" s="10"/>
      <c r="P384" s="15"/>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16">
        <f>Q384*参数!$D$3+W384</f>
        <v>0</v>
      </c>
      <c r="AP384" s="16">
        <f>R384*参数!$D$3+X384</f>
        <v>0</v>
      </c>
      <c r="AQ384" s="16">
        <f>S384*参数!$D$3+Y384</f>
        <v>0</v>
      </c>
      <c r="AR384" s="16">
        <f>T384*参数!$D$3+Z384</f>
        <v>0</v>
      </c>
      <c r="AS384" s="16">
        <f>U384*参数!$D$3+AA384</f>
        <v>0</v>
      </c>
      <c r="AT384" s="16">
        <f>V384*参数!$D$3+AB384</f>
        <v>0</v>
      </c>
      <c r="AU384" s="16">
        <f>AC384*参数!$D$3+AI384</f>
        <v>0</v>
      </c>
      <c r="AV384" s="16">
        <f>AD384*参数!$D$3+AJ384</f>
        <v>0</v>
      </c>
      <c r="AW384" s="16">
        <f>AE384*参数!$D$3+AK384</f>
        <v>0</v>
      </c>
      <c r="AX384" s="16">
        <f>AF384*参数!$D$3+AL384</f>
        <v>0</v>
      </c>
      <c r="AY384" s="16">
        <f>AG384*参数!$D$3+AM384</f>
        <v>0</v>
      </c>
      <c r="AZ384" s="16">
        <f>AH384*参数!$D$3+AN384</f>
        <v>0</v>
      </c>
      <c r="BA384" s="10"/>
      <c r="BB384" s="10"/>
      <c r="BC384" s="10">
        <f t="shared" si="231"/>
        <v>43</v>
      </c>
      <c r="BD384" s="10">
        <f t="shared" si="232"/>
        <v>43</v>
      </c>
      <c r="BE384" s="10">
        <f t="shared" si="233"/>
        <v>43</v>
      </c>
      <c r="BF384" s="10">
        <f t="shared" si="234"/>
        <v>0</v>
      </c>
      <c r="BG384" s="10">
        <f t="shared" si="235"/>
        <v>43</v>
      </c>
      <c r="BH384" s="10" t="str">
        <f t="shared" si="236"/>
        <v/>
      </c>
      <c r="BI384" s="10" t="str">
        <f t="shared" si="237"/>
        <v/>
      </c>
      <c r="BJ384" s="10"/>
      <c r="BK384" s="10"/>
    </row>
    <row r="385" spans="2:63">
      <c r="B385" s="19"/>
      <c r="C385" s="3"/>
      <c r="D385" s="3"/>
      <c r="E385" s="4"/>
      <c r="F385" s="3"/>
      <c r="G385" s="3"/>
      <c r="H385" s="3"/>
      <c r="I385" s="3"/>
      <c r="J385" s="6"/>
      <c r="K385" s="6"/>
      <c r="L385" s="6"/>
      <c r="M385" s="10"/>
      <c r="N385" s="10"/>
      <c r="O385" s="10"/>
      <c r="P385" s="15"/>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16">
        <f>Q385*参数!$D$3+W385</f>
        <v>0</v>
      </c>
      <c r="AP385" s="16">
        <f>R385*参数!$D$3+X385</f>
        <v>0</v>
      </c>
      <c r="AQ385" s="16">
        <f>S385*参数!$D$3+Y385</f>
        <v>0</v>
      </c>
      <c r="AR385" s="16">
        <f>T385*参数!$D$3+Z385</f>
        <v>0</v>
      </c>
      <c r="AS385" s="16">
        <f>U385*参数!$D$3+AA385</f>
        <v>0</v>
      </c>
      <c r="AT385" s="16">
        <f>V385*参数!$D$3+AB385</f>
        <v>0</v>
      </c>
      <c r="AU385" s="16">
        <f>AC385*参数!$D$3+AI385</f>
        <v>0</v>
      </c>
      <c r="AV385" s="16">
        <f>AD385*参数!$D$3+AJ385</f>
        <v>0</v>
      </c>
      <c r="AW385" s="16">
        <f>AE385*参数!$D$3+AK385</f>
        <v>0</v>
      </c>
      <c r="AX385" s="16">
        <f>AF385*参数!$D$3+AL385</f>
        <v>0</v>
      </c>
      <c r="AY385" s="16">
        <f>AG385*参数!$D$3+AM385</f>
        <v>0</v>
      </c>
      <c r="AZ385" s="16">
        <f>AH385*参数!$D$3+AN385</f>
        <v>0</v>
      </c>
      <c r="BA385" s="10"/>
      <c r="BB385" s="10"/>
      <c r="BC385" s="10">
        <f t="shared" si="231"/>
        <v>43</v>
      </c>
      <c r="BD385" s="10">
        <f t="shared" si="232"/>
        <v>43</v>
      </c>
      <c r="BE385" s="10">
        <f t="shared" si="233"/>
        <v>43</v>
      </c>
      <c r="BF385" s="10">
        <f t="shared" si="234"/>
        <v>0</v>
      </c>
      <c r="BG385" s="10">
        <f t="shared" si="235"/>
        <v>43</v>
      </c>
      <c r="BH385" s="10" t="str">
        <f t="shared" si="236"/>
        <v/>
      </c>
      <c r="BI385" s="10" t="str">
        <f t="shared" si="237"/>
        <v/>
      </c>
      <c r="BJ385" s="10"/>
      <c r="BK385" s="10"/>
    </row>
    <row r="386" spans="2:63">
      <c r="B386" s="19"/>
      <c r="C386" s="3"/>
      <c r="D386" s="3"/>
      <c r="E386" s="4"/>
      <c r="F386" s="3"/>
      <c r="G386" s="3"/>
      <c r="H386" s="3"/>
      <c r="I386" s="3"/>
      <c r="J386" s="6"/>
      <c r="K386" s="6"/>
      <c r="L386" s="6"/>
      <c r="M386" s="10"/>
      <c r="N386" s="10"/>
      <c r="O386" s="10"/>
      <c r="P386" s="15"/>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16">
        <f>Q386*参数!$D$3+W386</f>
        <v>0</v>
      </c>
      <c r="AP386" s="16">
        <f>R386*参数!$D$3+X386</f>
        <v>0</v>
      </c>
      <c r="AQ386" s="16">
        <f>S386*参数!$D$3+Y386</f>
        <v>0</v>
      </c>
      <c r="AR386" s="16">
        <f>T386*参数!$D$3+Z386</f>
        <v>0</v>
      </c>
      <c r="AS386" s="16">
        <f>U386*参数!$D$3+AA386</f>
        <v>0</v>
      </c>
      <c r="AT386" s="16">
        <f>V386*参数!$D$3+AB386</f>
        <v>0</v>
      </c>
      <c r="AU386" s="16">
        <f>AC386*参数!$D$3+AI386</f>
        <v>0</v>
      </c>
      <c r="AV386" s="16">
        <f>AD386*参数!$D$3+AJ386</f>
        <v>0</v>
      </c>
      <c r="AW386" s="16">
        <f>AE386*参数!$D$3+AK386</f>
        <v>0</v>
      </c>
      <c r="AX386" s="16">
        <f>AF386*参数!$D$3+AL386</f>
        <v>0</v>
      </c>
      <c r="AY386" s="16">
        <f>AG386*参数!$D$3+AM386</f>
        <v>0</v>
      </c>
      <c r="AZ386" s="16">
        <f>AH386*参数!$D$3+AN386</f>
        <v>0</v>
      </c>
      <c r="BA386" s="10"/>
      <c r="BB386" s="10"/>
      <c r="BC386" s="10">
        <f t="shared" si="231"/>
        <v>43</v>
      </c>
      <c r="BD386" s="10">
        <f t="shared" si="232"/>
        <v>43</v>
      </c>
      <c r="BE386" s="10">
        <f t="shared" si="233"/>
        <v>43</v>
      </c>
      <c r="BF386" s="10">
        <f t="shared" si="234"/>
        <v>0</v>
      </c>
      <c r="BG386" s="10">
        <f t="shared" si="235"/>
        <v>43</v>
      </c>
      <c r="BH386" s="10" t="str">
        <f t="shared" si="236"/>
        <v/>
      </c>
      <c r="BI386" s="10" t="str">
        <f t="shared" si="237"/>
        <v/>
      </c>
      <c r="BJ386" s="10"/>
      <c r="BK386" s="10"/>
    </row>
    <row r="387" spans="2:63">
      <c r="B387" s="19"/>
      <c r="C387" s="3"/>
      <c r="D387" s="3"/>
      <c r="E387" s="4"/>
      <c r="F387" s="3"/>
      <c r="G387" s="3"/>
      <c r="H387" s="3"/>
      <c r="I387" s="3"/>
      <c r="J387" s="6"/>
      <c r="K387" s="6"/>
      <c r="L387" s="6"/>
      <c r="M387" s="10"/>
      <c r="N387" s="10"/>
      <c r="O387" s="10"/>
      <c r="P387" s="15"/>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16">
        <f>Q387*参数!$D$3+W387</f>
        <v>0</v>
      </c>
      <c r="AP387" s="16">
        <f>R387*参数!$D$3+X387</f>
        <v>0</v>
      </c>
      <c r="AQ387" s="16">
        <f>S387*参数!$D$3+Y387</f>
        <v>0</v>
      </c>
      <c r="AR387" s="16">
        <f>T387*参数!$D$3+Z387</f>
        <v>0</v>
      </c>
      <c r="AS387" s="16">
        <f>U387*参数!$D$3+AA387</f>
        <v>0</v>
      </c>
      <c r="AT387" s="16">
        <f>V387*参数!$D$3+AB387</f>
        <v>0</v>
      </c>
      <c r="AU387" s="16">
        <f>AC387*参数!$D$3+AI387</f>
        <v>0</v>
      </c>
      <c r="AV387" s="16">
        <f>AD387*参数!$D$3+AJ387</f>
        <v>0</v>
      </c>
      <c r="AW387" s="16">
        <f>AE387*参数!$D$3+AK387</f>
        <v>0</v>
      </c>
      <c r="AX387" s="16">
        <f>AF387*参数!$D$3+AL387</f>
        <v>0</v>
      </c>
      <c r="AY387" s="16">
        <f>AG387*参数!$D$3+AM387</f>
        <v>0</v>
      </c>
      <c r="AZ387" s="16">
        <f>AH387*参数!$D$3+AN387</f>
        <v>0</v>
      </c>
      <c r="BA387" s="10"/>
      <c r="BB387" s="10"/>
      <c r="BC387" s="10">
        <f t="shared" si="231"/>
        <v>43</v>
      </c>
      <c r="BD387" s="10">
        <f t="shared" si="232"/>
        <v>43</v>
      </c>
      <c r="BE387" s="10">
        <f t="shared" si="233"/>
        <v>43</v>
      </c>
      <c r="BF387" s="10">
        <f t="shared" si="234"/>
        <v>0</v>
      </c>
      <c r="BG387" s="10">
        <f t="shared" si="235"/>
        <v>43</v>
      </c>
      <c r="BH387" s="10" t="str">
        <f t="shared" si="236"/>
        <v/>
      </c>
      <c r="BI387" s="10" t="str">
        <f t="shared" si="237"/>
        <v/>
      </c>
      <c r="BJ387" s="10"/>
      <c r="BK387" s="10"/>
    </row>
    <row r="388" spans="2:63">
      <c r="B388" s="19"/>
      <c r="C388" s="3"/>
      <c r="D388" s="3"/>
      <c r="E388" s="4"/>
      <c r="F388" s="3"/>
      <c r="G388" s="3"/>
      <c r="H388" s="3"/>
      <c r="I388" s="3"/>
      <c r="J388" s="6"/>
      <c r="K388" s="6"/>
      <c r="L388" s="6"/>
      <c r="M388" s="10"/>
      <c r="N388" s="10"/>
      <c r="O388" s="10"/>
      <c r="P388" s="15"/>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16">
        <f>Q388*参数!$D$3+W388</f>
        <v>0</v>
      </c>
      <c r="AP388" s="16">
        <f>R388*参数!$D$3+X388</f>
        <v>0</v>
      </c>
      <c r="AQ388" s="16">
        <f>S388*参数!$D$3+Y388</f>
        <v>0</v>
      </c>
      <c r="AR388" s="16">
        <f>T388*参数!$D$3+Z388</f>
        <v>0</v>
      </c>
      <c r="AS388" s="16">
        <f>U388*参数!$D$3+AA388</f>
        <v>0</v>
      </c>
      <c r="AT388" s="16">
        <f>V388*参数!$D$3+AB388</f>
        <v>0</v>
      </c>
      <c r="AU388" s="16">
        <f>AC388*参数!$D$3+AI388</f>
        <v>0</v>
      </c>
      <c r="AV388" s="16">
        <f>AD388*参数!$D$3+AJ388</f>
        <v>0</v>
      </c>
      <c r="AW388" s="16">
        <f>AE388*参数!$D$3+AK388</f>
        <v>0</v>
      </c>
      <c r="AX388" s="16">
        <f>AF388*参数!$D$3+AL388</f>
        <v>0</v>
      </c>
      <c r="AY388" s="16">
        <f>AG388*参数!$D$3+AM388</f>
        <v>0</v>
      </c>
      <c r="AZ388" s="16">
        <f>AH388*参数!$D$3+AN388</f>
        <v>0</v>
      </c>
      <c r="BA388" s="10"/>
      <c r="BB388" s="10"/>
      <c r="BC388" s="10">
        <f t="shared" si="231"/>
        <v>43</v>
      </c>
      <c r="BD388" s="10">
        <f t="shared" si="232"/>
        <v>43</v>
      </c>
      <c r="BE388" s="10">
        <f t="shared" si="233"/>
        <v>43</v>
      </c>
      <c r="BF388" s="10">
        <f t="shared" si="234"/>
        <v>0</v>
      </c>
      <c r="BG388" s="10">
        <f t="shared" si="235"/>
        <v>43</v>
      </c>
      <c r="BH388" s="10" t="str">
        <f t="shared" si="236"/>
        <v/>
      </c>
      <c r="BI388" s="10" t="str">
        <f t="shared" si="237"/>
        <v/>
      </c>
      <c r="BJ388" s="10"/>
      <c r="BK388" s="10"/>
    </row>
    <row r="389" spans="2:63">
      <c r="B389" s="19"/>
      <c r="C389" s="3"/>
      <c r="D389" s="3"/>
      <c r="E389" s="4"/>
      <c r="F389" s="3"/>
      <c r="G389" s="3"/>
      <c r="H389" s="3"/>
      <c r="I389" s="3"/>
      <c r="J389" s="6"/>
      <c r="K389" s="6"/>
      <c r="L389" s="6"/>
      <c r="M389" s="10"/>
      <c r="N389" s="10"/>
      <c r="O389" s="10"/>
      <c r="P389" s="15"/>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16">
        <f>Q389*参数!$D$3+W389</f>
        <v>0</v>
      </c>
      <c r="AP389" s="16">
        <f>R389*参数!$D$3+X389</f>
        <v>0</v>
      </c>
      <c r="AQ389" s="16">
        <f>S389*参数!$D$3+Y389</f>
        <v>0</v>
      </c>
      <c r="AR389" s="16">
        <f>T389*参数!$D$3+Z389</f>
        <v>0</v>
      </c>
      <c r="AS389" s="16">
        <f>U389*参数!$D$3+AA389</f>
        <v>0</v>
      </c>
      <c r="AT389" s="16">
        <f>V389*参数!$D$3+AB389</f>
        <v>0</v>
      </c>
      <c r="AU389" s="16">
        <f>AC389*参数!$D$3+AI389</f>
        <v>0</v>
      </c>
      <c r="AV389" s="16">
        <f>AD389*参数!$D$3+AJ389</f>
        <v>0</v>
      </c>
      <c r="AW389" s="16">
        <f>AE389*参数!$D$3+AK389</f>
        <v>0</v>
      </c>
      <c r="AX389" s="16">
        <f>AF389*参数!$D$3+AL389</f>
        <v>0</v>
      </c>
      <c r="AY389" s="16">
        <f>AG389*参数!$D$3+AM389</f>
        <v>0</v>
      </c>
      <c r="AZ389" s="16">
        <f>AH389*参数!$D$3+AN389</f>
        <v>0</v>
      </c>
      <c r="BA389" s="10"/>
      <c r="BB389" s="10"/>
      <c r="BC389" s="10">
        <f t="shared" si="231"/>
        <v>43</v>
      </c>
      <c r="BD389" s="10">
        <f t="shared" si="232"/>
        <v>43</v>
      </c>
      <c r="BE389" s="10">
        <f t="shared" si="233"/>
        <v>43</v>
      </c>
      <c r="BF389" s="10">
        <f t="shared" si="234"/>
        <v>0</v>
      </c>
      <c r="BG389" s="10">
        <f t="shared" si="235"/>
        <v>43</v>
      </c>
      <c r="BH389" s="10" t="str">
        <f t="shared" si="236"/>
        <v/>
      </c>
      <c r="BI389" s="10" t="str">
        <f t="shared" si="237"/>
        <v/>
      </c>
      <c r="BJ389" s="10"/>
      <c r="BK389" s="10"/>
    </row>
    <row r="390" spans="2:63">
      <c r="B390" s="19"/>
      <c r="C390" s="3"/>
      <c r="D390" s="3"/>
      <c r="E390" s="4"/>
      <c r="F390" s="3"/>
      <c r="G390" s="3"/>
      <c r="H390" s="3"/>
      <c r="I390" s="3"/>
      <c r="J390" s="6"/>
      <c r="K390" s="6"/>
      <c r="L390" s="6"/>
      <c r="M390" s="10"/>
      <c r="N390" s="10"/>
      <c r="O390" s="10"/>
      <c r="P390" s="15"/>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16">
        <f>Q390*参数!$D$3+W390</f>
        <v>0</v>
      </c>
      <c r="AP390" s="16">
        <f>R390*参数!$D$3+X390</f>
        <v>0</v>
      </c>
      <c r="AQ390" s="16">
        <f>S390*参数!$D$3+Y390</f>
        <v>0</v>
      </c>
      <c r="AR390" s="16">
        <f>T390*参数!$D$3+Z390</f>
        <v>0</v>
      </c>
      <c r="AS390" s="16">
        <f>U390*参数!$D$3+AA390</f>
        <v>0</v>
      </c>
      <c r="AT390" s="16">
        <f>V390*参数!$D$3+AB390</f>
        <v>0</v>
      </c>
      <c r="AU390" s="16">
        <f>AC390*参数!$D$3+AI390</f>
        <v>0</v>
      </c>
      <c r="AV390" s="16">
        <f>AD390*参数!$D$3+AJ390</f>
        <v>0</v>
      </c>
      <c r="AW390" s="16">
        <f>AE390*参数!$D$3+AK390</f>
        <v>0</v>
      </c>
      <c r="AX390" s="16">
        <f>AF390*参数!$D$3+AL390</f>
        <v>0</v>
      </c>
      <c r="AY390" s="16">
        <f>AG390*参数!$D$3+AM390</f>
        <v>0</v>
      </c>
      <c r="AZ390" s="16">
        <f>AH390*参数!$D$3+AN390</f>
        <v>0</v>
      </c>
      <c r="BA390" s="10"/>
      <c r="BB390" s="10"/>
      <c r="BC390" s="10">
        <f t="shared" si="231"/>
        <v>43</v>
      </c>
      <c r="BD390" s="10">
        <f t="shared" si="232"/>
        <v>43</v>
      </c>
      <c r="BE390" s="10">
        <f t="shared" si="233"/>
        <v>43</v>
      </c>
      <c r="BF390" s="10">
        <f t="shared" si="234"/>
        <v>0</v>
      </c>
      <c r="BG390" s="10">
        <f t="shared" si="235"/>
        <v>43</v>
      </c>
      <c r="BH390" s="10" t="str">
        <f t="shared" si="236"/>
        <v/>
      </c>
      <c r="BI390" s="10" t="str">
        <f t="shared" si="237"/>
        <v/>
      </c>
      <c r="BJ390" s="10"/>
      <c r="BK390" s="10"/>
    </row>
    <row r="391" spans="2:63">
      <c r="B391" s="19"/>
      <c r="C391" s="3"/>
      <c r="D391" s="3"/>
      <c r="E391" s="4"/>
      <c r="F391" s="3"/>
      <c r="G391" s="3"/>
      <c r="H391" s="3"/>
      <c r="I391" s="3"/>
      <c r="J391" s="6"/>
      <c r="K391" s="6"/>
      <c r="L391" s="6"/>
      <c r="M391" s="10"/>
      <c r="N391" s="10"/>
      <c r="O391" s="10"/>
      <c r="P391" s="15"/>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16">
        <f>Q391*参数!$D$3+W391</f>
        <v>0</v>
      </c>
      <c r="AP391" s="16">
        <f>R391*参数!$D$3+X391</f>
        <v>0</v>
      </c>
      <c r="AQ391" s="16">
        <f>S391*参数!$D$3+Y391</f>
        <v>0</v>
      </c>
      <c r="AR391" s="16">
        <f>T391*参数!$D$3+Z391</f>
        <v>0</v>
      </c>
      <c r="AS391" s="16">
        <f>U391*参数!$D$3+AA391</f>
        <v>0</v>
      </c>
      <c r="AT391" s="16">
        <f>V391*参数!$D$3+AB391</f>
        <v>0</v>
      </c>
      <c r="AU391" s="16">
        <f>AC391*参数!$D$3+AI391</f>
        <v>0</v>
      </c>
      <c r="AV391" s="16">
        <f>AD391*参数!$D$3+AJ391</f>
        <v>0</v>
      </c>
      <c r="AW391" s="16">
        <f>AE391*参数!$D$3+AK391</f>
        <v>0</v>
      </c>
      <c r="AX391" s="16">
        <f>AF391*参数!$D$3+AL391</f>
        <v>0</v>
      </c>
      <c r="AY391" s="16">
        <f>AG391*参数!$D$3+AM391</f>
        <v>0</v>
      </c>
      <c r="AZ391" s="16">
        <f>AH391*参数!$D$3+AN391</f>
        <v>0</v>
      </c>
      <c r="BA391" s="10"/>
      <c r="BB391" s="10"/>
      <c r="BC391" s="10">
        <f t="shared" si="231"/>
        <v>43</v>
      </c>
      <c r="BD391" s="10">
        <f t="shared" si="232"/>
        <v>43</v>
      </c>
      <c r="BE391" s="10">
        <f t="shared" si="233"/>
        <v>43</v>
      </c>
      <c r="BF391" s="10">
        <f t="shared" si="234"/>
        <v>0</v>
      </c>
      <c r="BG391" s="10">
        <f t="shared" si="235"/>
        <v>43</v>
      </c>
      <c r="BH391" s="10" t="str">
        <f t="shared" si="236"/>
        <v/>
      </c>
      <c r="BI391" s="10" t="str">
        <f t="shared" si="237"/>
        <v/>
      </c>
      <c r="BJ391" s="10"/>
      <c r="BK391" s="10"/>
    </row>
    <row r="392" spans="2:63">
      <c r="B392" s="19"/>
      <c r="C392" s="3"/>
      <c r="D392" s="3"/>
      <c r="E392" s="4"/>
      <c r="F392" s="3"/>
      <c r="G392" s="3"/>
      <c r="H392" s="3"/>
      <c r="I392" s="3"/>
      <c r="J392" s="6"/>
      <c r="K392" s="6"/>
      <c r="L392" s="6"/>
      <c r="M392" s="10"/>
      <c r="N392" s="10"/>
      <c r="O392" s="10"/>
      <c r="P392" s="15"/>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16">
        <f>Q392*参数!$D$3+W392</f>
        <v>0</v>
      </c>
      <c r="AP392" s="16">
        <f>R392*参数!$D$3+X392</f>
        <v>0</v>
      </c>
      <c r="AQ392" s="16">
        <f>S392*参数!$D$3+Y392</f>
        <v>0</v>
      </c>
      <c r="AR392" s="16">
        <f>T392*参数!$D$3+Z392</f>
        <v>0</v>
      </c>
      <c r="AS392" s="16">
        <f>U392*参数!$D$3+AA392</f>
        <v>0</v>
      </c>
      <c r="AT392" s="16">
        <f>V392*参数!$D$3+AB392</f>
        <v>0</v>
      </c>
      <c r="AU392" s="16">
        <f>AC392*参数!$D$3+AI392</f>
        <v>0</v>
      </c>
      <c r="AV392" s="16">
        <f>AD392*参数!$D$3+AJ392</f>
        <v>0</v>
      </c>
      <c r="AW392" s="16">
        <f>AE392*参数!$D$3+AK392</f>
        <v>0</v>
      </c>
      <c r="AX392" s="16">
        <f>AF392*参数!$D$3+AL392</f>
        <v>0</v>
      </c>
      <c r="AY392" s="16">
        <f>AG392*参数!$D$3+AM392</f>
        <v>0</v>
      </c>
      <c r="AZ392" s="16">
        <f>AH392*参数!$D$3+AN392</f>
        <v>0</v>
      </c>
      <c r="BA392" s="10"/>
      <c r="BB392" s="10"/>
      <c r="BC392" s="10">
        <f t="shared" si="231"/>
        <v>43</v>
      </c>
      <c r="BD392" s="10">
        <f t="shared" si="232"/>
        <v>43</v>
      </c>
      <c r="BE392" s="10">
        <f t="shared" si="233"/>
        <v>43</v>
      </c>
      <c r="BF392" s="10">
        <f t="shared" si="234"/>
        <v>0</v>
      </c>
      <c r="BG392" s="10">
        <f t="shared" si="235"/>
        <v>43</v>
      </c>
      <c r="BH392" s="10" t="str">
        <f t="shared" si="236"/>
        <v/>
      </c>
      <c r="BI392" s="10" t="str">
        <f t="shared" si="237"/>
        <v/>
      </c>
      <c r="BJ392" s="10"/>
      <c r="BK392" s="10"/>
    </row>
    <row r="393" spans="2:63">
      <c r="B393" s="19"/>
      <c r="C393" s="3"/>
      <c r="D393" s="3"/>
      <c r="E393" s="4"/>
      <c r="F393" s="3"/>
      <c r="G393" s="3"/>
      <c r="H393" s="3"/>
      <c r="I393" s="3"/>
      <c r="J393" s="6"/>
      <c r="K393" s="6"/>
      <c r="L393" s="6"/>
      <c r="M393" s="10"/>
      <c r="N393" s="10"/>
      <c r="O393" s="10"/>
      <c r="P393" s="15"/>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16">
        <f>Q393*参数!$D$3+W393</f>
        <v>0</v>
      </c>
      <c r="AP393" s="16">
        <f>R393*参数!$D$3+X393</f>
        <v>0</v>
      </c>
      <c r="AQ393" s="16">
        <f>S393*参数!$D$3+Y393</f>
        <v>0</v>
      </c>
      <c r="AR393" s="16">
        <f>T393*参数!$D$3+Z393</f>
        <v>0</v>
      </c>
      <c r="AS393" s="16">
        <f>U393*参数!$D$3+AA393</f>
        <v>0</v>
      </c>
      <c r="AT393" s="16">
        <f>V393*参数!$D$3+AB393</f>
        <v>0</v>
      </c>
      <c r="AU393" s="16">
        <f>AC393*参数!$D$3+AI393</f>
        <v>0</v>
      </c>
      <c r="AV393" s="16">
        <f>AD393*参数!$D$3+AJ393</f>
        <v>0</v>
      </c>
      <c r="AW393" s="16">
        <f>AE393*参数!$D$3+AK393</f>
        <v>0</v>
      </c>
      <c r="AX393" s="16">
        <f>AF393*参数!$D$3+AL393</f>
        <v>0</v>
      </c>
      <c r="AY393" s="16">
        <f>AG393*参数!$D$3+AM393</f>
        <v>0</v>
      </c>
      <c r="AZ393" s="16">
        <f>AH393*参数!$D$3+AN393</f>
        <v>0</v>
      </c>
      <c r="BA393" s="10"/>
      <c r="BB393" s="10"/>
      <c r="BC393" s="10">
        <f t="shared" si="231"/>
        <v>43</v>
      </c>
      <c r="BD393" s="10">
        <f t="shared" si="232"/>
        <v>43</v>
      </c>
      <c r="BE393" s="10">
        <f t="shared" si="233"/>
        <v>43</v>
      </c>
      <c r="BF393" s="10">
        <f t="shared" si="234"/>
        <v>0</v>
      </c>
      <c r="BG393" s="10">
        <f t="shared" si="235"/>
        <v>43</v>
      </c>
      <c r="BH393" s="10" t="str">
        <f t="shared" si="236"/>
        <v/>
      </c>
      <c r="BI393" s="10" t="str">
        <f t="shared" si="237"/>
        <v/>
      </c>
      <c r="BJ393" s="10"/>
      <c r="BK393" s="10"/>
    </row>
    <row r="394" spans="2:63">
      <c r="B394" s="19"/>
      <c r="C394" s="3"/>
      <c r="D394" s="3"/>
      <c r="E394" s="4"/>
      <c r="F394" s="3"/>
      <c r="G394" s="3"/>
      <c r="H394" s="3"/>
      <c r="I394" s="3"/>
      <c r="J394" s="6"/>
      <c r="K394" s="6"/>
      <c r="L394" s="6"/>
      <c r="M394" s="10"/>
      <c r="N394" s="10"/>
      <c r="O394" s="10"/>
      <c r="P394" s="15"/>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16">
        <f>Q394*参数!$D$3+W394</f>
        <v>0</v>
      </c>
      <c r="AP394" s="16">
        <f>R394*参数!$D$3+X394</f>
        <v>0</v>
      </c>
      <c r="AQ394" s="16">
        <f>S394*参数!$D$3+Y394</f>
        <v>0</v>
      </c>
      <c r="AR394" s="16">
        <f>T394*参数!$D$3+Z394</f>
        <v>0</v>
      </c>
      <c r="AS394" s="16">
        <f>U394*参数!$D$3+AA394</f>
        <v>0</v>
      </c>
      <c r="AT394" s="16">
        <f>V394*参数!$D$3+AB394</f>
        <v>0</v>
      </c>
      <c r="AU394" s="16">
        <f>AC394*参数!$D$3+AI394</f>
        <v>0</v>
      </c>
      <c r="AV394" s="16">
        <f>AD394*参数!$D$3+AJ394</f>
        <v>0</v>
      </c>
      <c r="AW394" s="16">
        <f>AE394*参数!$D$3+AK394</f>
        <v>0</v>
      </c>
      <c r="AX394" s="16">
        <f>AF394*参数!$D$3+AL394</f>
        <v>0</v>
      </c>
      <c r="AY394" s="16">
        <f>AG394*参数!$D$3+AM394</f>
        <v>0</v>
      </c>
      <c r="AZ394" s="16">
        <f>AH394*参数!$D$3+AN394</f>
        <v>0</v>
      </c>
      <c r="BA394" s="10"/>
      <c r="BB394" s="10"/>
      <c r="BC394" s="10">
        <f t="shared" si="231"/>
        <v>43</v>
      </c>
      <c r="BD394" s="10">
        <f t="shared" si="232"/>
        <v>43</v>
      </c>
      <c r="BE394" s="10">
        <f t="shared" si="233"/>
        <v>43</v>
      </c>
      <c r="BF394" s="10">
        <f t="shared" si="234"/>
        <v>0</v>
      </c>
      <c r="BG394" s="10">
        <f t="shared" si="235"/>
        <v>43</v>
      </c>
      <c r="BH394" s="10" t="str">
        <f t="shared" si="236"/>
        <v/>
      </c>
      <c r="BI394" s="10" t="str">
        <f t="shared" si="237"/>
        <v/>
      </c>
      <c r="BJ394" s="10"/>
      <c r="BK394" s="10"/>
    </row>
    <row r="395" spans="2:63">
      <c r="B395" s="19"/>
      <c r="C395" s="3"/>
      <c r="D395" s="3"/>
      <c r="E395" s="4"/>
      <c r="F395" s="3"/>
      <c r="G395" s="3"/>
      <c r="H395" s="3"/>
      <c r="I395" s="3"/>
      <c r="J395" s="6"/>
      <c r="K395" s="6"/>
      <c r="L395" s="6"/>
      <c r="M395" s="10"/>
      <c r="N395" s="10"/>
      <c r="O395" s="10"/>
      <c r="P395" s="15"/>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16">
        <f>Q395*参数!$D$3+W395</f>
        <v>0</v>
      </c>
      <c r="AP395" s="16">
        <f>R395*参数!$D$3+X395</f>
        <v>0</v>
      </c>
      <c r="AQ395" s="16">
        <f>S395*参数!$D$3+Y395</f>
        <v>0</v>
      </c>
      <c r="AR395" s="16">
        <f>T395*参数!$D$3+Z395</f>
        <v>0</v>
      </c>
      <c r="AS395" s="16">
        <f>U395*参数!$D$3+AA395</f>
        <v>0</v>
      </c>
      <c r="AT395" s="16">
        <f>V395*参数!$D$3+AB395</f>
        <v>0</v>
      </c>
      <c r="AU395" s="16">
        <f>AC395*参数!$D$3+AI395</f>
        <v>0</v>
      </c>
      <c r="AV395" s="16">
        <f>AD395*参数!$D$3+AJ395</f>
        <v>0</v>
      </c>
      <c r="AW395" s="16">
        <f>AE395*参数!$D$3+AK395</f>
        <v>0</v>
      </c>
      <c r="AX395" s="16">
        <f>AF395*参数!$D$3+AL395</f>
        <v>0</v>
      </c>
      <c r="AY395" s="16">
        <f>AG395*参数!$D$3+AM395</f>
        <v>0</v>
      </c>
      <c r="AZ395" s="16">
        <f>AH395*参数!$D$3+AN395</f>
        <v>0</v>
      </c>
      <c r="BA395" s="10"/>
      <c r="BB395" s="10"/>
      <c r="BC395" s="10">
        <f t="shared" si="231"/>
        <v>43</v>
      </c>
      <c r="BD395" s="10">
        <f t="shared" si="232"/>
        <v>43</v>
      </c>
      <c r="BE395" s="10">
        <f t="shared" si="233"/>
        <v>43</v>
      </c>
      <c r="BF395" s="10">
        <f t="shared" si="234"/>
        <v>0</v>
      </c>
      <c r="BG395" s="10">
        <f t="shared" si="235"/>
        <v>43</v>
      </c>
      <c r="BH395" s="10" t="str">
        <f t="shared" si="236"/>
        <v/>
      </c>
      <c r="BI395" s="10" t="str">
        <f t="shared" si="237"/>
        <v/>
      </c>
      <c r="BJ395" s="10"/>
      <c r="BK395" s="10"/>
    </row>
    <row r="396" spans="2:63">
      <c r="B396" s="19"/>
      <c r="C396" s="3"/>
      <c r="D396" s="3"/>
      <c r="E396" s="4"/>
      <c r="F396" s="3"/>
      <c r="G396" s="3"/>
      <c r="H396" s="3"/>
      <c r="I396" s="3"/>
      <c r="J396" s="6"/>
      <c r="K396" s="6"/>
      <c r="L396" s="6"/>
      <c r="M396" s="10"/>
      <c r="N396" s="10"/>
      <c r="O396" s="10"/>
      <c r="P396" s="15"/>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16">
        <f>Q396*参数!$D$3+W396</f>
        <v>0</v>
      </c>
      <c r="AP396" s="16">
        <f>R396*参数!$D$3+X396</f>
        <v>0</v>
      </c>
      <c r="AQ396" s="16">
        <f>S396*参数!$D$3+Y396</f>
        <v>0</v>
      </c>
      <c r="AR396" s="16">
        <f>T396*参数!$D$3+Z396</f>
        <v>0</v>
      </c>
      <c r="AS396" s="16">
        <f>U396*参数!$D$3+AA396</f>
        <v>0</v>
      </c>
      <c r="AT396" s="16">
        <f>V396*参数!$D$3+AB396</f>
        <v>0</v>
      </c>
      <c r="AU396" s="16">
        <f>AC396*参数!$D$3+AI396</f>
        <v>0</v>
      </c>
      <c r="AV396" s="16">
        <f>AD396*参数!$D$3+AJ396</f>
        <v>0</v>
      </c>
      <c r="AW396" s="16">
        <f>AE396*参数!$D$3+AK396</f>
        <v>0</v>
      </c>
      <c r="AX396" s="16">
        <f>AF396*参数!$D$3+AL396</f>
        <v>0</v>
      </c>
      <c r="AY396" s="16">
        <f>AG396*参数!$D$3+AM396</f>
        <v>0</v>
      </c>
      <c r="AZ396" s="16">
        <f>AH396*参数!$D$3+AN396</f>
        <v>0</v>
      </c>
      <c r="BA396" s="10"/>
      <c r="BB396" s="10"/>
      <c r="BC396" s="10">
        <f t="shared" si="231"/>
        <v>43</v>
      </c>
      <c r="BD396" s="10">
        <f t="shared" si="232"/>
        <v>43</v>
      </c>
      <c r="BE396" s="10">
        <f t="shared" si="233"/>
        <v>43</v>
      </c>
      <c r="BF396" s="10">
        <f t="shared" si="234"/>
        <v>0</v>
      </c>
      <c r="BG396" s="10">
        <f t="shared" si="235"/>
        <v>43</v>
      </c>
      <c r="BH396" s="10" t="str">
        <f t="shared" si="236"/>
        <v/>
      </c>
      <c r="BI396" s="10" t="str">
        <f t="shared" si="237"/>
        <v/>
      </c>
      <c r="BJ396" s="10"/>
      <c r="BK396" s="10"/>
    </row>
    <row r="397" spans="2:63">
      <c r="B397" s="19"/>
      <c r="C397" s="3"/>
      <c r="D397" s="3"/>
      <c r="E397" s="4"/>
      <c r="F397" s="3"/>
      <c r="G397" s="3"/>
      <c r="H397" s="3"/>
      <c r="I397" s="3"/>
      <c r="J397" s="6"/>
      <c r="K397" s="6"/>
      <c r="L397" s="6"/>
      <c r="M397" s="10"/>
      <c r="N397" s="10"/>
      <c r="O397" s="10"/>
      <c r="P397" s="15"/>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16">
        <f>Q397*参数!$D$3+W397</f>
        <v>0</v>
      </c>
      <c r="AP397" s="16">
        <f>R397*参数!$D$3+X397</f>
        <v>0</v>
      </c>
      <c r="AQ397" s="16">
        <f>S397*参数!$D$3+Y397</f>
        <v>0</v>
      </c>
      <c r="AR397" s="16">
        <f>T397*参数!$D$3+Z397</f>
        <v>0</v>
      </c>
      <c r="AS397" s="16">
        <f>U397*参数!$D$3+AA397</f>
        <v>0</v>
      </c>
      <c r="AT397" s="16">
        <f>V397*参数!$D$3+AB397</f>
        <v>0</v>
      </c>
      <c r="AU397" s="16">
        <f>AC397*参数!$D$3+AI397</f>
        <v>0</v>
      </c>
      <c r="AV397" s="16">
        <f>AD397*参数!$D$3+AJ397</f>
        <v>0</v>
      </c>
      <c r="AW397" s="16">
        <f>AE397*参数!$D$3+AK397</f>
        <v>0</v>
      </c>
      <c r="AX397" s="16">
        <f>AF397*参数!$D$3+AL397</f>
        <v>0</v>
      </c>
      <c r="AY397" s="16">
        <f>AG397*参数!$D$3+AM397</f>
        <v>0</v>
      </c>
      <c r="AZ397" s="16">
        <f>AH397*参数!$D$3+AN397</f>
        <v>0</v>
      </c>
      <c r="BA397" s="10"/>
      <c r="BB397" s="10"/>
      <c r="BC397" s="10">
        <f t="shared" si="231"/>
        <v>43</v>
      </c>
      <c r="BD397" s="10">
        <f t="shared" si="232"/>
        <v>43</v>
      </c>
      <c r="BE397" s="10">
        <f t="shared" si="233"/>
        <v>43</v>
      </c>
      <c r="BF397" s="10">
        <f t="shared" si="234"/>
        <v>0</v>
      </c>
      <c r="BG397" s="10">
        <f t="shared" si="235"/>
        <v>43</v>
      </c>
      <c r="BH397" s="10" t="str">
        <f t="shared" si="236"/>
        <v/>
      </c>
      <c r="BI397" s="10" t="str">
        <f t="shared" si="237"/>
        <v/>
      </c>
      <c r="BJ397" s="10"/>
      <c r="BK397" s="10"/>
    </row>
    <row r="398" spans="2:63">
      <c r="B398" s="19"/>
      <c r="C398" s="3"/>
      <c r="D398" s="3"/>
      <c r="E398" s="4"/>
      <c r="F398" s="3"/>
      <c r="G398" s="3"/>
      <c r="H398" s="3"/>
      <c r="I398" s="3"/>
      <c r="J398" s="6"/>
      <c r="K398" s="6"/>
      <c r="L398" s="6"/>
      <c r="M398" s="10"/>
      <c r="N398" s="10"/>
      <c r="O398" s="10"/>
      <c r="P398" s="15"/>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16">
        <f>Q398*参数!$D$3+W398</f>
        <v>0</v>
      </c>
      <c r="AP398" s="16">
        <f>R398*参数!$D$3+X398</f>
        <v>0</v>
      </c>
      <c r="AQ398" s="16">
        <f>S398*参数!$D$3+Y398</f>
        <v>0</v>
      </c>
      <c r="AR398" s="16">
        <f>T398*参数!$D$3+Z398</f>
        <v>0</v>
      </c>
      <c r="AS398" s="16">
        <f>U398*参数!$D$3+AA398</f>
        <v>0</v>
      </c>
      <c r="AT398" s="16">
        <f>V398*参数!$D$3+AB398</f>
        <v>0</v>
      </c>
      <c r="AU398" s="16">
        <f>AC398*参数!$D$3+AI398</f>
        <v>0</v>
      </c>
      <c r="AV398" s="16">
        <f>AD398*参数!$D$3+AJ398</f>
        <v>0</v>
      </c>
      <c r="AW398" s="16">
        <f>AE398*参数!$D$3+AK398</f>
        <v>0</v>
      </c>
      <c r="AX398" s="16">
        <f>AF398*参数!$D$3+AL398</f>
        <v>0</v>
      </c>
      <c r="AY398" s="16">
        <f>AG398*参数!$D$3+AM398</f>
        <v>0</v>
      </c>
      <c r="AZ398" s="16">
        <f>AH398*参数!$D$3+AN398</f>
        <v>0</v>
      </c>
      <c r="BA398" s="10"/>
      <c r="BB398" s="10"/>
      <c r="BC398" s="10">
        <f t="shared" si="231"/>
        <v>43</v>
      </c>
      <c r="BD398" s="10">
        <f t="shared" si="232"/>
        <v>43</v>
      </c>
      <c r="BE398" s="10">
        <f t="shared" si="233"/>
        <v>43</v>
      </c>
      <c r="BF398" s="10">
        <f t="shared" si="234"/>
        <v>0</v>
      </c>
      <c r="BG398" s="10">
        <f t="shared" si="235"/>
        <v>43</v>
      </c>
      <c r="BH398" s="10" t="str">
        <f t="shared" si="236"/>
        <v/>
      </c>
      <c r="BI398" s="10" t="str">
        <f t="shared" si="237"/>
        <v/>
      </c>
      <c r="BJ398" s="10"/>
      <c r="BK398" s="10"/>
    </row>
    <row r="399" spans="2:63">
      <c r="B399" s="19"/>
      <c r="C399" s="3"/>
      <c r="D399" s="3"/>
      <c r="E399" s="4"/>
      <c r="F399" s="3"/>
      <c r="G399" s="3"/>
      <c r="H399" s="3"/>
      <c r="I399" s="3"/>
      <c r="J399" s="6"/>
      <c r="K399" s="6"/>
      <c r="L399" s="6"/>
      <c r="M399" s="10"/>
      <c r="N399" s="10"/>
      <c r="O399" s="10"/>
      <c r="P399" s="15"/>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16">
        <f>Q399*参数!$D$3+W399</f>
        <v>0</v>
      </c>
      <c r="AP399" s="16">
        <f>R399*参数!$D$3+X399</f>
        <v>0</v>
      </c>
      <c r="AQ399" s="16">
        <f>S399*参数!$D$3+Y399</f>
        <v>0</v>
      </c>
      <c r="AR399" s="16">
        <f>T399*参数!$D$3+Z399</f>
        <v>0</v>
      </c>
      <c r="AS399" s="16">
        <f>U399*参数!$D$3+AA399</f>
        <v>0</v>
      </c>
      <c r="AT399" s="16">
        <f>V399*参数!$D$3+AB399</f>
        <v>0</v>
      </c>
      <c r="AU399" s="16">
        <f>AC399*参数!$D$3+AI399</f>
        <v>0</v>
      </c>
      <c r="AV399" s="16">
        <f>AD399*参数!$D$3+AJ399</f>
        <v>0</v>
      </c>
      <c r="AW399" s="16">
        <f>AE399*参数!$D$3+AK399</f>
        <v>0</v>
      </c>
      <c r="AX399" s="16">
        <f>AF399*参数!$D$3+AL399</f>
        <v>0</v>
      </c>
      <c r="AY399" s="16">
        <f>AG399*参数!$D$3+AM399</f>
        <v>0</v>
      </c>
      <c r="AZ399" s="16">
        <f>AH399*参数!$D$3+AN399</f>
        <v>0</v>
      </c>
      <c r="BA399" s="10"/>
      <c r="BB399" s="10"/>
      <c r="BC399" s="10">
        <f t="shared" si="231"/>
        <v>43</v>
      </c>
      <c r="BD399" s="10">
        <f t="shared" si="232"/>
        <v>43</v>
      </c>
      <c r="BE399" s="10">
        <f t="shared" si="233"/>
        <v>43</v>
      </c>
      <c r="BF399" s="10">
        <f t="shared" si="234"/>
        <v>0</v>
      </c>
      <c r="BG399" s="10">
        <f t="shared" si="235"/>
        <v>43</v>
      </c>
      <c r="BH399" s="10" t="str">
        <f t="shared" si="236"/>
        <v/>
      </c>
      <c r="BI399" s="10" t="str">
        <f t="shared" si="237"/>
        <v/>
      </c>
      <c r="BJ399" s="10"/>
      <c r="BK399" s="10"/>
    </row>
    <row r="400" spans="2:63">
      <c r="B400" s="19"/>
      <c r="C400" s="3"/>
      <c r="D400" s="3"/>
      <c r="E400" s="4"/>
      <c r="F400" s="3"/>
      <c r="G400" s="3"/>
      <c r="H400" s="3"/>
      <c r="I400" s="3"/>
      <c r="J400" s="6"/>
      <c r="K400" s="6"/>
      <c r="L400" s="6"/>
      <c r="M400" s="10"/>
      <c r="N400" s="10"/>
      <c r="O400" s="10"/>
      <c r="P400" s="15"/>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16">
        <f>Q400*参数!$D$3+W400</f>
        <v>0</v>
      </c>
      <c r="AP400" s="16">
        <f>R400*参数!$D$3+X400</f>
        <v>0</v>
      </c>
      <c r="AQ400" s="16">
        <f>S400*参数!$D$3+Y400</f>
        <v>0</v>
      </c>
      <c r="AR400" s="16">
        <f>T400*参数!$D$3+Z400</f>
        <v>0</v>
      </c>
      <c r="AS400" s="16">
        <f>U400*参数!$D$3+AA400</f>
        <v>0</v>
      </c>
      <c r="AT400" s="16">
        <f>V400*参数!$D$3+AB400</f>
        <v>0</v>
      </c>
      <c r="AU400" s="16">
        <f>AC400*参数!$D$3+AI400</f>
        <v>0</v>
      </c>
      <c r="AV400" s="16">
        <f>AD400*参数!$D$3+AJ400</f>
        <v>0</v>
      </c>
      <c r="AW400" s="16">
        <f>AE400*参数!$D$3+AK400</f>
        <v>0</v>
      </c>
      <c r="AX400" s="16">
        <f>AF400*参数!$D$3+AL400</f>
        <v>0</v>
      </c>
      <c r="AY400" s="16">
        <f>AG400*参数!$D$3+AM400</f>
        <v>0</v>
      </c>
      <c r="AZ400" s="16">
        <f>AH400*参数!$D$3+AN400</f>
        <v>0</v>
      </c>
      <c r="BA400" s="10"/>
      <c r="BB400" s="10"/>
      <c r="BC400" s="10">
        <f t="shared" si="231"/>
        <v>43</v>
      </c>
      <c r="BD400" s="10">
        <f t="shared" si="232"/>
        <v>43</v>
      </c>
      <c r="BE400" s="10">
        <f t="shared" si="233"/>
        <v>43</v>
      </c>
      <c r="BF400" s="10">
        <f t="shared" si="234"/>
        <v>0</v>
      </c>
      <c r="BG400" s="10">
        <f t="shared" si="235"/>
        <v>43</v>
      </c>
      <c r="BH400" s="10" t="str">
        <f t="shared" si="236"/>
        <v/>
      </c>
      <c r="BI400" s="10" t="str">
        <f t="shared" si="237"/>
        <v/>
      </c>
      <c r="BJ400" s="10"/>
      <c r="BK400" s="10"/>
    </row>
    <row r="401" spans="2:63">
      <c r="B401" s="19"/>
      <c r="C401" s="3"/>
      <c r="D401" s="3"/>
      <c r="E401" s="4"/>
      <c r="F401" s="3"/>
      <c r="G401" s="3"/>
      <c r="H401" s="3"/>
      <c r="I401" s="3"/>
      <c r="J401" s="6"/>
      <c r="K401" s="6"/>
      <c r="L401" s="6"/>
      <c r="M401" s="10"/>
      <c r="N401" s="10"/>
      <c r="O401" s="10"/>
      <c r="P401" s="15"/>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16">
        <f>Q401*参数!$D$3+W401</f>
        <v>0</v>
      </c>
      <c r="AP401" s="16">
        <f>R401*参数!$D$3+X401</f>
        <v>0</v>
      </c>
      <c r="AQ401" s="16">
        <f>S401*参数!$D$3+Y401</f>
        <v>0</v>
      </c>
      <c r="AR401" s="16">
        <f>T401*参数!$D$3+Z401</f>
        <v>0</v>
      </c>
      <c r="AS401" s="16">
        <f>U401*参数!$D$3+AA401</f>
        <v>0</v>
      </c>
      <c r="AT401" s="16">
        <f>V401*参数!$D$3+AB401</f>
        <v>0</v>
      </c>
      <c r="AU401" s="16">
        <f>AC401*参数!$D$3+AI401</f>
        <v>0</v>
      </c>
      <c r="AV401" s="16">
        <f>AD401*参数!$D$3+AJ401</f>
        <v>0</v>
      </c>
      <c r="AW401" s="16">
        <f>AE401*参数!$D$3+AK401</f>
        <v>0</v>
      </c>
      <c r="AX401" s="16">
        <f>AF401*参数!$D$3+AL401</f>
        <v>0</v>
      </c>
      <c r="AY401" s="16">
        <f>AG401*参数!$D$3+AM401</f>
        <v>0</v>
      </c>
      <c r="AZ401" s="16">
        <f>AH401*参数!$D$3+AN401</f>
        <v>0</v>
      </c>
      <c r="BA401" s="10"/>
      <c r="BB401" s="10"/>
      <c r="BC401" s="10">
        <f t="shared" si="231"/>
        <v>43</v>
      </c>
      <c r="BD401" s="10">
        <f t="shared" si="232"/>
        <v>43</v>
      </c>
      <c r="BE401" s="10">
        <f t="shared" si="233"/>
        <v>43</v>
      </c>
      <c r="BF401" s="10">
        <f t="shared" si="234"/>
        <v>0</v>
      </c>
      <c r="BG401" s="10">
        <f t="shared" si="235"/>
        <v>43</v>
      </c>
      <c r="BH401" s="10" t="str">
        <f t="shared" si="236"/>
        <v/>
      </c>
      <c r="BI401" s="10" t="str">
        <f t="shared" si="237"/>
        <v/>
      </c>
      <c r="BJ401" s="10"/>
      <c r="BK401" s="10"/>
    </row>
    <row r="402" spans="2:63">
      <c r="B402" s="19"/>
      <c r="C402" s="3"/>
      <c r="D402" s="3"/>
      <c r="E402" s="4"/>
      <c r="F402" s="3"/>
      <c r="G402" s="3"/>
      <c r="H402" s="3"/>
      <c r="I402" s="3"/>
      <c r="J402" s="6"/>
      <c r="K402" s="6"/>
      <c r="L402" s="6"/>
      <c r="M402" s="10"/>
      <c r="N402" s="10"/>
      <c r="O402" s="10"/>
      <c r="P402" s="15"/>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16">
        <f>Q402*参数!$D$3+W402</f>
        <v>0</v>
      </c>
      <c r="AP402" s="16">
        <f>R402*参数!$D$3+X402</f>
        <v>0</v>
      </c>
      <c r="AQ402" s="16">
        <f>S402*参数!$D$3+Y402</f>
        <v>0</v>
      </c>
      <c r="AR402" s="16">
        <f>T402*参数!$D$3+Z402</f>
        <v>0</v>
      </c>
      <c r="AS402" s="16">
        <f>U402*参数!$D$3+AA402</f>
        <v>0</v>
      </c>
      <c r="AT402" s="16">
        <f>V402*参数!$D$3+AB402</f>
        <v>0</v>
      </c>
      <c r="AU402" s="16">
        <f>AC402*参数!$D$3+AI402</f>
        <v>0</v>
      </c>
      <c r="AV402" s="16">
        <f>AD402*参数!$D$3+AJ402</f>
        <v>0</v>
      </c>
      <c r="AW402" s="16">
        <f>AE402*参数!$D$3+AK402</f>
        <v>0</v>
      </c>
      <c r="AX402" s="16">
        <f>AF402*参数!$D$3+AL402</f>
        <v>0</v>
      </c>
      <c r="AY402" s="16">
        <f>AG402*参数!$D$3+AM402</f>
        <v>0</v>
      </c>
      <c r="AZ402" s="16">
        <f>AH402*参数!$D$3+AN402</f>
        <v>0</v>
      </c>
      <c r="BA402" s="10"/>
      <c r="BB402" s="10"/>
      <c r="BC402" s="10">
        <f t="shared" si="231"/>
        <v>43</v>
      </c>
      <c r="BD402" s="10">
        <f t="shared" si="232"/>
        <v>43</v>
      </c>
      <c r="BE402" s="10">
        <f t="shared" si="233"/>
        <v>43</v>
      </c>
      <c r="BF402" s="10">
        <f t="shared" si="234"/>
        <v>0</v>
      </c>
      <c r="BG402" s="10">
        <f t="shared" si="235"/>
        <v>43</v>
      </c>
      <c r="BH402" s="10" t="str">
        <f t="shared" si="236"/>
        <v/>
      </c>
      <c r="BI402" s="10" t="str">
        <f t="shared" si="237"/>
        <v/>
      </c>
      <c r="BJ402" s="10"/>
      <c r="BK402" s="10"/>
    </row>
    <row r="403" spans="2:63">
      <c r="B403" s="19"/>
      <c r="C403" s="3"/>
      <c r="D403" s="3"/>
      <c r="E403" s="4"/>
      <c r="F403" s="3"/>
      <c r="G403" s="3"/>
      <c r="H403" s="3"/>
      <c r="I403" s="3"/>
      <c r="J403" s="6"/>
      <c r="K403" s="6"/>
      <c r="L403" s="6"/>
      <c r="M403" s="10"/>
      <c r="N403" s="10"/>
      <c r="O403" s="10"/>
      <c r="P403" s="15"/>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16">
        <f>Q403*参数!$D$3+W403</f>
        <v>0</v>
      </c>
      <c r="AP403" s="16">
        <f>R403*参数!$D$3+X403</f>
        <v>0</v>
      </c>
      <c r="AQ403" s="16">
        <f>S403*参数!$D$3+Y403</f>
        <v>0</v>
      </c>
      <c r="AR403" s="16">
        <f>T403*参数!$D$3+Z403</f>
        <v>0</v>
      </c>
      <c r="AS403" s="16">
        <f>U403*参数!$D$3+AA403</f>
        <v>0</v>
      </c>
      <c r="AT403" s="16">
        <f>V403*参数!$D$3+AB403</f>
        <v>0</v>
      </c>
      <c r="AU403" s="16">
        <f>AC403*参数!$D$3+AI403</f>
        <v>0</v>
      </c>
      <c r="AV403" s="16">
        <f>AD403*参数!$D$3+AJ403</f>
        <v>0</v>
      </c>
      <c r="AW403" s="16">
        <f>AE403*参数!$D$3+AK403</f>
        <v>0</v>
      </c>
      <c r="AX403" s="16">
        <f>AF403*参数!$D$3+AL403</f>
        <v>0</v>
      </c>
      <c r="AY403" s="16">
        <f>AG403*参数!$D$3+AM403</f>
        <v>0</v>
      </c>
      <c r="AZ403" s="16">
        <f>AH403*参数!$D$3+AN403</f>
        <v>0</v>
      </c>
      <c r="BA403" s="10"/>
      <c r="BB403" s="10"/>
      <c r="BC403" s="10">
        <f t="shared" si="231"/>
        <v>43</v>
      </c>
      <c r="BD403" s="10">
        <f t="shared" si="232"/>
        <v>43</v>
      </c>
      <c r="BE403" s="10">
        <f t="shared" si="233"/>
        <v>43</v>
      </c>
      <c r="BF403" s="10">
        <f t="shared" si="234"/>
        <v>0</v>
      </c>
      <c r="BG403" s="10">
        <f t="shared" si="235"/>
        <v>43</v>
      </c>
      <c r="BH403" s="10" t="str">
        <f t="shared" si="236"/>
        <v/>
      </c>
      <c r="BI403" s="10" t="str">
        <f t="shared" si="237"/>
        <v/>
      </c>
      <c r="BJ403" s="10"/>
      <c r="BK403" s="10"/>
    </row>
    <row r="404" spans="2:63">
      <c r="B404" s="19"/>
      <c r="C404" s="3"/>
      <c r="D404" s="3"/>
      <c r="E404" s="4"/>
      <c r="F404" s="3"/>
      <c r="G404" s="3"/>
      <c r="H404" s="3"/>
      <c r="I404" s="3"/>
      <c r="J404" s="6"/>
      <c r="K404" s="6"/>
      <c r="L404" s="6"/>
      <c r="M404" s="10"/>
      <c r="N404" s="10"/>
      <c r="O404" s="10"/>
      <c r="P404" s="15"/>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16">
        <f>Q404*参数!$D$3+W404</f>
        <v>0</v>
      </c>
      <c r="AP404" s="16">
        <f>R404*参数!$D$3+X404</f>
        <v>0</v>
      </c>
      <c r="AQ404" s="16">
        <f>S404*参数!$D$3+Y404</f>
        <v>0</v>
      </c>
      <c r="AR404" s="16">
        <f>T404*参数!$D$3+Z404</f>
        <v>0</v>
      </c>
      <c r="AS404" s="16">
        <f>U404*参数!$D$3+AA404</f>
        <v>0</v>
      </c>
      <c r="AT404" s="16">
        <f>V404*参数!$D$3+AB404</f>
        <v>0</v>
      </c>
      <c r="AU404" s="16">
        <f>AC404*参数!$D$3+AI404</f>
        <v>0</v>
      </c>
      <c r="AV404" s="16">
        <f>AD404*参数!$D$3+AJ404</f>
        <v>0</v>
      </c>
      <c r="AW404" s="16">
        <f>AE404*参数!$D$3+AK404</f>
        <v>0</v>
      </c>
      <c r="AX404" s="16">
        <f>AF404*参数!$D$3+AL404</f>
        <v>0</v>
      </c>
      <c r="AY404" s="16">
        <f>AG404*参数!$D$3+AM404</f>
        <v>0</v>
      </c>
      <c r="AZ404" s="16">
        <f>AH404*参数!$D$3+AN404</f>
        <v>0</v>
      </c>
      <c r="BA404" s="10"/>
      <c r="BB404" s="10"/>
      <c r="BC404" s="10">
        <f t="shared" si="231"/>
        <v>43</v>
      </c>
      <c r="BD404" s="10">
        <f t="shared" si="232"/>
        <v>43</v>
      </c>
      <c r="BE404" s="10">
        <f t="shared" si="233"/>
        <v>43</v>
      </c>
      <c r="BF404" s="10">
        <f t="shared" si="234"/>
        <v>0</v>
      </c>
      <c r="BG404" s="10">
        <f t="shared" si="235"/>
        <v>43</v>
      </c>
      <c r="BH404" s="10" t="str">
        <f t="shared" si="236"/>
        <v/>
      </c>
      <c r="BI404" s="10" t="str">
        <f t="shared" si="237"/>
        <v/>
      </c>
      <c r="BJ404" s="10"/>
      <c r="BK404" s="10"/>
    </row>
    <row r="405" spans="2:63">
      <c r="B405" s="19"/>
      <c r="C405" s="3"/>
      <c r="D405" s="3"/>
      <c r="E405" s="4"/>
      <c r="F405" s="3"/>
      <c r="G405" s="3"/>
      <c r="H405" s="3"/>
      <c r="I405" s="3"/>
      <c r="J405" s="6"/>
      <c r="K405" s="6"/>
      <c r="L405" s="6"/>
      <c r="M405" s="10"/>
      <c r="N405" s="10"/>
      <c r="O405" s="10"/>
      <c r="P405" s="15"/>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16">
        <f>Q405*参数!$D$3+W405</f>
        <v>0</v>
      </c>
      <c r="AP405" s="16">
        <f>R405*参数!$D$3+X405</f>
        <v>0</v>
      </c>
      <c r="AQ405" s="16">
        <f>S405*参数!$D$3+Y405</f>
        <v>0</v>
      </c>
      <c r="AR405" s="16">
        <f>T405*参数!$D$3+Z405</f>
        <v>0</v>
      </c>
      <c r="AS405" s="16">
        <f>U405*参数!$D$3+AA405</f>
        <v>0</v>
      </c>
      <c r="AT405" s="16">
        <f>V405*参数!$D$3+AB405</f>
        <v>0</v>
      </c>
      <c r="AU405" s="16">
        <f>AC405*参数!$D$3+AI405</f>
        <v>0</v>
      </c>
      <c r="AV405" s="16">
        <f>AD405*参数!$D$3+AJ405</f>
        <v>0</v>
      </c>
      <c r="AW405" s="16">
        <f>AE405*参数!$D$3+AK405</f>
        <v>0</v>
      </c>
      <c r="AX405" s="16">
        <f>AF405*参数!$D$3+AL405</f>
        <v>0</v>
      </c>
      <c r="AY405" s="16">
        <f>AG405*参数!$D$3+AM405</f>
        <v>0</v>
      </c>
      <c r="AZ405" s="16">
        <f>AH405*参数!$D$3+AN405</f>
        <v>0</v>
      </c>
      <c r="BA405" s="10"/>
      <c r="BB405" s="10"/>
      <c r="BC405" s="10">
        <f t="shared" si="231"/>
        <v>43</v>
      </c>
      <c r="BD405" s="10">
        <f t="shared" si="232"/>
        <v>43</v>
      </c>
      <c r="BE405" s="10">
        <f t="shared" si="233"/>
        <v>43</v>
      </c>
      <c r="BF405" s="10">
        <f t="shared" si="234"/>
        <v>0</v>
      </c>
      <c r="BG405" s="10">
        <f t="shared" si="235"/>
        <v>43</v>
      </c>
      <c r="BH405" s="10" t="str">
        <f t="shared" si="236"/>
        <v/>
      </c>
      <c r="BI405" s="10" t="str">
        <f t="shared" si="237"/>
        <v/>
      </c>
      <c r="BJ405" s="10"/>
      <c r="BK405" s="10"/>
    </row>
    <row r="406" spans="2:63">
      <c r="B406" s="19"/>
      <c r="C406" s="3"/>
      <c r="D406" s="3"/>
      <c r="E406" s="4"/>
      <c r="F406" s="3"/>
      <c r="G406" s="3"/>
      <c r="H406" s="3"/>
      <c r="I406" s="3"/>
      <c r="J406" s="6"/>
      <c r="K406" s="6"/>
      <c r="L406" s="6"/>
      <c r="M406" s="10"/>
      <c r="N406" s="10"/>
      <c r="O406" s="10"/>
      <c r="P406" s="15"/>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16">
        <f>Q406*参数!$D$3+W406</f>
        <v>0</v>
      </c>
      <c r="AP406" s="16">
        <f>R406*参数!$D$3+X406</f>
        <v>0</v>
      </c>
      <c r="AQ406" s="16">
        <f>S406*参数!$D$3+Y406</f>
        <v>0</v>
      </c>
      <c r="AR406" s="16">
        <f>T406*参数!$D$3+Z406</f>
        <v>0</v>
      </c>
      <c r="AS406" s="16">
        <f>U406*参数!$D$3+AA406</f>
        <v>0</v>
      </c>
      <c r="AT406" s="16">
        <f>V406*参数!$D$3+AB406</f>
        <v>0</v>
      </c>
      <c r="AU406" s="16">
        <f>AC406*参数!$D$3+AI406</f>
        <v>0</v>
      </c>
      <c r="AV406" s="16">
        <f>AD406*参数!$D$3+AJ406</f>
        <v>0</v>
      </c>
      <c r="AW406" s="16">
        <f>AE406*参数!$D$3+AK406</f>
        <v>0</v>
      </c>
      <c r="AX406" s="16">
        <f>AF406*参数!$D$3+AL406</f>
        <v>0</v>
      </c>
      <c r="AY406" s="16">
        <f>AG406*参数!$D$3+AM406</f>
        <v>0</v>
      </c>
      <c r="AZ406" s="16">
        <f>AH406*参数!$D$3+AN406</f>
        <v>0</v>
      </c>
      <c r="BA406" s="10"/>
      <c r="BB406" s="10"/>
      <c r="BC406" s="10">
        <f t="shared" si="231"/>
        <v>43</v>
      </c>
      <c r="BD406" s="10">
        <f t="shared" si="232"/>
        <v>43</v>
      </c>
      <c r="BE406" s="10">
        <f t="shared" si="233"/>
        <v>43</v>
      </c>
      <c r="BF406" s="10">
        <f t="shared" si="234"/>
        <v>0</v>
      </c>
      <c r="BG406" s="10">
        <f t="shared" si="235"/>
        <v>43</v>
      </c>
      <c r="BH406" s="10" t="str">
        <f t="shared" si="236"/>
        <v/>
      </c>
      <c r="BI406" s="10" t="str">
        <f t="shared" si="237"/>
        <v/>
      </c>
      <c r="BJ406" s="10"/>
      <c r="BK406" s="10"/>
    </row>
    <row r="407" spans="2:63">
      <c r="B407" s="19"/>
      <c r="C407" s="3"/>
      <c r="D407" s="3"/>
      <c r="E407" s="4"/>
      <c r="F407" s="3"/>
      <c r="G407" s="3"/>
      <c r="H407" s="3"/>
      <c r="I407" s="3"/>
      <c r="J407" s="6"/>
      <c r="K407" s="6"/>
      <c r="L407" s="6"/>
      <c r="M407" s="10"/>
      <c r="N407" s="10"/>
      <c r="O407" s="10"/>
      <c r="P407" s="15"/>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16">
        <f>Q407*参数!$D$3+W407</f>
        <v>0</v>
      </c>
      <c r="AP407" s="16">
        <f>R407*参数!$D$3+X407</f>
        <v>0</v>
      </c>
      <c r="AQ407" s="16">
        <f>S407*参数!$D$3+Y407</f>
        <v>0</v>
      </c>
      <c r="AR407" s="16">
        <f>T407*参数!$D$3+Z407</f>
        <v>0</v>
      </c>
      <c r="AS407" s="16">
        <f>U407*参数!$D$3+AA407</f>
        <v>0</v>
      </c>
      <c r="AT407" s="16">
        <f>V407*参数!$D$3+AB407</f>
        <v>0</v>
      </c>
      <c r="AU407" s="16">
        <f>AC407*参数!$D$3+AI407</f>
        <v>0</v>
      </c>
      <c r="AV407" s="16">
        <f>AD407*参数!$D$3+AJ407</f>
        <v>0</v>
      </c>
      <c r="AW407" s="16">
        <f>AE407*参数!$D$3+AK407</f>
        <v>0</v>
      </c>
      <c r="AX407" s="16">
        <f>AF407*参数!$D$3+AL407</f>
        <v>0</v>
      </c>
      <c r="AY407" s="16">
        <f>AG407*参数!$D$3+AM407</f>
        <v>0</v>
      </c>
      <c r="AZ407" s="16">
        <f>AH407*参数!$D$3+AN407</f>
        <v>0</v>
      </c>
      <c r="BA407" s="10"/>
      <c r="BB407" s="10"/>
      <c r="BC407" s="10">
        <f t="shared" si="231"/>
        <v>43</v>
      </c>
      <c r="BD407" s="10">
        <f t="shared" si="232"/>
        <v>43</v>
      </c>
      <c r="BE407" s="10">
        <f t="shared" si="233"/>
        <v>43</v>
      </c>
      <c r="BF407" s="10">
        <f t="shared" si="234"/>
        <v>0</v>
      </c>
      <c r="BG407" s="10">
        <f t="shared" si="235"/>
        <v>43</v>
      </c>
      <c r="BH407" s="10" t="str">
        <f t="shared" si="236"/>
        <v/>
      </c>
      <c r="BI407" s="10" t="str">
        <f t="shared" si="237"/>
        <v/>
      </c>
      <c r="BJ407" s="10"/>
      <c r="BK407" s="10"/>
    </row>
    <row r="408" spans="2:63">
      <c r="B408" s="19"/>
      <c r="C408" s="3"/>
      <c r="D408" s="3"/>
      <c r="E408" s="4"/>
      <c r="F408" s="3"/>
      <c r="G408" s="3"/>
      <c r="H408" s="3"/>
      <c r="I408" s="3"/>
      <c r="J408" s="6"/>
      <c r="K408" s="6"/>
      <c r="L408" s="6"/>
      <c r="M408" s="10"/>
      <c r="N408" s="10"/>
      <c r="O408" s="10"/>
      <c r="P408" s="15"/>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16">
        <f>Q408*参数!$D$3+W408</f>
        <v>0</v>
      </c>
      <c r="AP408" s="16">
        <f>R408*参数!$D$3+X408</f>
        <v>0</v>
      </c>
      <c r="AQ408" s="16">
        <f>S408*参数!$D$3+Y408</f>
        <v>0</v>
      </c>
      <c r="AR408" s="16">
        <f>T408*参数!$D$3+Z408</f>
        <v>0</v>
      </c>
      <c r="AS408" s="16">
        <f>U408*参数!$D$3+AA408</f>
        <v>0</v>
      </c>
      <c r="AT408" s="16">
        <f>V408*参数!$D$3+AB408</f>
        <v>0</v>
      </c>
      <c r="AU408" s="16">
        <f>AC408*参数!$D$3+AI408</f>
        <v>0</v>
      </c>
      <c r="AV408" s="16">
        <f>AD408*参数!$D$3+AJ408</f>
        <v>0</v>
      </c>
      <c r="AW408" s="16">
        <f>AE408*参数!$D$3+AK408</f>
        <v>0</v>
      </c>
      <c r="AX408" s="16">
        <f>AF408*参数!$D$3+AL408</f>
        <v>0</v>
      </c>
      <c r="AY408" s="16">
        <f>AG408*参数!$D$3+AM408</f>
        <v>0</v>
      </c>
      <c r="AZ408" s="16">
        <f>AH408*参数!$D$3+AN408</f>
        <v>0</v>
      </c>
      <c r="BA408" s="10"/>
      <c r="BB408" s="10"/>
      <c r="BC408" s="10">
        <f t="shared" si="231"/>
        <v>43</v>
      </c>
      <c r="BD408" s="10">
        <f t="shared" si="232"/>
        <v>43</v>
      </c>
      <c r="BE408" s="10">
        <f t="shared" si="233"/>
        <v>43</v>
      </c>
      <c r="BF408" s="10">
        <f t="shared" si="234"/>
        <v>0</v>
      </c>
      <c r="BG408" s="10">
        <f t="shared" si="235"/>
        <v>43</v>
      </c>
      <c r="BH408" s="10" t="str">
        <f t="shared" si="236"/>
        <v/>
      </c>
      <c r="BI408" s="10" t="str">
        <f t="shared" si="237"/>
        <v/>
      </c>
      <c r="BJ408" s="10"/>
      <c r="BK408" s="10"/>
    </row>
    <row r="409" spans="2:63">
      <c r="B409" s="19"/>
      <c r="C409" s="3"/>
      <c r="D409" s="3"/>
      <c r="E409" s="4"/>
      <c r="F409" s="3"/>
      <c r="G409" s="3"/>
      <c r="H409" s="3"/>
      <c r="I409" s="3"/>
      <c r="J409" s="6"/>
      <c r="K409" s="6"/>
      <c r="L409" s="6"/>
      <c r="M409" s="10"/>
      <c r="N409" s="10"/>
      <c r="O409" s="10"/>
      <c r="P409" s="15"/>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16">
        <f>Q409*参数!$D$3+W409</f>
        <v>0</v>
      </c>
      <c r="AP409" s="16">
        <f>R409*参数!$D$3+X409</f>
        <v>0</v>
      </c>
      <c r="AQ409" s="16">
        <f>S409*参数!$D$3+Y409</f>
        <v>0</v>
      </c>
      <c r="AR409" s="16">
        <f>T409*参数!$D$3+Z409</f>
        <v>0</v>
      </c>
      <c r="AS409" s="16">
        <f>U409*参数!$D$3+AA409</f>
        <v>0</v>
      </c>
      <c r="AT409" s="16">
        <f>V409*参数!$D$3+AB409</f>
        <v>0</v>
      </c>
      <c r="AU409" s="16">
        <f>AC409*参数!$D$3+AI409</f>
        <v>0</v>
      </c>
      <c r="AV409" s="16">
        <f>AD409*参数!$D$3+AJ409</f>
        <v>0</v>
      </c>
      <c r="AW409" s="16">
        <f>AE409*参数!$D$3+AK409</f>
        <v>0</v>
      </c>
      <c r="AX409" s="16">
        <f>AF409*参数!$D$3+AL409</f>
        <v>0</v>
      </c>
      <c r="AY409" s="16">
        <f>AG409*参数!$D$3+AM409</f>
        <v>0</v>
      </c>
      <c r="AZ409" s="16">
        <f>AH409*参数!$D$3+AN409</f>
        <v>0</v>
      </c>
      <c r="BA409" s="10"/>
      <c r="BB409" s="10"/>
      <c r="BC409" s="10">
        <f t="shared" si="231"/>
        <v>43</v>
      </c>
      <c r="BD409" s="10">
        <f t="shared" si="232"/>
        <v>43</v>
      </c>
      <c r="BE409" s="10">
        <f t="shared" si="233"/>
        <v>43</v>
      </c>
      <c r="BF409" s="10">
        <f t="shared" si="234"/>
        <v>0</v>
      </c>
      <c r="BG409" s="10">
        <f t="shared" si="235"/>
        <v>43</v>
      </c>
      <c r="BH409" s="10" t="str">
        <f t="shared" si="236"/>
        <v/>
      </c>
      <c r="BI409" s="10" t="str">
        <f t="shared" si="237"/>
        <v/>
      </c>
      <c r="BJ409" s="10"/>
      <c r="BK409" s="10"/>
    </row>
    <row r="410" spans="2:63">
      <c r="B410" s="19"/>
      <c r="C410" s="3"/>
      <c r="D410" s="3"/>
      <c r="E410" s="4"/>
      <c r="F410" s="3"/>
      <c r="G410" s="3"/>
      <c r="H410" s="3"/>
      <c r="I410" s="3"/>
      <c r="J410" s="6"/>
      <c r="K410" s="6"/>
      <c r="L410" s="6"/>
      <c r="M410" s="10"/>
      <c r="N410" s="10"/>
      <c r="O410" s="10"/>
      <c r="P410" s="15"/>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16">
        <f>Q410*参数!$D$3+W410</f>
        <v>0</v>
      </c>
      <c r="AP410" s="16">
        <f>R410*参数!$D$3+X410</f>
        <v>0</v>
      </c>
      <c r="AQ410" s="16">
        <f>S410*参数!$D$3+Y410</f>
        <v>0</v>
      </c>
      <c r="AR410" s="16">
        <f>T410*参数!$D$3+Z410</f>
        <v>0</v>
      </c>
      <c r="AS410" s="16">
        <f>U410*参数!$D$3+AA410</f>
        <v>0</v>
      </c>
      <c r="AT410" s="16">
        <f>V410*参数!$D$3+AB410</f>
        <v>0</v>
      </c>
      <c r="AU410" s="16">
        <f>AC410*参数!$D$3+AI410</f>
        <v>0</v>
      </c>
      <c r="AV410" s="16">
        <f>AD410*参数!$D$3+AJ410</f>
        <v>0</v>
      </c>
      <c r="AW410" s="16">
        <f>AE410*参数!$D$3+AK410</f>
        <v>0</v>
      </c>
      <c r="AX410" s="16">
        <f>AF410*参数!$D$3+AL410</f>
        <v>0</v>
      </c>
      <c r="AY410" s="16">
        <f>AG410*参数!$D$3+AM410</f>
        <v>0</v>
      </c>
      <c r="AZ410" s="16">
        <f>AH410*参数!$D$3+AN410</f>
        <v>0</v>
      </c>
      <c r="BA410" s="10"/>
      <c r="BB410" s="10"/>
      <c r="BC410" s="10">
        <f t="shared" ref="BC410:BC473" si="238">IF(ABS(MAX(AO410:AT410))&gt;ABS(MIN(AO410:AT410)),IF(P410&lt;0,IF(AO410=MAX(AO410:AT410),3,IF(AT410=MAX(AO410:AT410),40,"")),IF(AQ410=MAX(AO410:AT410),0,IF(AR410=MAX(AO410:AT410),43,""))),IF(P410&lt;0,IF(AO410=MIN(AO410:AT410),40,IF(AT410=MIN(AO410:AT410),3,"")),IF(AQ410=MIN(AO410:AT410),43,IF(AR410=MIN(AO410:AT410),0,""))))</f>
        <v>43</v>
      </c>
      <c r="BD410" s="10">
        <f t="shared" ref="BD410:BD473" si="239" xml:space="preserve">
IF(P410&lt;0,
 IF(AO410&gt;AT410,3,40),
 IF(AQ410&gt;AR410,0,43)
)</f>
        <v>43</v>
      </c>
      <c r="BE410" s="10">
        <f t="shared" ref="BE410:BE473" si="240" xml:space="preserve">
IF(P410&lt;0,
 IF(OR(AO410=MAX(AO410:AT410),AR410=MAX(AO410:AT410),AS410=MAX(AO410:AT410)),
  3,40),
 IF(OR(AO410=MAX(AO410:AT410),AP410=MAX(AO410:AT410),AR410=MAX(AO410:AT410)),
  43,0)
)</f>
        <v>43</v>
      </c>
      <c r="BF410" s="10">
        <f t="shared" ref="BF410:BF473" si="241" xml:space="preserve">
IF(P410&lt;0,
 IF(OR(AO410=MIN(AO410:AT410),AR410=MIN(AO410:AT410),AS410=MIN(AO410:AT410)),
  40,3),
 IF(OR(AO410=MIN(AO410:AT410),AP410=MIN(AO410:AT410),AR410=MIN(AO410:AT410)),
  0,43)
)</f>
        <v>0</v>
      </c>
      <c r="BG410" s="10">
        <f t="shared" ref="BG410:BG473" si="242" xml:space="preserve">
IF(P410&lt;0,
 IF(AO410=MIN(AO410:AT410),
  40,
  IF(AT410=MIN(AO410:AT410),
  3,"")),
 IF(AQ410=MIN(AO410:AT410),
  43,
  IF(AR410=MIN(AO410:AT410),
  0,""))
)</f>
        <v>43</v>
      </c>
      <c r="BH410" s="10" t="str">
        <f t="shared" ref="BH410:BH473" si="243">IF(COUNTIF(BD410:BF410,"="&amp;BD410)=3,BD410,"")</f>
        <v/>
      </c>
      <c r="BI410" s="10" t="str">
        <f t="shared" ref="BI410:BI473" si="244">IF(COUNTIF(BD410:BG410,"="&amp;BD410)=4,BD410,"")</f>
        <v/>
      </c>
      <c r="BJ410" s="10"/>
      <c r="BK410" s="10"/>
    </row>
    <row r="411" spans="2:63">
      <c r="B411" s="19"/>
      <c r="C411" s="3"/>
      <c r="D411" s="3"/>
      <c r="E411" s="4"/>
      <c r="F411" s="3"/>
      <c r="G411" s="3"/>
      <c r="H411" s="3"/>
      <c r="I411" s="3"/>
      <c r="J411" s="6"/>
      <c r="K411" s="6"/>
      <c r="L411" s="6"/>
      <c r="M411" s="10"/>
      <c r="N411" s="10"/>
      <c r="O411" s="10"/>
      <c r="P411" s="15"/>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16">
        <f>Q411*参数!$D$3+W411</f>
        <v>0</v>
      </c>
      <c r="AP411" s="16">
        <f>R411*参数!$D$3+X411</f>
        <v>0</v>
      </c>
      <c r="AQ411" s="16">
        <f>S411*参数!$D$3+Y411</f>
        <v>0</v>
      </c>
      <c r="AR411" s="16">
        <f>T411*参数!$D$3+Z411</f>
        <v>0</v>
      </c>
      <c r="AS411" s="16">
        <f>U411*参数!$D$3+AA411</f>
        <v>0</v>
      </c>
      <c r="AT411" s="16">
        <f>V411*参数!$D$3+AB411</f>
        <v>0</v>
      </c>
      <c r="AU411" s="16">
        <f>AC411*参数!$D$3+AI411</f>
        <v>0</v>
      </c>
      <c r="AV411" s="16">
        <f>AD411*参数!$D$3+AJ411</f>
        <v>0</v>
      </c>
      <c r="AW411" s="16">
        <f>AE411*参数!$D$3+AK411</f>
        <v>0</v>
      </c>
      <c r="AX411" s="16">
        <f>AF411*参数!$D$3+AL411</f>
        <v>0</v>
      </c>
      <c r="AY411" s="16">
        <f>AG411*参数!$D$3+AM411</f>
        <v>0</v>
      </c>
      <c r="AZ411" s="16">
        <f>AH411*参数!$D$3+AN411</f>
        <v>0</v>
      </c>
      <c r="BA411" s="10"/>
      <c r="BB411" s="10"/>
      <c r="BC411" s="10">
        <f t="shared" si="238"/>
        <v>43</v>
      </c>
      <c r="BD411" s="10">
        <f t="shared" si="239"/>
        <v>43</v>
      </c>
      <c r="BE411" s="10">
        <f t="shared" si="240"/>
        <v>43</v>
      </c>
      <c r="BF411" s="10">
        <f t="shared" si="241"/>
        <v>0</v>
      </c>
      <c r="BG411" s="10">
        <f t="shared" si="242"/>
        <v>43</v>
      </c>
      <c r="BH411" s="10" t="str">
        <f t="shared" si="243"/>
        <v/>
      </c>
      <c r="BI411" s="10" t="str">
        <f t="shared" si="244"/>
        <v/>
      </c>
      <c r="BJ411" s="10"/>
      <c r="BK411" s="10"/>
    </row>
    <row r="412" spans="2:63">
      <c r="B412" s="19"/>
      <c r="C412" s="3"/>
      <c r="D412" s="3"/>
      <c r="E412" s="4"/>
      <c r="F412" s="3"/>
      <c r="G412" s="3"/>
      <c r="H412" s="3"/>
      <c r="I412" s="3"/>
      <c r="J412" s="6"/>
      <c r="K412" s="6"/>
      <c r="L412" s="6"/>
      <c r="M412" s="10"/>
      <c r="N412" s="10"/>
      <c r="O412" s="10"/>
      <c r="P412" s="15"/>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16">
        <f>Q412*参数!$D$3+W412</f>
        <v>0</v>
      </c>
      <c r="AP412" s="16">
        <f>R412*参数!$D$3+X412</f>
        <v>0</v>
      </c>
      <c r="AQ412" s="16">
        <f>S412*参数!$D$3+Y412</f>
        <v>0</v>
      </c>
      <c r="AR412" s="16">
        <f>T412*参数!$D$3+Z412</f>
        <v>0</v>
      </c>
      <c r="AS412" s="16">
        <f>U412*参数!$D$3+AA412</f>
        <v>0</v>
      </c>
      <c r="AT412" s="16">
        <f>V412*参数!$D$3+AB412</f>
        <v>0</v>
      </c>
      <c r="AU412" s="16">
        <f>AC412*参数!$D$3+AI412</f>
        <v>0</v>
      </c>
      <c r="AV412" s="16">
        <f>AD412*参数!$D$3+AJ412</f>
        <v>0</v>
      </c>
      <c r="AW412" s="16">
        <f>AE412*参数!$D$3+AK412</f>
        <v>0</v>
      </c>
      <c r="AX412" s="16">
        <f>AF412*参数!$D$3+AL412</f>
        <v>0</v>
      </c>
      <c r="AY412" s="16">
        <f>AG412*参数!$D$3+AM412</f>
        <v>0</v>
      </c>
      <c r="AZ412" s="16">
        <f>AH412*参数!$D$3+AN412</f>
        <v>0</v>
      </c>
      <c r="BA412" s="10"/>
      <c r="BB412" s="10"/>
      <c r="BC412" s="10">
        <f t="shared" si="238"/>
        <v>43</v>
      </c>
      <c r="BD412" s="10">
        <f t="shared" si="239"/>
        <v>43</v>
      </c>
      <c r="BE412" s="10">
        <f t="shared" si="240"/>
        <v>43</v>
      </c>
      <c r="BF412" s="10">
        <f t="shared" si="241"/>
        <v>0</v>
      </c>
      <c r="BG412" s="10">
        <f t="shared" si="242"/>
        <v>43</v>
      </c>
      <c r="BH412" s="10" t="str">
        <f t="shared" si="243"/>
        <v/>
      </c>
      <c r="BI412" s="10" t="str">
        <f t="shared" si="244"/>
        <v/>
      </c>
      <c r="BJ412" s="10"/>
      <c r="BK412" s="10"/>
    </row>
    <row r="413" spans="2:63">
      <c r="B413" s="19"/>
      <c r="C413" s="3"/>
      <c r="D413" s="3"/>
      <c r="E413" s="4"/>
      <c r="F413" s="3"/>
      <c r="G413" s="3"/>
      <c r="H413" s="3"/>
      <c r="I413" s="3"/>
      <c r="J413" s="6"/>
      <c r="K413" s="6"/>
      <c r="L413" s="6"/>
      <c r="M413" s="10"/>
      <c r="N413" s="10"/>
      <c r="O413" s="10"/>
      <c r="P413" s="15"/>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16">
        <f>Q413*参数!$D$3+W413</f>
        <v>0</v>
      </c>
      <c r="AP413" s="16">
        <f>R413*参数!$D$3+X413</f>
        <v>0</v>
      </c>
      <c r="AQ413" s="16">
        <f>S413*参数!$D$3+Y413</f>
        <v>0</v>
      </c>
      <c r="AR413" s="16">
        <f>T413*参数!$D$3+Z413</f>
        <v>0</v>
      </c>
      <c r="AS413" s="16">
        <f>U413*参数!$D$3+AA413</f>
        <v>0</v>
      </c>
      <c r="AT413" s="16">
        <f>V413*参数!$D$3+AB413</f>
        <v>0</v>
      </c>
      <c r="AU413" s="16">
        <f>AC413*参数!$D$3+AI413</f>
        <v>0</v>
      </c>
      <c r="AV413" s="16">
        <f>AD413*参数!$D$3+AJ413</f>
        <v>0</v>
      </c>
      <c r="AW413" s="16">
        <f>AE413*参数!$D$3+AK413</f>
        <v>0</v>
      </c>
      <c r="AX413" s="16">
        <f>AF413*参数!$D$3+AL413</f>
        <v>0</v>
      </c>
      <c r="AY413" s="16">
        <f>AG413*参数!$D$3+AM413</f>
        <v>0</v>
      </c>
      <c r="AZ413" s="16">
        <f>AH413*参数!$D$3+AN413</f>
        <v>0</v>
      </c>
      <c r="BA413" s="10"/>
      <c r="BB413" s="10"/>
      <c r="BC413" s="10">
        <f t="shared" si="238"/>
        <v>43</v>
      </c>
      <c r="BD413" s="10">
        <f t="shared" si="239"/>
        <v>43</v>
      </c>
      <c r="BE413" s="10">
        <f t="shared" si="240"/>
        <v>43</v>
      </c>
      <c r="BF413" s="10">
        <f t="shared" si="241"/>
        <v>0</v>
      </c>
      <c r="BG413" s="10">
        <f t="shared" si="242"/>
        <v>43</v>
      </c>
      <c r="BH413" s="10" t="str">
        <f t="shared" si="243"/>
        <v/>
      </c>
      <c r="BI413" s="10" t="str">
        <f t="shared" si="244"/>
        <v/>
      </c>
      <c r="BJ413" s="10"/>
      <c r="BK413" s="10"/>
    </row>
    <row r="414" spans="2:63">
      <c r="B414" s="19"/>
      <c r="C414" s="3"/>
      <c r="D414" s="3"/>
      <c r="E414" s="4"/>
      <c r="F414" s="3"/>
      <c r="G414" s="3"/>
      <c r="H414" s="3"/>
      <c r="I414" s="3"/>
      <c r="J414" s="6"/>
      <c r="K414" s="6"/>
      <c r="L414" s="6"/>
      <c r="M414" s="10"/>
      <c r="N414" s="10"/>
      <c r="O414" s="10"/>
      <c r="P414" s="15"/>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16">
        <f>Q414*参数!$D$3+W414</f>
        <v>0</v>
      </c>
      <c r="AP414" s="16">
        <f>R414*参数!$D$3+X414</f>
        <v>0</v>
      </c>
      <c r="AQ414" s="16">
        <f>S414*参数!$D$3+Y414</f>
        <v>0</v>
      </c>
      <c r="AR414" s="16">
        <f>T414*参数!$D$3+Z414</f>
        <v>0</v>
      </c>
      <c r="AS414" s="16">
        <f>U414*参数!$D$3+AA414</f>
        <v>0</v>
      </c>
      <c r="AT414" s="16">
        <f>V414*参数!$D$3+AB414</f>
        <v>0</v>
      </c>
      <c r="AU414" s="16">
        <f>AC414*参数!$D$3+AI414</f>
        <v>0</v>
      </c>
      <c r="AV414" s="16">
        <f>AD414*参数!$D$3+AJ414</f>
        <v>0</v>
      </c>
      <c r="AW414" s="16">
        <f>AE414*参数!$D$3+AK414</f>
        <v>0</v>
      </c>
      <c r="AX414" s="16">
        <f>AF414*参数!$D$3+AL414</f>
        <v>0</v>
      </c>
      <c r="AY414" s="16">
        <f>AG414*参数!$D$3+AM414</f>
        <v>0</v>
      </c>
      <c r="AZ414" s="16">
        <f>AH414*参数!$D$3+AN414</f>
        <v>0</v>
      </c>
      <c r="BA414" s="10"/>
      <c r="BB414" s="10"/>
      <c r="BC414" s="10">
        <f t="shared" si="238"/>
        <v>43</v>
      </c>
      <c r="BD414" s="10">
        <f t="shared" si="239"/>
        <v>43</v>
      </c>
      <c r="BE414" s="10">
        <f t="shared" si="240"/>
        <v>43</v>
      </c>
      <c r="BF414" s="10">
        <f t="shared" si="241"/>
        <v>0</v>
      </c>
      <c r="BG414" s="10">
        <f t="shared" si="242"/>
        <v>43</v>
      </c>
      <c r="BH414" s="10" t="str">
        <f t="shared" si="243"/>
        <v/>
      </c>
      <c r="BI414" s="10" t="str">
        <f t="shared" si="244"/>
        <v/>
      </c>
      <c r="BJ414" s="10"/>
      <c r="BK414" s="10"/>
    </row>
    <row r="415" spans="2:63">
      <c r="B415" s="19"/>
      <c r="C415" s="3"/>
      <c r="D415" s="3"/>
      <c r="E415" s="4"/>
      <c r="F415" s="3"/>
      <c r="G415" s="3"/>
      <c r="H415" s="3"/>
      <c r="I415" s="3"/>
      <c r="J415" s="6"/>
      <c r="K415" s="6"/>
      <c r="L415" s="6"/>
      <c r="M415" s="10"/>
      <c r="N415" s="10"/>
      <c r="O415" s="10"/>
      <c r="P415" s="15"/>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16">
        <f>Q415*参数!$D$3+W415</f>
        <v>0</v>
      </c>
      <c r="AP415" s="16">
        <f>R415*参数!$D$3+X415</f>
        <v>0</v>
      </c>
      <c r="AQ415" s="16">
        <f>S415*参数!$D$3+Y415</f>
        <v>0</v>
      </c>
      <c r="AR415" s="16">
        <f>T415*参数!$D$3+Z415</f>
        <v>0</v>
      </c>
      <c r="AS415" s="16">
        <f>U415*参数!$D$3+AA415</f>
        <v>0</v>
      </c>
      <c r="AT415" s="16">
        <f>V415*参数!$D$3+AB415</f>
        <v>0</v>
      </c>
      <c r="AU415" s="16">
        <f>AC415*参数!$D$3+AI415</f>
        <v>0</v>
      </c>
      <c r="AV415" s="16">
        <f>AD415*参数!$D$3+AJ415</f>
        <v>0</v>
      </c>
      <c r="AW415" s="16">
        <f>AE415*参数!$D$3+AK415</f>
        <v>0</v>
      </c>
      <c r="AX415" s="16">
        <f>AF415*参数!$D$3+AL415</f>
        <v>0</v>
      </c>
      <c r="AY415" s="16">
        <f>AG415*参数!$D$3+AM415</f>
        <v>0</v>
      </c>
      <c r="AZ415" s="16">
        <f>AH415*参数!$D$3+AN415</f>
        <v>0</v>
      </c>
      <c r="BA415" s="10"/>
      <c r="BB415" s="10"/>
      <c r="BC415" s="10">
        <f t="shared" si="238"/>
        <v>43</v>
      </c>
      <c r="BD415" s="10">
        <f t="shared" si="239"/>
        <v>43</v>
      </c>
      <c r="BE415" s="10">
        <f t="shared" si="240"/>
        <v>43</v>
      </c>
      <c r="BF415" s="10">
        <f t="shared" si="241"/>
        <v>0</v>
      </c>
      <c r="BG415" s="10">
        <f t="shared" si="242"/>
        <v>43</v>
      </c>
      <c r="BH415" s="10" t="str">
        <f t="shared" si="243"/>
        <v/>
      </c>
      <c r="BI415" s="10" t="str">
        <f t="shared" si="244"/>
        <v/>
      </c>
      <c r="BJ415" s="10"/>
      <c r="BK415" s="10"/>
    </row>
    <row r="416" spans="2:63">
      <c r="B416" s="19"/>
      <c r="C416" s="3"/>
      <c r="D416" s="3"/>
      <c r="E416" s="4"/>
      <c r="F416" s="3"/>
      <c r="G416" s="3"/>
      <c r="H416" s="3"/>
      <c r="I416" s="3"/>
      <c r="J416" s="6"/>
      <c r="K416" s="6"/>
      <c r="L416" s="6"/>
      <c r="M416" s="10"/>
      <c r="N416" s="10"/>
      <c r="O416" s="10"/>
      <c r="P416" s="15"/>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16">
        <f>Q416*参数!$D$3+W416</f>
        <v>0</v>
      </c>
      <c r="AP416" s="16">
        <f>R416*参数!$D$3+X416</f>
        <v>0</v>
      </c>
      <c r="AQ416" s="16">
        <f>S416*参数!$D$3+Y416</f>
        <v>0</v>
      </c>
      <c r="AR416" s="16">
        <f>T416*参数!$D$3+Z416</f>
        <v>0</v>
      </c>
      <c r="AS416" s="16">
        <f>U416*参数!$D$3+AA416</f>
        <v>0</v>
      </c>
      <c r="AT416" s="16">
        <f>V416*参数!$D$3+AB416</f>
        <v>0</v>
      </c>
      <c r="AU416" s="16">
        <f>AC416*参数!$D$3+AI416</f>
        <v>0</v>
      </c>
      <c r="AV416" s="16">
        <f>AD416*参数!$D$3+AJ416</f>
        <v>0</v>
      </c>
      <c r="AW416" s="16">
        <f>AE416*参数!$D$3+AK416</f>
        <v>0</v>
      </c>
      <c r="AX416" s="16">
        <f>AF416*参数!$D$3+AL416</f>
        <v>0</v>
      </c>
      <c r="AY416" s="16">
        <f>AG416*参数!$D$3+AM416</f>
        <v>0</v>
      </c>
      <c r="AZ416" s="16">
        <f>AH416*参数!$D$3+AN416</f>
        <v>0</v>
      </c>
      <c r="BA416" s="10"/>
      <c r="BB416" s="10"/>
      <c r="BC416" s="10">
        <f t="shared" si="238"/>
        <v>43</v>
      </c>
      <c r="BD416" s="10">
        <f t="shared" si="239"/>
        <v>43</v>
      </c>
      <c r="BE416" s="10">
        <f t="shared" si="240"/>
        <v>43</v>
      </c>
      <c r="BF416" s="10">
        <f t="shared" si="241"/>
        <v>0</v>
      </c>
      <c r="BG416" s="10">
        <f t="shared" si="242"/>
        <v>43</v>
      </c>
      <c r="BH416" s="10" t="str">
        <f t="shared" si="243"/>
        <v/>
      </c>
      <c r="BI416" s="10" t="str">
        <f t="shared" si="244"/>
        <v/>
      </c>
      <c r="BJ416" s="10"/>
      <c r="BK416" s="10"/>
    </row>
    <row r="417" spans="2:63">
      <c r="B417" s="19"/>
      <c r="C417" s="3"/>
      <c r="D417" s="3"/>
      <c r="E417" s="4"/>
      <c r="F417" s="3"/>
      <c r="G417" s="3"/>
      <c r="H417" s="3"/>
      <c r="I417" s="3"/>
      <c r="J417" s="6"/>
      <c r="K417" s="6"/>
      <c r="L417" s="6"/>
      <c r="M417" s="10"/>
      <c r="N417" s="10"/>
      <c r="O417" s="10"/>
      <c r="P417" s="15"/>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16">
        <f>Q417*参数!$D$3+W417</f>
        <v>0</v>
      </c>
      <c r="AP417" s="16">
        <f>R417*参数!$D$3+X417</f>
        <v>0</v>
      </c>
      <c r="AQ417" s="16">
        <f>S417*参数!$D$3+Y417</f>
        <v>0</v>
      </c>
      <c r="AR417" s="16">
        <f>T417*参数!$D$3+Z417</f>
        <v>0</v>
      </c>
      <c r="AS417" s="16">
        <f>U417*参数!$D$3+AA417</f>
        <v>0</v>
      </c>
      <c r="AT417" s="16">
        <f>V417*参数!$D$3+AB417</f>
        <v>0</v>
      </c>
      <c r="AU417" s="16">
        <f>AC417*参数!$D$3+AI417</f>
        <v>0</v>
      </c>
      <c r="AV417" s="16">
        <f>AD417*参数!$D$3+AJ417</f>
        <v>0</v>
      </c>
      <c r="AW417" s="16">
        <f>AE417*参数!$D$3+AK417</f>
        <v>0</v>
      </c>
      <c r="AX417" s="16">
        <f>AF417*参数!$D$3+AL417</f>
        <v>0</v>
      </c>
      <c r="AY417" s="16">
        <f>AG417*参数!$D$3+AM417</f>
        <v>0</v>
      </c>
      <c r="AZ417" s="16">
        <f>AH417*参数!$D$3+AN417</f>
        <v>0</v>
      </c>
      <c r="BA417" s="10"/>
      <c r="BB417" s="10"/>
      <c r="BC417" s="10">
        <f t="shared" si="238"/>
        <v>43</v>
      </c>
      <c r="BD417" s="10">
        <f t="shared" si="239"/>
        <v>43</v>
      </c>
      <c r="BE417" s="10">
        <f t="shared" si="240"/>
        <v>43</v>
      </c>
      <c r="BF417" s="10">
        <f t="shared" si="241"/>
        <v>0</v>
      </c>
      <c r="BG417" s="10">
        <f t="shared" si="242"/>
        <v>43</v>
      </c>
      <c r="BH417" s="10" t="str">
        <f t="shared" si="243"/>
        <v/>
      </c>
      <c r="BI417" s="10" t="str">
        <f t="shared" si="244"/>
        <v/>
      </c>
      <c r="BJ417" s="10"/>
      <c r="BK417" s="10"/>
    </row>
    <row r="418" spans="2:63">
      <c r="B418" s="19"/>
      <c r="C418" s="3"/>
      <c r="D418" s="3"/>
      <c r="E418" s="4"/>
      <c r="F418" s="3"/>
      <c r="G418" s="3"/>
      <c r="H418" s="3"/>
      <c r="I418" s="3"/>
      <c r="J418" s="6"/>
      <c r="K418" s="6"/>
      <c r="L418" s="6"/>
      <c r="M418" s="10"/>
      <c r="N418" s="10"/>
      <c r="O418" s="10"/>
      <c r="P418" s="15"/>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16">
        <f>Q418*参数!$D$3+W418</f>
        <v>0</v>
      </c>
      <c r="AP418" s="16">
        <f>R418*参数!$D$3+X418</f>
        <v>0</v>
      </c>
      <c r="AQ418" s="16">
        <f>S418*参数!$D$3+Y418</f>
        <v>0</v>
      </c>
      <c r="AR418" s="16">
        <f>T418*参数!$D$3+Z418</f>
        <v>0</v>
      </c>
      <c r="AS418" s="16">
        <f>U418*参数!$D$3+AA418</f>
        <v>0</v>
      </c>
      <c r="AT418" s="16">
        <f>V418*参数!$D$3+AB418</f>
        <v>0</v>
      </c>
      <c r="AU418" s="16">
        <f>AC418*参数!$D$3+AI418</f>
        <v>0</v>
      </c>
      <c r="AV418" s="16">
        <f>AD418*参数!$D$3+AJ418</f>
        <v>0</v>
      </c>
      <c r="AW418" s="16">
        <f>AE418*参数!$D$3+AK418</f>
        <v>0</v>
      </c>
      <c r="AX418" s="16">
        <f>AF418*参数!$D$3+AL418</f>
        <v>0</v>
      </c>
      <c r="AY418" s="16">
        <f>AG418*参数!$D$3+AM418</f>
        <v>0</v>
      </c>
      <c r="AZ418" s="16">
        <f>AH418*参数!$D$3+AN418</f>
        <v>0</v>
      </c>
      <c r="BA418" s="10"/>
      <c r="BB418" s="10"/>
      <c r="BC418" s="10">
        <f t="shared" si="238"/>
        <v>43</v>
      </c>
      <c r="BD418" s="10">
        <f t="shared" si="239"/>
        <v>43</v>
      </c>
      <c r="BE418" s="10">
        <f t="shared" si="240"/>
        <v>43</v>
      </c>
      <c r="BF418" s="10">
        <f t="shared" si="241"/>
        <v>0</v>
      </c>
      <c r="BG418" s="10">
        <f t="shared" si="242"/>
        <v>43</v>
      </c>
      <c r="BH418" s="10" t="str">
        <f t="shared" si="243"/>
        <v/>
      </c>
      <c r="BI418" s="10" t="str">
        <f t="shared" si="244"/>
        <v/>
      </c>
      <c r="BJ418" s="10"/>
      <c r="BK418" s="10"/>
    </row>
    <row r="419" spans="2:63">
      <c r="B419" s="19"/>
      <c r="C419" s="3"/>
      <c r="D419" s="3"/>
      <c r="E419" s="4"/>
      <c r="F419" s="3"/>
      <c r="G419" s="3"/>
      <c r="H419" s="3"/>
      <c r="I419" s="3"/>
      <c r="J419" s="6"/>
      <c r="K419" s="6"/>
      <c r="L419" s="6"/>
      <c r="M419" s="10"/>
      <c r="N419" s="10"/>
      <c r="O419" s="10"/>
      <c r="P419" s="15"/>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16">
        <f>Q419*参数!$D$3+W419</f>
        <v>0</v>
      </c>
      <c r="AP419" s="16">
        <f>R419*参数!$D$3+X419</f>
        <v>0</v>
      </c>
      <c r="AQ419" s="16">
        <f>S419*参数!$D$3+Y419</f>
        <v>0</v>
      </c>
      <c r="AR419" s="16">
        <f>T419*参数!$D$3+Z419</f>
        <v>0</v>
      </c>
      <c r="AS419" s="16">
        <f>U419*参数!$D$3+AA419</f>
        <v>0</v>
      </c>
      <c r="AT419" s="16">
        <f>V419*参数!$D$3+AB419</f>
        <v>0</v>
      </c>
      <c r="AU419" s="16">
        <f>AC419*参数!$D$3+AI419</f>
        <v>0</v>
      </c>
      <c r="AV419" s="16">
        <f>AD419*参数!$D$3+AJ419</f>
        <v>0</v>
      </c>
      <c r="AW419" s="16">
        <f>AE419*参数!$D$3+AK419</f>
        <v>0</v>
      </c>
      <c r="AX419" s="16">
        <f>AF419*参数!$D$3+AL419</f>
        <v>0</v>
      </c>
      <c r="AY419" s="16">
        <f>AG419*参数!$D$3+AM419</f>
        <v>0</v>
      </c>
      <c r="AZ419" s="16">
        <f>AH419*参数!$D$3+AN419</f>
        <v>0</v>
      </c>
      <c r="BA419" s="10"/>
      <c r="BB419" s="10"/>
      <c r="BC419" s="10">
        <f t="shared" si="238"/>
        <v>43</v>
      </c>
      <c r="BD419" s="10">
        <f t="shared" si="239"/>
        <v>43</v>
      </c>
      <c r="BE419" s="10">
        <f t="shared" si="240"/>
        <v>43</v>
      </c>
      <c r="BF419" s="10">
        <f t="shared" si="241"/>
        <v>0</v>
      </c>
      <c r="BG419" s="10">
        <f t="shared" si="242"/>
        <v>43</v>
      </c>
      <c r="BH419" s="10" t="str">
        <f t="shared" si="243"/>
        <v/>
      </c>
      <c r="BI419" s="10" t="str">
        <f t="shared" si="244"/>
        <v/>
      </c>
      <c r="BJ419" s="10"/>
      <c r="BK419" s="10"/>
    </row>
    <row r="420" spans="2:63">
      <c r="B420" s="19"/>
      <c r="C420" s="3"/>
      <c r="D420" s="3"/>
      <c r="E420" s="4"/>
      <c r="F420" s="3"/>
      <c r="G420" s="3"/>
      <c r="H420" s="3"/>
      <c r="I420" s="3"/>
      <c r="J420" s="6"/>
      <c r="K420" s="6"/>
      <c r="L420" s="6"/>
      <c r="M420" s="10"/>
      <c r="N420" s="10"/>
      <c r="O420" s="10"/>
      <c r="P420" s="15"/>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16">
        <f>Q420*参数!$D$3+W420</f>
        <v>0</v>
      </c>
      <c r="AP420" s="16">
        <f>R420*参数!$D$3+X420</f>
        <v>0</v>
      </c>
      <c r="AQ420" s="16">
        <f>S420*参数!$D$3+Y420</f>
        <v>0</v>
      </c>
      <c r="AR420" s="16">
        <f>T420*参数!$D$3+Z420</f>
        <v>0</v>
      </c>
      <c r="AS420" s="16">
        <f>U420*参数!$D$3+AA420</f>
        <v>0</v>
      </c>
      <c r="AT420" s="16">
        <f>V420*参数!$D$3+AB420</f>
        <v>0</v>
      </c>
      <c r="AU420" s="16">
        <f>AC420*参数!$D$3+AI420</f>
        <v>0</v>
      </c>
      <c r="AV420" s="16">
        <f>AD420*参数!$D$3+AJ420</f>
        <v>0</v>
      </c>
      <c r="AW420" s="16">
        <f>AE420*参数!$D$3+AK420</f>
        <v>0</v>
      </c>
      <c r="AX420" s="16">
        <f>AF420*参数!$D$3+AL420</f>
        <v>0</v>
      </c>
      <c r="AY420" s="16">
        <f>AG420*参数!$D$3+AM420</f>
        <v>0</v>
      </c>
      <c r="AZ420" s="16">
        <f>AH420*参数!$D$3+AN420</f>
        <v>0</v>
      </c>
      <c r="BA420" s="10"/>
      <c r="BB420" s="10"/>
      <c r="BC420" s="10">
        <f t="shared" si="238"/>
        <v>43</v>
      </c>
      <c r="BD420" s="10">
        <f t="shared" si="239"/>
        <v>43</v>
      </c>
      <c r="BE420" s="10">
        <f t="shared" si="240"/>
        <v>43</v>
      </c>
      <c r="BF420" s="10">
        <f t="shared" si="241"/>
        <v>0</v>
      </c>
      <c r="BG420" s="10">
        <f t="shared" si="242"/>
        <v>43</v>
      </c>
      <c r="BH420" s="10" t="str">
        <f t="shared" si="243"/>
        <v/>
      </c>
      <c r="BI420" s="10" t="str">
        <f t="shared" si="244"/>
        <v/>
      </c>
      <c r="BJ420" s="10"/>
      <c r="BK420" s="10"/>
    </row>
    <row r="421" spans="2:63">
      <c r="B421" s="19"/>
      <c r="C421" s="3"/>
      <c r="D421" s="3"/>
      <c r="E421" s="4"/>
      <c r="F421" s="3"/>
      <c r="G421" s="3"/>
      <c r="H421" s="3"/>
      <c r="I421" s="3"/>
      <c r="J421" s="6"/>
      <c r="K421" s="6"/>
      <c r="L421" s="6"/>
      <c r="M421" s="10"/>
      <c r="N421" s="10"/>
      <c r="O421" s="10"/>
      <c r="P421" s="15"/>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16">
        <f>Q421*参数!$D$3+W421</f>
        <v>0</v>
      </c>
      <c r="AP421" s="16">
        <f>R421*参数!$D$3+X421</f>
        <v>0</v>
      </c>
      <c r="AQ421" s="16">
        <f>S421*参数!$D$3+Y421</f>
        <v>0</v>
      </c>
      <c r="AR421" s="16">
        <f>T421*参数!$D$3+Z421</f>
        <v>0</v>
      </c>
      <c r="AS421" s="16">
        <f>U421*参数!$D$3+AA421</f>
        <v>0</v>
      </c>
      <c r="AT421" s="16">
        <f>V421*参数!$D$3+AB421</f>
        <v>0</v>
      </c>
      <c r="AU421" s="16">
        <f>AC421*参数!$D$3+AI421</f>
        <v>0</v>
      </c>
      <c r="AV421" s="16">
        <f>AD421*参数!$D$3+AJ421</f>
        <v>0</v>
      </c>
      <c r="AW421" s="16">
        <f>AE421*参数!$D$3+AK421</f>
        <v>0</v>
      </c>
      <c r="AX421" s="16">
        <f>AF421*参数!$D$3+AL421</f>
        <v>0</v>
      </c>
      <c r="AY421" s="16">
        <f>AG421*参数!$D$3+AM421</f>
        <v>0</v>
      </c>
      <c r="AZ421" s="16">
        <f>AH421*参数!$D$3+AN421</f>
        <v>0</v>
      </c>
      <c r="BA421" s="10"/>
      <c r="BB421" s="10"/>
      <c r="BC421" s="10">
        <f t="shared" si="238"/>
        <v>43</v>
      </c>
      <c r="BD421" s="10">
        <f t="shared" si="239"/>
        <v>43</v>
      </c>
      <c r="BE421" s="10">
        <f t="shared" si="240"/>
        <v>43</v>
      </c>
      <c r="BF421" s="10">
        <f t="shared" si="241"/>
        <v>0</v>
      </c>
      <c r="BG421" s="10">
        <f t="shared" si="242"/>
        <v>43</v>
      </c>
      <c r="BH421" s="10" t="str">
        <f t="shared" si="243"/>
        <v/>
      </c>
      <c r="BI421" s="10" t="str">
        <f t="shared" si="244"/>
        <v/>
      </c>
      <c r="BJ421" s="10"/>
      <c r="BK421" s="10"/>
    </row>
    <row r="422" spans="2:63">
      <c r="B422" s="19"/>
      <c r="C422" s="3"/>
      <c r="D422" s="3"/>
      <c r="E422" s="4"/>
      <c r="F422" s="3"/>
      <c r="G422" s="3"/>
      <c r="H422" s="3"/>
      <c r="I422" s="3"/>
      <c r="J422" s="6"/>
      <c r="K422" s="6"/>
      <c r="L422" s="6"/>
      <c r="M422" s="10"/>
      <c r="N422" s="10"/>
      <c r="O422" s="10"/>
      <c r="P422" s="15"/>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16">
        <f>Q422*参数!$D$3+W422</f>
        <v>0</v>
      </c>
      <c r="AP422" s="16">
        <f>R422*参数!$D$3+X422</f>
        <v>0</v>
      </c>
      <c r="AQ422" s="16">
        <f>S422*参数!$D$3+Y422</f>
        <v>0</v>
      </c>
      <c r="AR422" s="16">
        <f>T422*参数!$D$3+Z422</f>
        <v>0</v>
      </c>
      <c r="AS422" s="16">
        <f>U422*参数!$D$3+AA422</f>
        <v>0</v>
      </c>
      <c r="AT422" s="16">
        <f>V422*参数!$D$3+AB422</f>
        <v>0</v>
      </c>
      <c r="AU422" s="16">
        <f>AC422*参数!$D$3+AI422</f>
        <v>0</v>
      </c>
      <c r="AV422" s="16">
        <f>AD422*参数!$D$3+AJ422</f>
        <v>0</v>
      </c>
      <c r="AW422" s="16">
        <f>AE422*参数!$D$3+AK422</f>
        <v>0</v>
      </c>
      <c r="AX422" s="16">
        <f>AF422*参数!$D$3+AL422</f>
        <v>0</v>
      </c>
      <c r="AY422" s="16">
        <f>AG422*参数!$D$3+AM422</f>
        <v>0</v>
      </c>
      <c r="AZ422" s="16">
        <f>AH422*参数!$D$3+AN422</f>
        <v>0</v>
      </c>
      <c r="BA422" s="10"/>
      <c r="BB422" s="10"/>
      <c r="BC422" s="10">
        <f t="shared" si="238"/>
        <v>43</v>
      </c>
      <c r="BD422" s="10">
        <f t="shared" si="239"/>
        <v>43</v>
      </c>
      <c r="BE422" s="10">
        <f t="shared" si="240"/>
        <v>43</v>
      </c>
      <c r="BF422" s="10">
        <f t="shared" si="241"/>
        <v>0</v>
      </c>
      <c r="BG422" s="10">
        <f t="shared" si="242"/>
        <v>43</v>
      </c>
      <c r="BH422" s="10" t="str">
        <f t="shared" si="243"/>
        <v/>
      </c>
      <c r="BI422" s="10" t="str">
        <f t="shared" si="244"/>
        <v/>
      </c>
      <c r="BJ422" s="10"/>
      <c r="BK422" s="10"/>
    </row>
    <row r="423" spans="2:63">
      <c r="B423" s="19"/>
      <c r="C423" s="3"/>
      <c r="D423" s="3"/>
      <c r="E423" s="4"/>
      <c r="F423" s="3"/>
      <c r="G423" s="3"/>
      <c r="H423" s="3"/>
      <c r="I423" s="3"/>
      <c r="J423" s="6"/>
      <c r="K423" s="6"/>
      <c r="L423" s="6"/>
      <c r="M423" s="10"/>
      <c r="N423" s="10"/>
      <c r="O423" s="10"/>
      <c r="P423" s="15"/>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16">
        <f>Q423*参数!$D$3+W423</f>
        <v>0</v>
      </c>
      <c r="AP423" s="16">
        <f>R423*参数!$D$3+X423</f>
        <v>0</v>
      </c>
      <c r="AQ423" s="16">
        <f>S423*参数!$D$3+Y423</f>
        <v>0</v>
      </c>
      <c r="AR423" s="16">
        <f>T423*参数!$D$3+Z423</f>
        <v>0</v>
      </c>
      <c r="AS423" s="16">
        <f>U423*参数!$D$3+AA423</f>
        <v>0</v>
      </c>
      <c r="AT423" s="16">
        <f>V423*参数!$D$3+AB423</f>
        <v>0</v>
      </c>
      <c r="AU423" s="16">
        <f>AC423*参数!$D$3+AI423</f>
        <v>0</v>
      </c>
      <c r="AV423" s="16">
        <f>AD423*参数!$D$3+AJ423</f>
        <v>0</v>
      </c>
      <c r="AW423" s="16">
        <f>AE423*参数!$D$3+AK423</f>
        <v>0</v>
      </c>
      <c r="AX423" s="16">
        <f>AF423*参数!$D$3+AL423</f>
        <v>0</v>
      </c>
      <c r="AY423" s="16">
        <f>AG423*参数!$D$3+AM423</f>
        <v>0</v>
      </c>
      <c r="AZ423" s="16">
        <f>AH423*参数!$D$3+AN423</f>
        <v>0</v>
      </c>
      <c r="BA423" s="10"/>
      <c r="BB423" s="10"/>
      <c r="BC423" s="10">
        <f t="shared" si="238"/>
        <v>43</v>
      </c>
      <c r="BD423" s="10">
        <f t="shared" si="239"/>
        <v>43</v>
      </c>
      <c r="BE423" s="10">
        <f t="shared" si="240"/>
        <v>43</v>
      </c>
      <c r="BF423" s="10">
        <f t="shared" si="241"/>
        <v>0</v>
      </c>
      <c r="BG423" s="10">
        <f t="shared" si="242"/>
        <v>43</v>
      </c>
      <c r="BH423" s="10" t="str">
        <f t="shared" si="243"/>
        <v/>
      </c>
      <c r="BI423" s="10" t="str">
        <f t="shared" si="244"/>
        <v/>
      </c>
      <c r="BJ423" s="10"/>
      <c r="BK423" s="10"/>
    </row>
    <row r="424" spans="2:63">
      <c r="B424" s="19"/>
      <c r="C424" s="3"/>
      <c r="D424" s="3"/>
      <c r="E424" s="4"/>
      <c r="F424" s="3"/>
      <c r="G424" s="3"/>
      <c r="H424" s="3"/>
      <c r="I424" s="3"/>
      <c r="J424" s="6"/>
      <c r="K424" s="6"/>
      <c r="L424" s="6"/>
      <c r="M424" s="10"/>
      <c r="N424" s="10"/>
      <c r="O424" s="10"/>
      <c r="P424" s="15"/>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16">
        <f>Q424*参数!$D$3+W424</f>
        <v>0</v>
      </c>
      <c r="AP424" s="16">
        <f>R424*参数!$D$3+X424</f>
        <v>0</v>
      </c>
      <c r="AQ424" s="16">
        <f>S424*参数!$D$3+Y424</f>
        <v>0</v>
      </c>
      <c r="AR424" s="16">
        <f>T424*参数!$D$3+Z424</f>
        <v>0</v>
      </c>
      <c r="AS424" s="16">
        <f>U424*参数!$D$3+AA424</f>
        <v>0</v>
      </c>
      <c r="AT424" s="16">
        <f>V424*参数!$D$3+AB424</f>
        <v>0</v>
      </c>
      <c r="AU424" s="16">
        <f>AC424*参数!$D$3+AI424</f>
        <v>0</v>
      </c>
      <c r="AV424" s="16">
        <f>AD424*参数!$D$3+AJ424</f>
        <v>0</v>
      </c>
      <c r="AW424" s="16">
        <f>AE424*参数!$D$3+AK424</f>
        <v>0</v>
      </c>
      <c r="AX424" s="16">
        <f>AF424*参数!$D$3+AL424</f>
        <v>0</v>
      </c>
      <c r="AY424" s="16">
        <f>AG424*参数!$D$3+AM424</f>
        <v>0</v>
      </c>
      <c r="AZ424" s="16">
        <f>AH424*参数!$D$3+AN424</f>
        <v>0</v>
      </c>
      <c r="BA424" s="10"/>
      <c r="BB424" s="10"/>
      <c r="BC424" s="10">
        <f t="shared" si="238"/>
        <v>43</v>
      </c>
      <c r="BD424" s="10">
        <f t="shared" si="239"/>
        <v>43</v>
      </c>
      <c r="BE424" s="10">
        <f t="shared" si="240"/>
        <v>43</v>
      </c>
      <c r="BF424" s="10">
        <f t="shared" si="241"/>
        <v>0</v>
      </c>
      <c r="BG424" s="10">
        <f t="shared" si="242"/>
        <v>43</v>
      </c>
      <c r="BH424" s="10" t="str">
        <f t="shared" si="243"/>
        <v/>
      </c>
      <c r="BI424" s="10" t="str">
        <f t="shared" si="244"/>
        <v/>
      </c>
      <c r="BJ424" s="10"/>
      <c r="BK424" s="10"/>
    </row>
    <row r="425" spans="2:63">
      <c r="B425" s="19"/>
      <c r="C425" s="3"/>
      <c r="D425" s="3"/>
      <c r="E425" s="4"/>
      <c r="F425" s="3"/>
      <c r="G425" s="3"/>
      <c r="H425" s="3"/>
      <c r="I425" s="3"/>
      <c r="J425" s="6"/>
      <c r="K425" s="6"/>
      <c r="L425" s="6"/>
      <c r="M425" s="10"/>
      <c r="N425" s="10"/>
      <c r="O425" s="10"/>
      <c r="P425" s="15"/>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16">
        <f>Q425*参数!$D$3+W425</f>
        <v>0</v>
      </c>
      <c r="AP425" s="16">
        <f>R425*参数!$D$3+X425</f>
        <v>0</v>
      </c>
      <c r="AQ425" s="16">
        <f>S425*参数!$D$3+Y425</f>
        <v>0</v>
      </c>
      <c r="AR425" s="16">
        <f>T425*参数!$D$3+Z425</f>
        <v>0</v>
      </c>
      <c r="AS425" s="16">
        <f>U425*参数!$D$3+AA425</f>
        <v>0</v>
      </c>
      <c r="AT425" s="16">
        <f>V425*参数!$D$3+AB425</f>
        <v>0</v>
      </c>
      <c r="AU425" s="16">
        <f>AC425*参数!$D$3+AI425</f>
        <v>0</v>
      </c>
      <c r="AV425" s="16">
        <f>AD425*参数!$D$3+AJ425</f>
        <v>0</v>
      </c>
      <c r="AW425" s="16">
        <f>AE425*参数!$D$3+AK425</f>
        <v>0</v>
      </c>
      <c r="AX425" s="16">
        <f>AF425*参数!$D$3+AL425</f>
        <v>0</v>
      </c>
      <c r="AY425" s="16">
        <f>AG425*参数!$D$3+AM425</f>
        <v>0</v>
      </c>
      <c r="AZ425" s="16">
        <f>AH425*参数!$D$3+AN425</f>
        <v>0</v>
      </c>
      <c r="BA425" s="10"/>
      <c r="BB425" s="10"/>
      <c r="BC425" s="10">
        <f t="shared" si="238"/>
        <v>43</v>
      </c>
      <c r="BD425" s="10">
        <f t="shared" si="239"/>
        <v>43</v>
      </c>
      <c r="BE425" s="10">
        <f t="shared" si="240"/>
        <v>43</v>
      </c>
      <c r="BF425" s="10">
        <f t="shared" si="241"/>
        <v>0</v>
      </c>
      <c r="BG425" s="10">
        <f t="shared" si="242"/>
        <v>43</v>
      </c>
      <c r="BH425" s="10" t="str">
        <f t="shared" si="243"/>
        <v/>
      </c>
      <c r="BI425" s="10" t="str">
        <f t="shared" si="244"/>
        <v/>
      </c>
      <c r="BJ425" s="10"/>
      <c r="BK425" s="10"/>
    </row>
    <row r="426" spans="2:63">
      <c r="B426" s="19"/>
      <c r="C426" s="3"/>
      <c r="D426" s="3"/>
      <c r="E426" s="4"/>
      <c r="F426" s="3"/>
      <c r="G426" s="3"/>
      <c r="H426" s="3"/>
      <c r="I426" s="3"/>
      <c r="J426" s="6"/>
      <c r="K426" s="6"/>
      <c r="L426" s="6"/>
      <c r="M426" s="10"/>
      <c r="N426" s="10"/>
      <c r="O426" s="10"/>
      <c r="P426" s="15"/>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16">
        <f>Q426*参数!$D$3+W426</f>
        <v>0</v>
      </c>
      <c r="AP426" s="16">
        <f>R426*参数!$D$3+X426</f>
        <v>0</v>
      </c>
      <c r="AQ426" s="16">
        <f>S426*参数!$D$3+Y426</f>
        <v>0</v>
      </c>
      <c r="AR426" s="16">
        <f>T426*参数!$D$3+Z426</f>
        <v>0</v>
      </c>
      <c r="AS426" s="16">
        <f>U426*参数!$D$3+AA426</f>
        <v>0</v>
      </c>
      <c r="AT426" s="16">
        <f>V426*参数!$D$3+AB426</f>
        <v>0</v>
      </c>
      <c r="AU426" s="16">
        <f>AC426*参数!$D$3+AI426</f>
        <v>0</v>
      </c>
      <c r="AV426" s="16">
        <f>AD426*参数!$D$3+AJ426</f>
        <v>0</v>
      </c>
      <c r="AW426" s="16">
        <f>AE426*参数!$D$3+AK426</f>
        <v>0</v>
      </c>
      <c r="AX426" s="16">
        <f>AF426*参数!$D$3+AL426</f>
        <v>0</v>
      </c>
      <c r="AY426" s="16">
        <f>AG426*参数!$D$3+AM426</f>
        <v>0</v>
      </c>
      <c r="AZ426" s="16">
        <f>AH426*参数!$D$3+AN426</f>
        <v>0</v>
      </c>
      <c r="BA426" s="10"/>
      <c r="BB426" s="10"/>
      <c r="BC426" s="10">
        <f t="shared" si="238"/>
        <v>43</v>
      </c>
      <c r="BD426" s="10">
        <f t="shared" si="239"/>
        <v>43</v>
      </c>
      <c r="BE426" s="10">
        <f t="shared" si="240"/>
        <v>43</v>
      </c>
      <c r="BF426" s="10">
        <f t="shared" si="241"/>
        <v>0</v>
      </c>
      <c r="BG426" s="10">
        <f t="shared" si="242"/>
        <v>43</v>
      </c>
      <c r="BH426" s="10" t="str">
        <f t="shared" si="243"/>
        <v/>
      </c>
      <c r="BI426" s="10" t="str">
        <f t="shared" si="244"/>
        <v/>
      </c>
      <c r="BJ426" s="10"/>
      <c r="BK426" s="10"/>
    </row>
    <row r="427" spans="2:63">
      <c r="B427" s="19"/>
      <c r="C427" s="3"/>
      <c r="D427" s="3"/>
      <c r="E427" s="4"/>
      <c r="F427" s="3"/>
      <c r="G427" s="3"/>
      <c r="H427" s="3"/>
      <c r="I427" s="3"/>
      <c r="J427" s="6"/>
      <c r="K427" s="6"/>
      <c r="L427" s="6"/>
      <c r="M427" s="10"/>
      <c r="N427" s="10"/>
      <c r="O427" s="10"/>
      <c r="P427" s="15"/>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16">
        <f>Q427*参数!$D$3+W427</f>
        <v>0</v>
      </c>
      <c r="AP427" s="16">
        <f>R427*参数!$D$3+X427</f>
        <v>0</v>
      </c>
      <c r="AQ427" s="16">
        <f>S427*参数!$D$3+Y427</f>
        <v>0</v>
      </c>
      <c r="AR427" s="16">
        <f>T427*参数!$D$3+Z427</f>
        <v>0</v>
      </c>
      <c r="AS427" s="16">
        <f>U427*参数!$D$3+AA427</f>
        <v>0</v>
      </c>
      <c r="AT427" s="16">
        <f>V427*参数!$D$3+AB427</f>
        <v>0</v>
      </c>
      <c r="AU427" s="16">
        <f>AC427*参数!$D$3+AI427</f>
        <v>0</v>
      </c>
      <c r="AV427" s="16">
        <f>AD427*参数!$D$3+AJ427</f>
        <v>0</v>
      </c>
      <c r="AW427" s="16">
        <f>AE427*参数!$D$3+AK427</f>
        <v>0</v>
      </c>
      <c r="AX427" s="16">
        <f>AF427*参数!$D$3+AL427</f>
        <v>0</v>
      </c>
      <c r="AY427" s="16">
        <f>AG427*参数!$D$3+AM427</f>
        <v>0</v>
      </c>
      <c r="AZ427" s="16">
        <f>AH427*参数!$D$3+AN427</f>
        <v>0</v>
      </c>
      <c r="BA427" s="10"/>
      <c r="BB427" s="10"/>
      <c r="BC427" s="10">
        <f t="shared" si="238"/>
        <v>43</v>
      </c>
      <c r="BD427" s="10">
        <f t="shared" si="239"/>
        <v>43</v>
      </c>
      <c r="BE427" s="10">
        <f t="shared" si="240"/>
        <v>43</v>
      </c>
      <c r="BF427" s="10">
        <f t="shared" si="241"/>
        <v>0</v>
      </c>
      <c r="BG427" s="10">
        <f t="shared" si="242"/>
        <v>43</v>
      </c>
      <c r="BH427" s="10" t="str">
        <f t="shared" si="243"/>
        <v/>
      </c>
      <c r="BI427" s="10" t="str">
        <f t="shared" si="244"/>
        <v/>
      </c>
      <c r="BJ427" s="10"/>
      <c r="BK427" s="10"/>
    </row>
    <row r="428" spans="2:63">
      <c r="B428" s="19"/>
      <c r="C428" s="3"/>
      <c r="D428" s="3"/>
      <c r="E428" s="4"/>
      <c r="F428" s="3"/>
      <c r="G428" s="3"/>
      <c r="H428" s="3"/>
      <c r="I428" s="3"/>
      <c r="J428" s="6"/>
      <c r="K428" s="6"/>
      <c r="L428" s="6"/>
      <c r="M428" s="10"/>
      <c r="N428" s="10"/>
      <c r="O428" s="10"/>
      <c r="P428" s="15"/>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16">
        <f>Q428*参数!$D$3+W428</f>
        <v>0</v>
      </c>
      <c r="AP428" s="16">
        <f>R428*参数!$D$3+X428</f>
        <v>0</v>
      </c>
      <c r="AQ428" s="16">
        <f>S428*参数!$D$3+Y428</f>
        <v>0</v>
      </c>
      <c r="AR428" s="16">
        <f>T428*参数!$D$3+Z428</f>
        <v>0</v>
      </c>
      <c r="AS428" s="16">
        <f>U428*参数!$D$3+AA428</f>
        <v>0</v>
      </c>
      <c r="AT428" s="16">
        <f>V428*参数!$D$3+AB428</f>
        <v>0</v>
      </c>
      <c r="AU428" s="16">
        <f>AC428*参数!$D$3+AI428</f>
        <v>0</v>
      </c>
      <c r="AV428" s="16">
        <f>AD428*参数!$D$3+AJ428</f>
        <v>0</v>
      </c>
      <c r="AW428" s="16">
        <f>AE428*参数!$D$3+AK428</f>
        <v>0</v>
      </c>
      <c r="AX428" s="16">
        <f>AF428*参数!$D$3+AL428</f>
        <v>0</v>
      </c>
      <c r="AY428" s="16">
        <f>AG428*参数!$D$3+AM428</f>
        <v>0</v>
      </c>
      <c r="AZ428" s="16">
        <f>AH428*参数!$D$3+AN428</f>
        <v>0</v>
      </c>
      <c r="BA428" s="10"/>
      <c r="BB428" s="10"/>
      <c r="BC428" s="10">
        <f t="shared" si="238"/>
        <v>43</v>
      </c>
      <c r="BD428" s="10">
        <f t="shared" si="239"/>
        <v>43</v>
      </c>
      <c r="BE428" s="10">
        <f t="shared" si="240"/>
        <v>43</v>
      </c>
      <c r="BF428" s="10">
        <f t="shared" si="241"/>
        <v>0</v>
      </c>
      <c r="BG428" s="10">
        <f t="shared" si="242"/>
        <v>43</v>
      </c>
      <c r="BH428" s="10" t="str">
        <f t="shared" si="243"/>
        <v/>
      </c>
      <c r="BI428" s="10" t="str">
        <f t="shared" si="244"/>
        <v/>
      </c>
      <c r="BJ428" s="10"/>
      <c r="BK428" s="10"/>
    </row>
    <row r="429" spans="2:63">
      <c r="B429" s="19"/>
      <c r="C429" s="3"/>
      <c r="D429" s="3"/>
      <c r="E429" s="4"/>
      <c r="F429" s="3"/>
      <c r="G429" s="3"/>
      <c r="H429" s="3"/>
      <c r="I429" s="3"/>
      <c r="J429" s="6"/>
      <c r="K429" s="6"/>
      <c r="L429" s="6"/>
      <c r="M429" s="10"/>
      <c r="N429" s="10"/>
      <c r="O429" s="10"/>
      <c r="P429" s="15"/>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16">
        <f>Q429*参数!$D$3+W429</f>
        <v>0</v>
      </c>
      <c r="AP429" s="16">
        <f>R429*参数!$D$3+X429</f>
        <v>0</v>
      </c>
      <c r="AQ429" s="16">
        <f>S429*参数!$D$3+Y429</f>
        <v>0</v>
      </c>
      <c r="AR429" s="16">
        <f>T429*参数!$D$3+Z429</f>
        <v>0</v>
      </c>
      <c r="AS429" s="16">
        <f>U429*参数!$D$3+AA429</f>
        <v>0</v>
      </c>
      <c r="AT429" s="16">
        <f>V429*参数!$D$3+AB429</f>
        <v>0</v>
      </c>
      <c r="AU429" s="16">
        <f>AC429*参数!$D$3+AI429</f>
        <v>0</v>
      </c>
      <c r="AV429" s="16">
        <f>AD429*参数!$D$3+AJ429</f>
        <v>0</v>
      </c>
      <c r="AW429" s="16">
        <f>AE429*参数!$D$3+AK429</f>
        <v>0</v>
      </c>
      <c r="AX429" s="16">
        <f>AF429*参数!$D$3+AL429</f>
        <v>0</v>
      </c>
      <c r="AY429" s="16">
        <f>AG429*参数!$D$3+AM429</f>
        <v>0</v>
      </c>
      <c r="AZ429" s="16">
        <f>AH429*参数!$D$3+AN429</f>
        <v>0</v>
      </c>
      <c r="BA429" s="10"/>
      <c r="BB429" s="10"/>
      <c r="BC429" s="10">
        <f t="shared" si="238"/>
        <v>43</v>
      </c>
      <c r="BD429" s="10">
        <f t="shared" si="239"/>
        <v>43</v>
      </c>
      <c r="BE429" s="10">
        <f t="shared" si="240"/>
        <v>43</v>
      </c>
      <c r="BF429" s="10">
        <f t="shared" si="241"/>
        <v>0</v>
      </c>
      <c r="BG429" s="10">
        <f t="shared" si="242"/>
        <v>43</v>
      </c>
      <c r="BH429" s="10" t="str">
        <f t="shared" si="243"/>
        <v/>
      </c>
      <c r="BI429" s="10" t="str">
        <f t="shared" si="244"/>
        <v/>
      </c>
      <c r="BJ429" s="10"/>
      <c r="BK429" s="10"/>
    </row>
    <row r="430" spans="2:63">
      <c r="B430" s="19"/>
      <c r="C430" s="3"/>
      <c r="D430" s="3"/>
      <c r="E430" s="4"/>
      <c r="F430" s="3"/>
      <c r="G430" s="3"/>
      <c r="H430" s="3"/>
      <c r="I430" s="3"/>
      <c r="J430" s="6"/>
      <c r="K430" s="6"/>
      <c r="L430" s="6"/>
      <c r="M430" s="10"/>
      <c r="N430" s="10"/>
      <c r="O430" s="10"/>
      <c r="P430" s="15"/>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16">
        <f>Q430*参数!$D$3+W430</f>
        <v>0</v>
      </c>
      <c r="AP430" s="16">
        <f>R430*参数!$D$3+X430</f>
        <v>0</v>
      </c>
      <c r="AQ430" s="16">
        <f>S430*参数!$D$3+Y430</f>
        <v>0</v>
      </c>
      <c r="AR430" s="16">
        <f>T430*参数!$D$3+Z430</f>
        <v>0</v>
      </c>
      <c r="AS430" s="16">
        <f>U430*参数!$D$3+AA430</f>
        <v>0</v>
      </c>
      <c r="AT430" s="16">
        <f>V430*参数!$D$3+AB430</f>
        <v>0</v>
      </c>
      <c r="AU430" s="16">
        <f>AC430*参数!$D$3+AI430</f>
        <v>0</v>
      </c>
      <c r="AV430" s="16">
        <f>AD430*参数!$D$3+AJ430</f>
        <v>0</v>
      </c>
      <c r="AW430" s="16">
        <f>AE430*参数!$D$3+AK430</f>
        <v>0</v>
      </c>
      <c r="AX430" s="16">
        <f>AF430*参数!$D$3+AL430</f>
        <v>0</v>
      </c>
      <c r="AY430" s="16">
        <f>AG430*参数!$D$3+AM430</f>
        <v>0</v>
      </c>
      <c r="AZ430" s="16">
        <f>AH430*参数!$D$3+AN430</f>
        <v>0</v>
      </c>
      <c r="BA430" s="10"/>
      <c r="BB430" s="10"/>
      <c r="BC430" s="10">
        <f t="shared" si="238"/>
        <v>43</v>
      </c>
      <c r="BD430" s="10">
        <f t="shared" si="239"/>
        <v>43</v>
      </c>
      <c r="BE430" s="10">
        <f t="shared" si="240"/>
        <v>43</v>
      </c>
      <c r="BF430" s="10">
        <f t="shared" si="241"/>
        <v>0</v>
      </c>
      <c r="BG430" s="10">
        <f t="shared" si="242"/>
        <v>43</v>
      </c>
      <c r="BH430" s="10" t="str">
        <f t="shared" si="243"/>
        <v/>
      </c>
      <c r="BI430" s="10" t="str">
        <f t="shared" si="244"/>
        <v/>
      </c>
      <c r="BJ430" s="10"/>
      <c r="BK430" s="10"/>
    </row>
    <row r="431" spans="2:63">
      <c r="B431" s="19"/>
      <c r="C431" s="3"/>
      <c r="D431" s="3"/>
      <c r="E431" s="4"/>
      <c r="F431" s="3"/>
      <c r="G431" s="3"/>
      <c r="H431" s="3"/>
      <c r="I431" s="3"/>
      <c r="J431" s="6"/>
      <c r="K431" s="6"/>
      <c r="L431" s="6"/>
      <c r="M431" s="10"/>
      <c r="N431" s="10"/>
      <c r="O431" s="10"/>
      <c r="P431" s="15"/>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16">
        <f>Q431*参数!$D$3+W431</f>
        <v>0</v>
      </c>
      <c r="AP431" s="16">
        <f>R431*参数!$D$3+X431</f>
        <v>0</v>
      </c>
      <c r="AQ431" s="16">
        <f>S431*参数!$D$3+Y431</f>
        <v>0</v>
      </c>
      <c r="AR431" s="16">
        <f>T431*参数!$D$3+Z431</f>
        <v>0</v>
      </c>
      <c r="AS431" s="16">
        <f>U431*参数!$D$3+AA431</f>
        <v>0</v>
      </c>
      <c r="AT431" s="16">
        <f>V431*参数!$D$3+AB431</f>
        <v>0</v>
      </c>
      <c r="AU431" s="16">
        <f>AC431*参数!$D$3+AI431</f>
        <v>0</v>
      </c>
      <c r="AV431" s="16">
        <f>AD431*参数!$D$3+AJ431</f>
        <v>0</v>
      </c>
      <c r="AW431" s="16">
        <f>AE431*参数!$D$3+AK431</f>
        <v>0</v>
      </c>
      <c r="AX431" s="16">
        <f>AF431*参数!$D$3+AL431</f>
        <v>0</v>
      </c>
      <c r="AY431" s="16">
        <f>AG431*参数!$D$3+AM431</f>
        <v>0</v>
      </c>
      <c r="AZ431" s="16">
        <f>AH431*参数!$D$3+AN431</f>
        <v>0</v>
      </c>
      <c r="BA431" s="10"/>
      <c r="BB431" s="10"/>
      <c r="BC431" s="10">
        <f t="shared" si="238"/>
        <v>43</v>
      </c>
      <c r="BD431" s="10">
        <f t="shared" si="239"/>
        <v>43</v>
      </c>
      <c r="BE431" s="10">
        <f t="shared" si="240"/>
        <v>43</v>
      </c>
      <c r="BF431" s="10">
        <f t="shared" si="241"/>
        <v>0</v>
      </c>
      <c r="BG431" s="10">
        <f t="shared" si="242"/>
        <v>43</v>
      </c>
      <c r="BH431" s="10" t="str">
        <f t="shared" si="243"/>
        <v/>
      </c>
      <c r="BI431" s="10" t="str">
        <f t="shared" si="244"/>
        <v/>
      </c>
      <c r="BJ431" s="10"/>
      <c r="BK431" s="10"/>
    </row>
    <row r="432" spans="2:63">
      <c r="B432" s="19"/>
      <c r="C432" s="3"/>
      <c r="D432" s="3"/>
      <c r="E432" s="4"/>
      <c r="F432" s="3"/>
      <c r="G432" s="3"/>
      <c r="H432" s="3"/>
      <c r="I432" s="3"/>
      <c r="J432" s="6"/>
      <c r="K432" s="6"/>
      <c r="L432" s="6"/>
      <c r="M432" s="10"/>
      <c r="N432" s="10"/>
      <c r="O432" s="10"/>
      <c r="P432" s="15"/>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16">
        <f>Q432*参数!$D$3+W432</f>
        <v>0</v>
      </c>
      <c r="AP432" s="16">
        <f>R432*参数!$D$3+X432</f>
        <v>0</v>
      </c>
      <c r="AQ432" s="16">
        <f>S432*参数!$D$3+Y432</f>
        <v>0</v>
      </c>
      <c r="AR432" s="16">
        <f>T432*参数!$D$3+Z432</f>
        <v>0</v>
      </c>
      <c r="AS432" s="16">
        <f>U432*参数!$D$3+AA432</f>
        <v>0</v>
      </c>
      <c r="AT432" s="16">
        <f>V432*参数!$D$3+AB432</f>
        <v>0</v>
      </c>
      <c r="AU432" s="16">
        <f>AC432*参数!$D$3+AI432</f>
        <v>0</v>
      </c>
      <c r="AV432" s="16">
        <f>AD432*参数!$D$3+AJ432</f>
        <v>0</v>
      </c>
      <c r="AW432" s="16">
        <f>AE432*参数!$D$3+AK432</f>
        <v>0</v>
      </c>
      <c r="AX432" s="16">
        <f>AF432*参数!$D$3+AL432</f>
        <v>0</v>
      </c>
      <c r="AY432" s="16">
        <f>AG432*参数!$D$3+AM432</f>
        <v>0</v>
      </c>
      <c r="AZ432" s="16">
        <f>AH432*参数!$D$3+AN432</f>
        <v>0</v>
      </c>
      <c r="BA432" s="10"/>
      <c r="BB432" s="10"/>
      <c r="BC432" s="10">
        <f t="shared" si="238"/>
        <v>43</v>
      </c>
      <c r="BD432" s="10">
        <f t="shared" si="239"/>
        <v>43</v>
      </c>
      <c r="BE432" s="10">
        <f t="shared" si="240"/>
        <v>43</v>
      </c>
      <c r="BF432" s="10">
        <f t="shared" si="241"/>
        <v>0</v>
      </c>
      <c r="BG432" s="10">
        <f t="shared" si="242"/>
        <v>43</v>
      </c>
      <c r="BH432" s="10" t="str">
        <f t="shared" si="243"/>
        <v/>
      </c>
      <c r="BI432" s="10" t="str">
        <f t="shared" si="244"/>
        <v/>
      </c>
      <c r="BJ432" s="10"/>
      <c r="BK432" s="10"/>
    </row>
    <row r="433" spans="2:63">
      <c r="B433" s="19"/>
      <c r="C433" s="3"/>
      <c r="D433" s="3"/>
      <c r="E433" s="4"/>
      <c r="F433" s="3"/>
      <c r="G433" s="3"/>
      <c r="H433" s="3"/>
      <c r="I433" s="3"/>
      <c r="J433" s="6"/>
      <c r="K433" s="6"/>
      <c r="L433" s="6"/>
      <c r="M433" s="10"/>
      <c r="N433" s="10"/>
      <c r="O433" s="10"/>
      <c r="P433" s="15"/>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16">
        <f>Q433*参数!$D$3+W433</f>
        <v>0</v>
      </c>
      <c r="AP433" s="16">
        <f>R433*参数!$D$3+X433</f>
        <v>0</v>
      </c>
      <c r="AQ433" s="16">
        <f>S433*参数!$D$3+Y433</f>
        <v>0</v>
      </c>
      <c r="AR433" s="16">
        <f>T433*参数!$D$3+Z433</f>
        <v>0</v>
      </c>
      <c r="AS433" s="16">
        <f>U433*参数!$D$3+AA433</f>
        <v>0</v>
      </c>
      <c r="AT433" s="16">
        <f>V433*参数!$D$3+AB433</f>
        <v>0</v>
      </c>
      <c r="AU433" s="16">
        <f>AC433*参数!$D$3+AI433</f>
        <v>0</v>
      </c>
      <c r="AV433" s="16">
        <f>AD433*参数!$D$3+AJ433</f>
        <v>0</v>
      </c>
      <c r="AW433" s="16">
        <f>AE433*参数!$D$3+AK433</f>
        <v>0</v>
      </c>
      <c r="AX433" s="16">
        <f>AF433*参数!$D$3+AL433</f>
        <v>0</v>
      </c>
      <c r="AY433" s="16">
        <f>AG433*参数!$D$3+AM433</f>
        <v>0</v>
      </c>
      <c r="AZ433" s="16">
        <f>AH433*参数!$D$3+AN433</f>
        <v>0</v>
      </c>
      <c r="BA433" s="10"/>
      <c r="BB433" s="10"/>
      <c r="BC433" s="10">
        <f t="shared" si="238"/>
        <v>43</v>
      </c>
      <c r="BD433" s="10">
        <f t="shared" si="239"/>
        <v>43</v>
      </c>
      <c r="BE433" s="10">
        <f t="shared" si="240"/>
        <v>43</v>
      </c>
      <c r="BF433" s="10">
        <f t="shared" si="241"/>
        <v>0</v>
      </c>
      <c r="BG433" s="10">
        <f t="shared" si="242"/>
        <v>43</v>
      </c>
      <c r="BH433" s="10" t="str">
        <f t="shared" si="243"/>
        <v/>
      </c>
      <c r="BI433" s="10" t="str">
        <f t="shared" si="244"/>
        <v/>
      </c>
      <c r="BJ433" s="10"/>
      <c r="BK433" s="10"/>
    </row>
    <row r="434" spans="2:63">
      <c r="B434" s="19"/>
      <c r="C434" s="3"/>
      <c r="D434" s="3"/>
      <c r="E434" s="4"/>
      <c r="F434" s="3"/>
      <c r="G434" s="3"/>
      <c r="H434" s="3"/>
      <c r="I434" s="3"/>
      <c r="J434" s="6"/>
      <c r="K434" s="6"/>
      <c r="L434" s="6"/>
      <c r="M434" s="10"/>
      <c r="N434" s="10"/>
      <c r="O434" s="10"/>
      <c r="P434" s="15"/>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16">
        <f>Q434*参数!$D$3+W434</f>
        <v>0</v>
      </c>
      <c r="AP434" s="16">
        <f>R434*参数!$D$3+X434</f>
        <v>0</v>
      </c>
      <c r="AQ434" s="16">
        <f>S434*参数!$D$3+Y434</f>
        <v>0</v>
      </c>
      <c r="AR434" s="16">
        <f>T434*参数!$D$3+Z434</f>
        <v>0</v>
      </c>
      <c r="AS434" s="16">
        <f>U434*参数!$D$3+AA434</f>
        <v>0</v>
      </c>
      <c r="AT434" s="16">
        <f>V434*参数!$D$3+AB434</f>
        <v>0</v>
      </c>
      <c r="AU434" s="16">
        <f>AC434*参数!$D$3+AI434</f>
        <v>0</v>
      </c>
      <c r="AV434" s="16">
        <f>AD434*参数!$D$3+AJ434</f>
        <v>0</v>
      </c>
      <c r="AW434" s="16">
        <f>AE434*参数!$D$3+AK434</f>
        <v>0</v>
      </c>
      <c r="AX434" s="16">
        <f>AF434*参数!$D$3+AL434</f>
        <v>0</v>
      </c>
      <c r="AY434" s="16">
        <f>AG434*参数!$D$3+AM434</f>
        <v>0</v>
      </c>
      <c r="AZ434" s="16">
        <f>AH434*参数!$D$3+AN434</f>
        <v>0</v>
      </c>
      <c r="BA434" s="10"/>
      <c r="BB434" s="10"/>
      <c r="BC434" s="10">
        <f t="shared" si="238"/>
        <v>43</v>
      </c>
      <c r="BD434" s="10">
        <f t="shared" si="239"/>
        <v>43</v>
      </c>
      <c r="BE434" s="10">
        <f t="shared" si="240"/>
        <v>43</v>
      </c>
      <c r="BF434" s="10">
        <f t="shared" si="241"/>
        <v>0</v>
      </c>
      <c r="BG434" s="10">
        <f t="shared" si="242"/>
        <v>43</v>
      </c>
      <c r="BH434" s="10" t="str">
        <f t="shared" si="243"/>
        <v/>
      </c>
      <c r="BI434" s="10" t="str">
        <f t="shared" si="244"/>
        <v/>
      </c>
      <c r="BJ434" s="10"/>
      <c r="BK434" s="10"/>
    </row>
    <row r="435" spans="2:63">
      <c r="B435" s="19"/>
      <c r="C435" s="3"/>
      <c r="D435" s="3"/>
      <c r="E435" s="4"/>
      <c r="F435" s="3"/>
      <c r="G435" s="3"/>
      <c r="H435" s="3"/>
      <c r="I435" s="3"/>
      <c r="J435" s="6"/>
      <c r="K435" s="6"/>
      <c r="L435" s="6"/>
      <c r="M435" s="10"/>
      <c r="N435" s="10"/>
      <c r="O435" s="10"/>
      <c r="P435" s="15"/>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16">
        <f>Q435*参数!$D$3+W435</f>
        <v>0</v>
      </c>
      <c r="AP435" s="16">
        <f>R435*参数!$D$3+X435</f>
        <v>0</v>
      </c>
      <c r="AQ435" s="16">
        <f>S435*参数!$D$3+Y435</f>
        <v>0</v>
      </c>
      <c r="AR435" s="16">
        <f>T435*参数!$D$3+Z435</f>
        <v>0</v>
      </c>
      <c r="AS435" s="16">
        <f>U435*参数!$D$3+AA435</f>
        <v>0</v>
      </c>
      <c r="AT435" s="16">
        <f>V435*参数!$D$3+AB435</f>
        <v>0</v>
      </c>
      <c r="AU435" s="16">
        <f>AC435*参数!$D$3+AI435</f>
        <v>0</v>
      </c>
      <c r="AV435" s="16">
        <f>AD435*参数!$D$3+AJ435</f>
        <v>0</v>
      </c>
      <c r="AW435" s="16">
        <f>AE435*参数!$D$3+AK435</f>
        <v>0</v>
      </c>
      <c r="AX435" s="16">
        <f>AF435*参数!$D$3+AL435</f>
        <v>0</v>
      </c>
      <c r="AY435" s="16">
        <f>AG435*参数!$D$3+AM435</f>
        <v>0</v>
      </c>
      <c r="AZ435" s="16">
        <f>AH435*参数!$D$3+AN435</f>
        <v>0</v>
      </c>
      <c r="BA435" s="10"/>
      <c r="BB435" s="10"/>
      <c r="BC435" s="10">
        <f t="shared" si="238"/>
        <v>43</v>
      </c>
      <c r="BD435" s="10">
        <f t="shared" si="239"/>
        <v>43</v>
      </c>
      <c r="BE435" s="10">
        <f t="shared" si="240"/>
        <v>43</v>
      </c>
      <c r="BF435" s="10">
        <f t="shared" si="241"/>
        <v>0</v>
      </c>
      <c r="BG435" s="10">
        <f t="shared" si="242"/>
        <v>43</v>
      </c>
      <c r="BH435" s="10" t="str">
        <f t="shared" si="243"/>
        <v/>
      </c>
      <c r="BI435" s="10" t="str">
        <f t="shared" si="244"/>
        <v/>
      </c>
      <c r="BJ435" s="10"/>
      <c r="BK435" s="10"/>
    </row>
    <row r="436" spans="2:63">
      <c r="B436" s="19"/>
      <c r="C436" s="3"/>
      <c r="D436" s="3"/>
      <c r="E436" s="4"/>
      <c r="F436" s="3"/>
      <c r="G436" s="3"/>
      <c r="H436" s="3"/>
      <c r="I436" s="3"/>
      <c r="J436" s="6"/>
      <c r="K436" s="6"/>
      <c r="L436" s="6"/>
      <c r="M436" s="10"/>
      <c r="N436" s="10"/>
      <c r="O436" s="10"/>
      <c r="P436" s="15"/>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16">
        <f>Q436*参数!$D$3+W436</f>
        <v>0</v>
      </c>
      <c r="AP436" s="16">
        <f>R436*参数!$D$3+X436</f>
        <v>0</v>
      </c>
      <c r="AQ436" s="16">
        <f>S436*参数!$D$3+Y436</f>
        <v>0</v>
      </c>
      <c r="AR436" s="16">
        <f>T436*参数!$D$3+Z436</f>
        <v>0</v>
      </c>
      <c r="AS436" s="16">
        <f>U436*参数!$D$3+AA436</f>
        <v>0</v>
      </c>
      <c r="AT436" s="16">
        <f>V436*参数!$D$3+AB436</f>
        <v>0</v>
      </c>
      <c r="AU436" s="16">
        <f>AC436*参数!$D$3+AI436</f>
        <v>0</v>
      </c>
      <c r="AV436" s="16">
        <f>AD436*参数!$D$3+AJ436</f>
        <v>0</v>
      </c>
      <c r="AW436" s="16">
        <f>AE436*参数!$D$3+AK436</f>
        <v>0</v>
      </c>
      <c r="AX436" s="16">
        <f>AF436*参数!$D$3+AL436</f>
        <v>0</v>
      </c>
      <c r="AY436" s="16">
        <f>AG436*参数!$D$3+AM436</f>
        <v>0</v>
      </c>
      <c r="AZ436" s="16">
        <f>AH436*参数!$D$3+AN436</f>
        <v>0</v>
      </c>
      <c r="BA436" s="10"/>
      <c r="BB436" s="10"/>
      <c r="BC436" s="10">
        <f t="shared" si="238"/>
        <v>43</v>
      </c>
      <c r="BD436" s="10">
        <f t="shared" si="239"/>
        <v>43</v>
      </c>
      <c r="BE436" s="10">
        <f t="shared" si="240"/>
        <v>43</v>
      </c>
      <c r="BF436" s="10">
        <f t="shared" si="241"/>
        <v>0</v>
      </c>
      <c r="BG436" s="10">
        <f t="shared" si="242"/>
        <v>43</v>
      </c>
      <c r="BH436" s="10" t="str">
        <f t="shared" si="243"/>
        <v/>
      </c>
      <c r="BI436" s="10" t="str">
        <f t="shared" si="244"/>
        <v/>
      </c>
      <c r="BJ436" s="10"/>
      <c r="BK436" s="10"/>
    </row>
    <row r="437" spans="2:63">
      <c r="B437" s="19"/>
      <c r="C437" s="3"/>
      <c r="D437" s="3"/>
      <c r="E437" s="4"/>
      <c r="F437" s="3"/>
      <c r="G437" s="3"/>
      <c r="H437" s="3"/>
      <c r="I437" s="3"/>
      <c r="J437" s="6"/>
      <c r="K437" s="6"/>
      <c r="L437" s="6"/>
      <c r="M437" s="10"/>
      <c r="N437" s="10"/>
      <c r="O437" s="10"/>
      <c r="P437" s="15"/>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16">
        <f>Q437*参数!$D$3+W437</f>
        <v>0</v>
      </c>
      <c r="AP437" s="16">
        <f>R437*参数!$D$3+X437</f>
        <v>0</v>
      </c>
      <c r="AQ437" s="16">
        <f>S437*参数!$D$3+Y437</f>
        <v>0</v>
      </c>
      <c r="AR437" s="16">
        <f>T437*参数!$D$3+Z437</f>
        <v>0</v>
      </c>
      <c r="AS437" s="16">
        <f>U437*参数!$D$3+AA437</f>
        <v>0</v>
      </c>
      <c r="AT437" s="16">
        <f>V437*参数!$D$3+AB437</f>
        <v>0</v>
      </c>
      <c r="AU437" s="16">
        <f>AC437*参数!$D$3+AI437</f>
        <v>0</v>
      </c>
      <c r="AV437" s="16">
        <f>AD437*参数!$D$3+AJ437</f>
        <v>0</v>
      </c>
      <c r="AW437" s="16">
        <f>AE437*参数!$D$3+AK437</f>
        <v>0</v>
      </c>
      <c r="AX437" s="16">
        <f>AF437*参数!$D$3+AL437</f>
        <v>0</v>
      </c>
      <c r="AY437" s="16">
        <f>AG437*参数!$D$3+AM437</f>
        <v>0</v>
      </c>
      <c r="AZ437" s="16">
        <f>AH437*参数!$D$3+AN437</f>
        <v>0</v>
      </c>
      <c r="BA437" s="10"/>
      <c r="BB437" s="10"/>
      <c r="BC437" s="10">
        <f t="shared" si="238"/>
        <v>43</v>
      </c>
      <c r="BD437" s="10">
        <f t="shared" si="239"/>
        <v>43</v>
      </c>
      <c r="BE437" s="10">
        <f t="shared" si="240"/>
        <v>43</v>
      </c>
      <c r="BF437" s="10">
        <f t="shared" si="241"/>
        <v>0</v>
      </c>
      <c r="BG437" s="10">
        <f t="shared" si="242"/>
        <v>43</v>
      </c>
      <c r="BH437" s="10" t="str">
        <f t="shared" si="243"/>
        <v/>
      </c>
      <c r="BI437" s="10" t="str">
        <f t="shared" si="244"/>
        <v/>
      </c>
      <c r="BJ437" s="10"/>
      <c r="BK437" s="10"/>
    </row>
    <row r="438" spans="2:63">
      <c r="B438" s="19"/>
      <c r="C438" s="3"/>
      <c r="D438" s="3"/>
      <c r="E438" s="4"/>
      <c r="F438" s="3"/>
      <c r="G438" s="3"/>
      <c r="H438" s="3"/>
      <c r="I438" s="3"/>
      <c r="J438" s="6"/>
      <c r="K438" s="6"/>
      <c r="L438" s="6"/>
      <c r="M438" s="10"/>
      <c r="N438" s="10"/>
      <c r="O438" s="10"/>
      <c r="P438" s="15"/>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16">
        <f>Q438*参数!$D$3+W438</f>
        <v>0</v>
      </c>
      <c r="AP438" s="16">
        <f>R438*参数!$D$3+X438</f>
        <v>0</v>
      </c>
      <c r="AQ438" s="16">
        <f>S438*参数!$D$3+Y438</f>
        <v>0</v>
      </c>
      <c r="AR438" s="16">
        <f>T438*参数!$D$3+Z438</f>
        <v>0</v>
      </c>
      <c r="AS438" s="16">
        <f>U438*参数!$D$3+AA438</f>
        <v>0</v>
      </c>
      <c r="AT438" s="16">
        <f>V438*参数!$D$3+AB438</f>
        <v>0</v>
      </c>
      <c r="AU438" s="16">
        <f>AC438*参数!$D$3+AI438</f>
        <v>0</v>
      </c>
      <c r="AV438" s="16">
        <f>AD438*参数!$D$3+AJ438</f>
        <v>0</v>
      </c>
      <c r="AW438" s="16">
        <f>AE438*参数!$D$3+AK438</f>
        <v>0</v>
      </c>
      <c r="AX438" s="16">
        <f>AF438*参数!$D$3+AL438</f>
        <v>0</v>
      </c>
      <c r="AY438" s="16">
        <f>AG438*参数!$D$3+AM438</f>
        <v>0</v>
      </c>
      <c r="AZ438" s="16">
        <f>AH438*参数!$D$3+AN438</f>
        <v>0</v>
      </c>
      <c r="BA438" s="10"/>
      <c r="BB438" s="10"/>
      <c r="BC438" s="10">
        <f t="shared" si="238"/>
        <v>43</v>
      </c>
      <c r="BD438" s="10">
        <f t="shared" si="239"/>
        <v>43</v>
      </c>
      <c r="BE438" s="10">
        <f t="shared" si="240"/>
        <v>43</v>
      </c>
      <c r="BF438" s="10">
        <f t="shared" si="241"/>
        <v>0</v>
      </c>
      <c r="BG438" s="10">
        <f t="shared" si="242"/>
        <v>43</v>
      </c>
      <c r="BH438" s="10" t="str">
        <f t="shared" si="243"/>
        <v/>
      </c>
      <c r="BI438" s="10" t="str">
        <f t="shared" si="244"/>
        <v/>
      </c>
      <c r="BJ438" s="10"/>
      <c r="BK438" s="10"/>
    </row>
    <row r="439" spans="2:63">
      <c r="B439" s="19"/>
      <c r="C439" s="3"/>
      <c r="D439" s="3"/>
      <c r="E439" s="4"/>
      <c r="F439" s="3"/>
      <c r="G439" s="3"/>
      <c r="H439" s="3"/>
      <c r="I439" s="3"/>
      <c r="J439" s="6"/>
      <c r="K439" s="6"/>
      <c r="L439" s="6"/>
      <c r="M439" s="10"/>
      <c r="N439" s="10"/>
      <c r="O439" s="10"/>
      <c r="P439" s="15"/>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16">
        <f>Q439*参数!$D$3+W439</f>
        <v>0</v>
      </c>
      <c r="AP439" s="16">
        <f>R439*参数!$D$3+X439</f>
        <v>0</v>
      </c>
      <c r="AQ439" s="16">
        <f>S439*参数!$D$3+Y439</f>
        <v>0</v>
      </c>
      <c r="AR439" s="16">
        <f>T439*参数!$D$3+Z439</f>
        <v>0</v>
      </c>
      <c r="AS439" s="16">
        <f>U439*参数!$D$3+AA439</f>
        <v>0</v>
      </c>
      <c r="AT439" s="16">
        <f>V439*参数!$D$3+AB439</f>
        <v>0</v>
      </c>
      <c r="AU439" s="16">
        <f>AC439*参数!$D$3+AI439</f>
        <v>0</v>
      </c>
      <c r="AV439" s="16">
        <f>AD439*参数!$D$3+AJ439</f>
        <v>0</v>
      </c>
      <c r="AW439" s="16">
        <f>AE439*参数!$D$3+AK439</f>
        <v>0</v>
      </c>
      <c r="AX439" s="16">
        <f>AF439*参数!$D$3+AL439</f>
        <v>0</v>
      </c>
      <c r="AY439" s="16">
        <f>AG439*参数!$D$3+AM439</f>
        <v>0</v>
      </c>
      <c r="AZ439" s="16">
        <f>AH439*参数!$D$3+AN439</f>
        <v>0</v>
      </c>
      <c r="BA439" s="10"/>
      <c r="BB439" s="10"/>
      <c r="BC439" s="10">
        <f t="shared" si="238"/>
        <v>43</v>
      </c>
      <c r="BD439" s="10">
        <f t="shared" si="239"/>
        <v>43</v>
      </c>
      <c r="BE439" s="10">
        <f t="shared" si="240"/>
        <v>43</v>
      </c>
      <c r="BF439" s="10">
        <f t="shared" si="241"/>
        <v>0</v>
      </c>
      <c r="BG439" s="10">
        <f t="shared" si="242"/>
        <v>43</v>
      </c>
      <c r="BH439" s="10" t="str">
        <f t="shared" si="243"/>
        <v/>
      </c>
      <c r="BI439" s="10" t="str">
        <f t="shared" si="244"/>
        <v/>
      </c>
      <c r="BJ439" s="10"/>
      <c r="BK439" s="10"/>
    </row>
    <row r="440" spans="2:63">
      <c r="B440" s="19"/>
      <c r="C440" s="3"/>
      <c r="D440" s="3"/>
      <c r="E440" s="4"/>
      <c r="F440" s="3"/>
      <c r="G440" s="3"/>
      <c r="H440" s="3"/>
      <c r="I440" s="3"/>
      <c r="J440" s="6"/>
      <c r="K440" s="6"/>
      <c r="L440" s="6"/>
      <c r="M440" s="10"/>
      <c r="N440" s="10"/>
      <c r="O440" s="10"/>
      <c r="P440" s="15"/>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16">
        <f>Q440*参数!$D$3+W440</f>
        <v>0</v>
      </c>
      <c r="AP440" s="16">
        <f>R440*参数!$D$3+X440</f>
        <v>0</v>
      </c>
      <c r="AQ440" s="16">
        <f>S440*参数!$D$3+Y440</f>
        <v>0</v>
      </c>
      <c r="AR440" s="16">
        <f>T440*参数!$D$3+Z440</f>
        <v>0</v>
      </c>
      <c r="AS440" s="16">
        <f>U440*参数!$D$3+AA440</f>
        <v>0</v>
      </c>
      <c r="AT440" s="16">
        <f>V440*参数!$D$3+AB440</f>
        <v>0</v>
      </c>
      <c r="AU440" s="16">
        <f>AC440*参数!$D$3+AI440</f>
        <v>0</v>
      </c>
      <c r="AV440" s="16">
        <f>AD440*参数!$D$3+AJ440</f>
        <v>0</v>
      </c>
      <c r="AW440" s="16">
        <f>AE440*参数!$D$3+AK440</f>
        <v>0</v>
      </c>
      <c r="AX440" s="16">
        <f>AF440*参数!$D$3+AL440</f>
        <v>0</v>
      </c>
      <c r="AY440" s="16">
        <f>AG440*参数!$D$3+AM440</f>
        <v>0</v>
      </c>
      <c r="AZ440" s="16">
        <f>AH440*参数!$D$3+AN440</f>
        <v>0</v>
      </c>
      <c r="BA440" s="10"/>
      <c r="BB440" s="10"/>
      <c r="BC440" s="10">
        <f t="shared" si="238"/>
        <v>43</v>
      </c>
      <c r="BD440" s="10">
        <f t="shared" si="239"/>
        <v>43</v>
      </c>
      <c r="BE440" s="10">
        <f t="shared" si="240"/>
        <v>43</v>
      </c>
      <c r="BF440" s="10">
        <f t="shared" si="241"/>
        <v>0</v>
      </c>
      <c r="BG440" s="10">
        <f t="shared" si="242"/>
        <v>43</v>
      </c>
      <c r="BH440" s="10" t="str">
        <f t="shared" si="243"/>
        <v/>
      </c>
      <c r="BI440" s="10" t="str">
        <f t="shared" si="244"/>
        <v/>
      </c>
      <c r="BJ440" s="10"/>
      <c r="BK440" s="10"/>
    </row>
    <row r="441" spans="2:63">
      <c r="B441" s="19"/>
      <c r="C441" s="3"/>
      <c r="D441" s="3"/>
      <c r="E441" s="4"/>
      <c r="F441" s="3"/>
      <c r="G441" s="3"/>
      <c r="H441" s="3"/>
      <c r="I441" s="3"/>
      <c r="J441" s="6"/>
      <c r="K441" s="6"/>
      <c r="L441" s="6"/>
      <c r="M441" s="10"/>
      <c r="N441" s="10"/>
      <c r="O441" s="10"/>
      <c r="P441" s="15"/>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16">
        <f>Q441*参数!$D$3+W441</f>
        <v>0</v>
      </c>
      <c r="AP441" s="16">
        <f>R441*参数!$D$3+X441</f>
        <v>0</v>
      </c>
      <c r="AQ441" s="16">
        <f>S441*参数!$D$3+Y441</f>
        <v>0</v>
      </c>
      <c r="AR441" s="16">
        <f>T441*参数!$D$3+Z441</f>
        <v>0</v>
      </c>
      <c r="AS441" s="16">
        <f>U441*参数!$D$3+AA441</f>
        <v>0</v>
      </c>
      <c r="AT441" s="16">
        <f>V441*参数!$D$3+AB441</f>
        <v>0</v>
      </c>
      <c r="AU441" s="16">
        <f>AC441*参数!$D$3+AI441</f>
        <v>0</v>
      </c>
      <c r="AV441" s="16">
        <f>AD441*参数!$D$3+AJ441</f>
        <v>0</v>
      </c>
      <c r="AW441" s="16">
        <f>AE441*参数!$D$3+AK441</f>
        <v>0</v>
      </c>
      <c r="AX441" s="16">
        <f>AF441*参数!$D$3+AL441</f>
        <v>0</v>
      </c>
      <c r="AY441" s="16">
        <f>AG441*参数!$D$3+AM441</f>
        <v>0</v>
      </c>
      <c r="AZ441" s="16">
        <f>AH441*参数!$D$3+AN441</f>
        <v>0</v>
      </c>
      <c r="BA441" s="10"/>
      <c r="BB441" s="10"/>
      <c r="BC441" s="10">
        <f t="shared" si="238"/>
        <v>43</v>
      </c>
      <c r="BD441" s="10">
        <f t="shared" si="239"/>
        <v>43</v>
      </c>
      <c r="BE441" s="10">
        <f t="shared" si="240"/>
        <v>43</v>
      </c>
      <c r="BF441" s="10">
        <f t="shared" si="241"/>
        <v>0</v>
      </c>
      <c r="BG441" s="10">
        <f t="shared" si="242"/>
        <v>43</v>
      </c>
      <c r="BH441" s="10" t="str">
        <f t="shared" si="243"/>
        <v/>
      </c>
      <c r="BI441" s="10" t="str">
        <f t="shared" si="244"/>
        <v/>
      </c>
      <c r="BJ441" s="10"/>
      <c r="BK441" s="10"/>
    </row>
    <row r="442" spans="2:63">
      <c r="B442" s="19"/>
      <c r="C442" s="3"/>
      <c r="D442" s="3"/>
      <c r="E442" s="4"/>
      <c r="F442" s="3"/>
      <c r="G442" s="3"/>
      <c r="H442" s="3"/>
      <c r="I442" s="3"/>
      <c r="J442" s="6"/>
      <c r="K442" s="6"/>
      <c r="L442" s="6"/>
      <c r="M442" s="10"/>
      <c r="N442" s="10"/>
      <c r="O442" s="10"/>
      <c r="P442" s="15"/>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16">
        <f>Q442*参数!$D$3+W442</f>
        <v>0</v>
      </c>
      <c r="AP442" s="16">
        <f>R442*参数!$D$3+X442</f>
        <v>0</v>
      </c>
      <c r="AQ442" s="16">
        <f>S442*参数!$D$3+Y442</f>
        <v>0</v>
      </c>
      <c r="AR442" s="16">
        <f>T442*参数!$D$3+Z442</f>
        <v>0</v>
      </c>
      <c r="AS442" s="16">
        <f>U442*参数!$D$3+AA442</f>
        <v>0</v>
      </c>
      <c r="AT442" s="16">
        <f>V442*参数!$D$3+AB442</f>
        <v>0</v>
      </c>
      <c r="AU442" s="16">
        <f>AC442*参数!$D$3+AI442</f>
        <v>0</v>
      </c>
      <c r="AV442" s="16">
        <f>AD442*参数!$D$3+AJ442</f>
        <v>0</v>
      </c>
      <c r="AW442" s="16">
        <f>AE442*参数!$D$3+AK442</f>
        <v>0</v>
      </c>
      <c r="AX442" s="16">
        <f>AF442*参数!$D$3+AL442</f>
        <v>0</v>
      </c>
      <c r="AY442" s="16">
        <f>AG442*参数!$D$3+AM442</f>
        <v>0</v>
      </c>
      <c r="AZ442" s="16">
        <f>AH442*参数!$D$3+AN442</f>
        <v>0</v>
      </c>
      <c r="BA442" s="10"/>
      <c r="BB442" s="10"/>
      <c r="BC442" s="10">
        <f t="shared" si="238"/>
        <v>43</v>
      </c>
      <c r="BD442" s="10">
        <f t="shared" si="239"/>
        <v>43</v>
      </c>
      <c r="BE442" s="10">
        <f t="shared" si="240"/>
        <v>43</v>
      </c>
      <c r="BF442" s="10">
        <f t="shared" si="241"/>
        <v>0</v>
      </c>
      <c r="BG442" s="10">
        <f t="shared" si="242"/>
        <v>43</v>
      </c>
      <c r="BH442" s="10" t="str">
        <f t="shared" si="243"/>
        <v/>
      </c>
      <c r="BI442" s="10" t="str">
        <f t="shared" si="244"/>
        <v/>
      </c>
      <c r="BJ442" s="10"/>
      <c r="BK442" s="10"/>
    </row>
    <row r="443" spans="2:63">
      <c r="B443" s="19"/>
      <c r="C443" s="3"/>
      <c r="D443" s="3"/>
      <c r="E443" s="4"/>
      <c r="F443" s="3"/>
      <c r="G443" s="3"/>
      <c r="H443" s="3"/>
      <c r="I443" s="3"/>
      <c r="J443" s="6"/>
      <c r="K443" s="6"/>
      <c r="L443" s="6"/>
      <c r="M443" s="10"/>
      <c r="N443" s="10"/>
      <c r="O443" s="10"/>
      <c r="P443" s="15"/>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16">
        <f>Q443*参数!$D$3+W443</f>
        <v>0</v>
      </c>
      <c r="AP443" s="16">
        <f>R443*参数!$D$3+X443</f>
        <v>0</v>
      </c>
      <c r="AQ443" s="16">
        <f>S443*参数!$D$3+Y443</f>
        <v>0</v>
      </c>
      <c r="AR443" s="16">
        <f>T443*参数!$D$3+Z443</f>
        <v>0</v>
      </c>
      <c r="AS443" s="16">
        <f>U443*参数!$D$3+AA443</f>
        <v>0</v>
      </c>
      <c r="AT443" s="16">
        <f>V443*参数!$D$3+AB443</f>
        <v>0</v>
      </c>
      <c r="AU443" s="16">
        <f>AC443*参数!$D$3+AI443</f>
        <v>0</v>
      </c>
      <c r="AV443" s="16">
        <f>AD443*参数!$D$3+AJ443</f>
        <v>0</v>
      </c>
      <c r="AW443" s="16">
        <f>AE443*参数!$D$3+AK443</f>
        <v>0</v>
      </c>
      <c r="AX443" s="16">
        <f>AF443*参数!$D$3+AL443</f>
        <v>0</v>
      </c>
      <c r="AY443" s="16">
        <f>AG443*参数!$D$3+AM443</f>
        <v>0</v>
      </c>
      <c r="AZ443" s="16">
        <f>AH443*参数!$D$3+AN443</f>
        <v>0</v>
      </c>
      <c r="BA443" s="10"/>
      <c r="BB443" s="10"/>
      <c r="BC443" s="10">
        <f t="shared" si="238"/>
        <v>43</v>
      </c>
      <c r="BD443" s="10">
        <f t="shared" si="239"/>
        <v>43</v>
      </c>
      <c r="BE443" s="10">
        <f t="shared" si="240"/>
        <v>43</v>
      </c>
      <c r="BF443" s="10">
        <f t="shared" si="241"/>
        <v>0</v>
      </c>
      <c r="BG443" s="10">
        <f t="shared" si="242"/>
        <v>43</v>
      </c>
      <c r="BH443" s="10" t="str">
        <f t="shared" si="243"/>
        <v/>
      </c>
      <c r="BI443" s="10" t="str">
        <f t="shared" si="244"/>
        <v/>
      </c>
      <c r="BJ443" s="10"/>
      <c r="BK443" s="10"/>
    </row>
    <row r="444" spans="2:63">
      <c r="B444" s="19"/>
      <c r="C444" s="3"/>
      <c r="D444" s="3"/>
      <c r="E444" s="4"/>
      <c r="F444" s="3"/>
      <c r="G444" s="3"/>
      <c r="H444" s="3"/>
      <c r="I444" s="3"/>
      <c r="J444" s="6"/>
      <c r="K444" s="6"/>
      <c r="L444" s="6"/>
      <c r="M444" s="10"/>
      <c r="N444" s="10"/>
      <c r="O444" s="10"/>
      <c r="P444" s="15"/>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16">
        <f>Q444*参数!$D$3+W444</f>
        <v>0</v>
      </c>
      <c r="AP444" s="16">
        <f>R444*参数!$D$3+X444</f>
        <v>0</v>
      </c>
      <c r="AQ444" s="16">
        <f>S444*参数!$D$3+Y444</f>
        <v>0</v>
      </c>
      <c r="AR444" s="16">
        <f>T444*参数!$D$3+Z444</f>
        <v>0</v>
      </c>
      <c r="AS444" s="16">
        <f>U444*参数!$D$3+AA444</f>
        <v>0</v>
      </c>
      <c r="AT444" s="16">
        <f>V444*参数!$D$3+AB444</f>
        <v>0</v>
      </c>
      <c r="AU444" s="16">
        <f>AC444*参数!$D$3+AI444</f>
        <v>0</v>
      </c>
      <c r="AV444" s="16">
        <f>AD444*参数!$D$3+AJ444</f>
        <v>0</v>
      </c>
      <c r="AW444" s="16">
        <f>AE444*参数!$D$3+AK444</f>
        <v>0</v>
      </c>
      <c r="AX444" s="16">
        <f>AF444*参数!$D$3+AL444</f>
        <v>0</v>
      </c>
      <c r="AY444" s="16">
        <f>AG444*参数!$D$3+AM444</f>
        <v>0</v>
      </c>
      <c r="AZ444" s="16">
        <f>AH444*参数!$D$3+AN444</f>
        <v>0</v>
      </c>
      <c r="BA444" s="10"/>
      <c r="BB444" s="10"/>
      <c r="BC444" s="10">
        <f t="shared" si="238"/>
        <v>43</v>
      </c>
      <c r="BD444" s="10">
        <f t="shared" si="239"/>
        <v>43</v>
      </c>
      <c r="BE444" s="10">
        <f t="shared" si="240"/>
        <v>43</v>
      </c>
      <c r="BF444" s="10">
        <f t="shared" si="241"/>
        <v>0</v>
      </c>
      <c r="BG444" s="10">
        <f t="shared" si="242"/>
        <v>43</v>
      </c>
      <c r="BH444" s="10" t="str">
        <f t="shared" si="243"/>
        <v/>
      </c>
      <c r="BI444" s="10" t="str">
        <f t="shared" si="244"/>
        <v/>
      </c>
      <c r="BJ444" s="10"/>
      <c r="BK444" s="10"/>
    </row>
    <row r="445" spans="2:63">
      <c r="B445" s="19"/>
      <c r="C445" s="3"/>
      <c r="D445" s="3"/>
      <c r="E445" s="4"/>
      <c r="F445" s="3"/>
      <c r="G445" s="3"/>
      <c r="H445" s="3"/>
      <c r="I445" s="3"/>
      <c r="J445" s="6"/>
      <c r="K445" s="6"/>
      <c r="L445" s="6"/>
      <c r="M445" s="10"/>
      <c r="N445" s="10"/>
      <c r="O445" s="10"/>
      <c r="P445" s="15"/>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16">
        <f>Q445*参数!$D$3+W445</f>
        <v>0</v>
      </c>
      <c r="AP445" s="16">
        <f>R445*参数!$D$3+X445</f>
        <v>0</v>
      </c>
      <c r="AQ445" s="16">
        <f>S445*参数!$D$3+Y445</f>
        <v>0</v>
      </c>
      <c r="AR445" s="16">
        <f>T445*参数!$D$3+Z445</f>
        <v>0</v>
      </c>
      <c r="AS445" s="16">
        <f>U445*参数!$D$3+AA445</f>
        <v>0</v>
      </c>
      <c r="AT445" s="16">
        <f>V445*参数!$D$3+AB445</f>
        <v>0</v>
      </c>
      <c r="AU445" s="16">
        <f>AC445*参数!$D$3+AI445</f>
        <v>0</v>
      </c>
      <c r="AV445" s="16">
        <f>AD445*参数!$D$3+AJ445</f>
        <v>0</v>
      </c>
      <c r="AW445" s="16">
        <f>AE445*参数!$D$3+AK445</f>
        <v>0</v>
      </c>
      <c r="AX445" s="16">
        <f>AF445*参数!$D$3+AL445</f>
        <v>0</v>
      </c>
      <c r="AY445" s="16">
        <f>AG445*参数!$D$3+AM445</f>
        <v>0</v>
      </c>
      <c r="AZ445" s="16">
        <f>AH445*参数!$D$3+AN445</f>
        <v>0</v>
      </c>
      <c r="BA445" s="10"/>
      <c r="BB445" s="10"/>
      <c r="BC445" s="10">
        <f t="shared" si="238"/>
        <v>43</v>
      </c>
      <c r="BD445" s="10">
        <f t="shared" si="239"/>
        <v>43</v>
      </c>
      <c r="BE445" s="10">
        <f t="shared" si="240"/>
        <v>43</v>
      </c>
      <c r="BF445" s="10">
        <f t="shared" si="241"/>
        <v>0</v>
      </c>
      <c r="BG445" s="10">
        <f t="shared" si="242"/>
        <v>43</v>
      </c>
      <c r="BH445" s="10" t="str">
        <f t="shared" si="243"/>
        <v/>
      </c>
      <c r="BI445" s="10" t="str">
        <f t="shared" si="244"/>
        <v/>
      </c>
      <c r="BJ445" s="10"/>
      <c r="BK445" s="10"/>
    </row>
    <row r="446" spans="2:63">
      <c r="B446" s="19"/>
      <c r="C446" s="3"/>
      <c r="D446" s="3"/>
      <c r="E446" s="4"/>
      <c r="F446" s="3"/>
      <c r="G446" s="3"/>
      <c r="H446" s="3"/>
      <c r="I446" s="3"/>
      <c r="J446" s="6"/>
      <c r="K446" s="6"/>
      <c r="L446" s="6"/>
      <c r="M446" s="10"/>
      <c r="N446" s="10"/>
      <c r="O446" s="10"/>
      <c r="P446" s="15"/>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16">
        <f>Q446*参数!$D$3+W446</f>
        <v>0</v>
      </c>
      <c r="AP446" s="16">
        <f>R446*参数!$D$3+X446</f>
        <v>0</v>
      </c>
      <c r="AQ446" s="16">
        <f>S446*参数!$D$3+Y446</f>
        <v>0</v>
      </c>
      <c r="AR446" s="16">
        <f>T446*参数!$D$3+Z446</f>
        <v>0</v>
      </c>
      <c r="AS446" s="16">
        <f>U446*参数!$D$3+AA446</f>
        <v>0</v>
      </c>
      <c r="AT446" s="16">
        <f>V446*参数!$D$3+AB446</f>
        <v>0</v>
      </c>
      <c r="AU446" s="16">
        <f>AC446*参数!$D$3+AI446</f>
        <v>0</v>
      </c>
      <c r="AV446" s="16">
        <f>AD446*参数!$D$3+AJ446</f>
        <v>0</v>
      </c>
      <c r="AW446" s="16">
        <f>AE446*参数!$D$3+AK446</f>
        <v>0</v>
      </c>
      <c r="AX446" s="16">
        <f>AF446*参数!$D$3+AL446</f>
        <v>0</v>
      </c>
      <c r="AY446" s="16">
        <f>AG446*参数!$D$3+AM446</f>
        <v>0</v>
      </c>
      <c r="AZ446" s="16">
        <f>AH446*参数!$D$3+AN446</f>
        <v>0</v>
      </c>
      <c r="BA446" s="10"/>
      <c r="BB446" s="10"/>
      <c r="BC446" s="10">
        <f t="shared" si="238"/>
        <v>43</v>
      </c>
      <c r="BD446" s="10">
        <f t="shared" si="239"/>
        <v>43</v>
      </c>
      <c r="BE446" s="10">
        <f t="shared" si="240"/>
        <v>43</v>
      </c>
      <c r="BF446" s="10">
        <f t="shared" si="241"/>
        <v>0</v>
      </c>
      <c r="BG446" s="10">
        <f t="shared" si="242"/>
        <v>43</v>
      </c>
      <c r="BH446" s="10" t="str">
        <f t="shared" si="243"/>
        <v/>
      </c>
      <c r="BI446" s="10" t="str">
        <f t="shared" si="244"/>
        <v/>
      </c>
      <c r="BJ446" s="10"/>
      <c r="BK446" s="10"/>
    </row>
    <row r="447" spans="2:63">
      <c r="B447" s="19"/>
      <c r="C447" s="3"/>
      <c r="D447" s="3"/>
      <c r="E447" s="4"/>
      <c r="F447" s="3"/>
      <c r="G447" s="3"/>
      <c r="H447" s="3"/>
      <c r="I447" s="3"/>
      <c r="J447" s="6"/>
      <c r="K447" s="6"/>
      <c r="L447" s="6"/>
      <c r="M447" s="10"/>
      <c r="N447" s="10"/>
      <c r="O447" s="10"/>
      <c r="P447" s="15"/>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16">
        <f>Q447*参数!$D$3+W447</f>
        <v>0</v>
      </c>
      <c r="AP447" s="16">
        <f>R447*参数!$D$3+X447</f>
        <v>0</v>
      </c>
      <c r="AQ447" s="16">
        <f>S447*参数!$D$3+Y447</f>
        <v>0</v>
      </c>
      <c r="AR447" s="16">
        <f>T447*参数!$D$3+Z447</f>
        <v>0</v>
      </c>
      <c r="AS447" s="16">
        <f>U447*参数!$D$3+AA447</f>
        <v>0</v>
      </c>
      <c r="AT447" s="16">
        <f>V447*参数!$D$3+AB447</f>
        <v>0</v>
      </c>
      <c r="AU447" s="16">
        <f>AC447*参数!$D$3+AI447</f>
        <v>0</v>
      </c>
      <c r="AV447" s="16">
        <f>AD447*参数!$D$3+AJ447</f>
        <v>0</v>
      </c>
      <c r="AW447" s="16">
        <f>AE447*参数!$D$3+AK447</f>
        <v>0</v>
      </c>
      <c r="AX447" s="16">
        <f>AF447*参数!$D$3+AL447</f>
        <v>0</v>
      </c>
      <c r="AY447" s="16">
        <f>AG447*参数!$D$3+AM447</f>
        <v>0</v>
      </c>
      <c r="AZ447" s="16">
        <f>AH447*参数!$D$3+AN447</f>
        <v>0</v>
      </c>
      <c r="BA447" s="10"/>
      <c r="BB447" s="10"/>
      <c r="BC447" s="10">
        <f t="shared" si="238"/>
        <v>43</v>
      </c>
      <c r="BD447" s="10">
        <f t="shared" si="239"/>
        <v>43</v>
      </c>
      <c r="BE447" s="10">
        <f t="shared" si="240"/>
        <v>43</v>
      </c>
      <c r="BF447" s="10">
        <f t="shared" si="241"/>
        <v>0</v>
      </c>
      <c r="BG447" s="10">
        <f t="shared" si="242"/>
        <v>43</v>
      </c>
      <c r="BH447" s="10" t="str">
        <f t="shared" si="243"/>
        <v/>
      </c>
      <c r="BI447" s="10" t="str">
        <f t="shared" si="244"/>
        <v/>
      </c>
      <c r="BJ447" s="10"/>
      <c r="BK447" s="10"/>
    </row>
    <row r="448" spans="2:63">
      <c r="B448" s="19"/>
      <c r="C448" s="3"/>
      <c r="D448" s="3"/>
      <c r="E448" s="4"/>
      <c r="F448" s="3"/>
      <c r="G448" s="3"/>
      <c r="H448" s="3"/>
      <c r="I448" s="3"/>
      <c r="J448" s="6"/>
      <c r="K448" s="6"/>
      <c r="L448" s="6"/>
      <c r="M448" s="10"/>
      <c r="N448" s="10"/>
      <c r="O448" s="10"/>
      <c r="P448" s="15"/>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16">
        <f>Q448*参数!$D$3+W448</f>
        <v>0</v>
      </c>
      <c r="AP448" s="16">
        <f>R448*参数!$D$3+X448</f>
        <v>0</v>
      </c>
      <c r="AQ448" s="16">
        <f>S448*参数!$D$3+Y448</f>
        <v>0</v>
      </c>
      <c r="AR448" s="16">
        <f>T448*参数!$D$3+Z448</f>
        <v>0</v>
      </c>
      <c r="AS448" s="16">
        <f>U448*参数!$D$3+AA448</f>
        <v>0</v>
      </c>
      <c r="AT448" s="16">
        <f>V448*参数!$D$3+AB448</f>
        <v>0</v>
      </c>
      <c r="AU448" s="16">
        <f>AC448*参数!$D$3+AI448</f>
        <v>0</v>
      </c>
      <c r="AV448" s="16">
        <f>AD448*参数!$D$3+AJ448</f>
        <v>0</v>
      </c>
      <c r="AW448" s="16">
        <f>AE448*参数!$D$3+AK448</f>
        <v>0</v>
      </c>
      <c r="AX448" s="16">
        <f>AF448*参数!$D$3+AL448</f>
        <v>0</v>
      </c>
      <c r="AY448" s="16">
        <f>AG448*参数!$D$3+AM448</f>
        <v>0</v>
      </c>
      <c r="AZ448" s="16">
        <f>AH448*参数!$D$3+AN448</f>
        <v>0</v>
      </c>
      <c r="BA448" s="10"/>
      <c r="BB448" s="10"/>
      <c r="BC448" s="10">
        <f t="shared" si="238"/>
        <v>43</v>
      </c>
      <c r="BD448" s="10">
        <f t="shared" si="239"/>
        <v>43</v>
      </c>
      <c r="BE448" s="10">
        <f t="shared" si="240"/>
        <v>43</v>
      </c>
      <c r="BF448" s="10">
        <f t="shared" si="241"/>
        <v>0</v>
      </c>
      <c r="BG448" s="10">
        <f t="shared" si="242"/>
        <v>43</v>
      </c>
      <c r="BH448" s="10" t="str">
        <f t="shared" si="243"/>
        <v/>
      </c>
      <c r="BI448" s="10" t="str">
        <f t="shared" si="244"/>
        <v/>
      </c>
      <c r="BJ448" s="10"/>
      <c r="BK448" s="10"/>
    </row>
    <row r="449" spans="2:63">
      <c r="B449" s="19"/>
      <c r="C449" s="3"/>
      <c r="D449" s="3"/>
      <c r="E449" s="4"/>
      <c r="F449" s="3"/>
      <c r="G449" s="3"/>
      <c r="H449" s="3"/>
      <c r="I449" s="3"/>
      <c r="J449" s="6"/>
      <c r="K449" s="6"/>
      <c r="L449" s="6"/>
      <c r="M449" s="10"/>
      <c r="N449" s="10"/>
      <c r="O449" s="10"/>
      <c r="P449" s="15"/>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16">
        <f>Q449*参数!$D$3+W449</f>
        <v>0</v>
      </c>
      <c r="AP449" s="16">
        <f>R449*参数!$D$3+X449</f>
        <v>0</v>
      </c>
      <c r="AQ449" s="16">
        <f>S449*参数!$D$3+Y449</f>
        <v>0</v>
      </c>
      <c r="AR449" s="16">
        <f>T449*参数!$D$3+Z449</f>
        <v>0</v>
      </c>
      <c r="AS449" s="16">
        <f>U449*参数!$D$3+AA449</f>
        <v>0</v>
      </c>
      <c r="AT449" s="16">
        <f>V449*参数!$D$3+AB449</f>
        <v>0</v>
      </c>
      <c r="AU449" s="16">
        <f>AC449*参数!$D$3+AI449</f>
        <v>0</v>
      </c>
      <c r="AV449" s="16">
        <f>AD449*参数!$D$3+AJ449</f>
        <v>0</v>
      </c>
      <c r="AW449" s="16">
        <f>AE449*参数!$D$3+AK449</f>
        <v>0</v>
      </c>
      <c r="AX449" s="16">
        <f>AF449*参数!$D$3+AL449</f>
        <v>0</v>
      </c>
      <c r="AY449" s="16">
        <f>AG449*参数!$D$3+AM449</f>
        <v>0</v>
      </c>
      <c r="AZ449" s="16">
        <f>AH449*参数!$D$3+AN449</f>
        <v>0</v>
      </c>
      <c r="BA449" s="10"/>
      <c r="BB449" s="10"/>
      <c r="BC449" s="10">
        <f t="shared" si="238"/>
        <v>43</v>
      </c>
      <c r="BD449" s="10">
        <f t="shared" si="239"/>
        <v>43</v>
      </c>
      <c r="BE449" s="10">
        <f t="shared" si="240"/>
        <v>43</v>
      </c>
      <c r="BF449" s="10">
        <f t="shared" si="241"/>
        <v>0</v>
      </c>
      <c r="BG449" s="10">
        <f t="shared" si="242"/>
        <v>43</v>
      </c>
      <c r="BH449" s="10" t="str">
        <f t="shared" si="243"/>
        <v/>
      </c>
      <c r="BI449" s="10" t="str">
        <f t="shared" si="244"/>
        <v/>
      </c>
      <c r="BJ449" s="10"/>
      <c r="BK449" s="10"/>
    </row>
    <row r="450" spans="2:63">
      <c r="B450" s="19"/>
      <c r="C450" s="3"/>
      <c r="D450" s="3"/>
      <c r="E450" s="4"/>
      <c r="F450" s="3"/>
      <c r="G450" s="3"/>
      <c r="H450" s="3"/>
      <c r="I450" s="3"/>
      <c r="J450" s="6"/>
      <c r="K450" s="6"/>
      <c r="L450" s="6"/>
      <c r="M450" s="10"/>
      <c r="N450" s="10"/>
      <c r="O450" s="10"/>
      <c r="P450" s="15"/>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16">
        <f>Q450*参数!$D$3+W450</f>
        <v>0</v>
      </c>
      <c r="AP450" s="16">
        <f>R450*参数!$D$3+X450</f>
        <v>0</v>
      </c>
      <c r="AQ450" s="16">
        <f>S450*参数!$D$3+Y450</f>
        <v>0</v>
      </c>
      <c r="AR450" s="16">
        <f>T450*参数!$D$3+Z450</f>
        <v>0</v>
      </c>
      <c r="AS450" s="16">
        <f>U450*参数!$D$3+AA450</f>
        <v>0</v>
      </c>
      <c r="AT450" s="16">
        <f>V450*参数!$D$3+AB450</f>
        <v>0</v>
      </c>
      <c r="AU450" s="16">
        <f>AC450*参数!$D$3+AI450</f>
        <v>0</v>
      </c>
      <c r="AV450" s="16">
        <f>AD450*参数!$D$3+AJ450</f>
        <v>0</v>
      </c>
      <c r="AW450" s="16">
        <f>AE450*参数!$D$3+AK450</f>
        <v>0</v>
      </c>
      <c r="AX450" s="16">
        <f>AF450*参数!$D$3+AL450</f>
        <v>0</v>
      </c>
      <c r="AY450" s="16">
        <f>AG450*参数!$D$3+AM450</f>
        <v>0</v>
      </c>
      <c r="AZ450" s="16">
        <f>AH450*参数!$D$3+AN450</f>
        <v>0</v>
      </c>
      <c r="BA450" s="10"/>
      <c r="BB450" s="10"/>
      <c r="BC450" s="10">
        <f t="shared" si="238"/>
        <v>43</v>
      </c>
      <c r="BD450" s="10">
        <f t="shared" si="239"/>
        <v>43</v>
      </c>
      <c r="BE450" s="10">
        <f t="shared" si="240"/>
        <v>43</v>
      </c>
      <c r="BF450" s="10">
        <f t="shared" si="241"/>
        <v>0</v>
      </c>
      <c r="BG450" s="10">
        <f t="shared" si="242"/>
        <v>43</v>
      </c>
      <c r="BH450" s="10" t="str">
        <f t="shared" si="243"/>
        <v/>
      </c>
      <c r="BI450" s="10" t="str">
        <f t="shared" si="244"/>
        <v/>
      </c>
      <c r="BJ450" s="10"/>
      <c r="BK450" s="10"/>
    </row>
    <row r="451" spans="2:63">
      <c r="B451" s="19"/>
      <c r="C451" s="3"/>
      <c r="D451" s="3"/>
      <c r="E451" s="4"/>
      <c r="F451" s="3"/>
      <c r="G451" s="3"/>
      <c r="H451" s="3"/>
      <c r="I451" s="3"/>
      <c r="J451" s="6"/>
      <c r="K451" s="6"/>
      <c r="L451" s="6"/>
      <c r="M451" s="10"/>
      <c r="N451" s="10"/>
      <c r="O451" s="10"/>
      <c r="P451" s="15"/>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16">
        <f>Q451*参数!$D$3+W451</f>
        <v>0</v>
      </c>
      <c r="AP451" s="16">
        <f>R451*参数!$D$3+X451</f>
        <v>0</v>
      </c>
      <c r="AQ451" s="16">
        <f>S451*参数!$D$3+Y451</f>
        <v>0</v>
      </c>
      <c r="AR451" s="16">
        <f>T451*参数!$D$3+Z451</f>
        <v>0</v>
      </c>
      <c r="AS451" s="16">
        <f>U451*参数!$D$3+AA451</f>
        <v>0</v>
      </c>
      <c r="AT451" s="16">
        <f>V451*参数!$D$3+AB451</f>
        <v>0</v>
      </c>
      <c r="AU451" s="16">
        <f>AC451*参数!$D$3+AI451</f>
        <v>0</v>
      </c>
      <c r="AV451" s="16">
        <f>AD451*参数!$D$3+AJ451</f>
        <v>0</v>
      </c>
      <c r="AW451" s="16">
        <f>AE451*参数!$D$3+AK451</f>
        <v>0</v>
      </c>
      <c r="AX451" s="16">
        <f>AF451*参数!$D$3+AL451</f>
        <v>0</v>
      </c>
      <c r="AY451" s="16">
        <f>AG451*参数!$D$3+AM451</f>
        <v>0</v>
      </c>
      <c r="AZ451" s="16">
        <f>AH451*参数!$D$3+AN451</f>
        <v>0</v>
      </c>
      <c r="BA451" s="10"/>
      <c r="BB451" s="10"/>
      <c r="BC451" s="10">
        <f t="shared" si="238"/>
        <v>43</v>
      </c>
      <c r="BD451" s="10">
        <f t="shared" si="239"/>
        <v>43</v>
      </c>
      <c r="BE451" s="10">
        <f t="shared" si="240"/>
        <v>43</v>
      </c>
      <c r="BF451" s="10">
        <f t="shared" si="241"/>
        <v>0</v>
      </c>
      <c r="BG451" s="10">
        <f t="shared" si="242"/>
        <v>43</v>
      </c>
      <c r="BH451" s="10" t="str">
        <f t="shared" si="243"/>
        <v/>
      </c>
      <c r="BI451" s="10" t="str">
        <f t="shared" si="244"/>
        <v/>
      </c>
      <c r="BJ451" s="10"/>
      <c r="BK451" s="10"/>
    </row>
    <row r="452" spans="2:63">
      <c r="B452" s="19"/>
      <c r="C452" s="3"/>
      <c r="D452" s="3"/>
      <c r="E452" s="4"/>
      <c r="F452" s="3"/>
      <c r="G452" s="3"/>
      <c r="H452" s="3"/>
      <c r="I452" s="3"/>
      <c r="J452" s="6"/>
      <c r="K452" s="6"/>
      <c r="L452" s="6"/>
      <c r="M452" s="10"/>
      <c r="N452" s="10"/>
      <c r="O452" s="10"/>
      <c r="P452" s="15"/>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16">
        <f>Q452*参数!$D$3+W452</f>
        <v>0</v>
      </c>
      <c r="AP452" s="16">
        <f>R452*参数!$D$3+X452</f>
        <v>0</v>
      </c>
      <c r="AQ452" s="16">
        <f>S452*参数!$D$3+Y452</f>
        <v>0</v>
      </c>
      <c r="AR452" s="16">
        <f>T452*参数!$D$3+Z452</f>
        <v>0</v>
      </c>
      <c r="AS452" s="16">
        <f>U452*参数!$D$3+AA452</f>
        <v>0</v>
      </c>
      <c r="AT452" s="16">
        <f>V452*参数!$D$3+AB452</f>
        <v>0</v>
      </c>
      <c r="AU452" s="16">
        <f>AC452*参数!$D$3+AI452</f>
        <v>0</v>
      </c>
      <c r="AV452" s="16">
        <f>AD452*参数!$D$3+AJ452</f>
        <v>0</v>
      </c>
      <c r="AW452" s="16">
        <f>AE452*参数!$D$3+AK452</f>
        <v>0</v>
      </c>
      <c r="AX452" s="16">
        <f>AF452*参数!$D$3+AL452</f>
        <v>0</v>
      </c>
      <c r="AY452" s="16">
        <f>AG452*参数!$D$3+AM452</f>
        <v>0</v>
      </c>
      <c r="AZ452" s="16">
        <f>AH452*参数!$D$3+AN452</f>
        <v>0</v>
      </c>
      <c r="BA452" s="10"/>
      <c r="BB452" s="10"/>
      <c r="BC452" s="10">
        <f t="shared" si="238"/>
        <v>43</v>
      </c>
      <c r="BD452" s="10">
        <f t="shared" si="239"/>
        <v>43</v>
      </c>
      <c r="BE452" s="10">
        <f t="shared" si="240"/>
        <v>43</v>
      </c>
      <c r="BF452" s="10">
        <f t="shared" si="241"/>
        <v>0</v>
      </c>
      <c r="BG452" s="10">
        <f t="shared" si="242"/>
        <v>43</v>
      </c>
      <c r="BH452" s="10" t="str">
        <f t="shared" si="243"/>
        <v/>
      </c>
      <c r="BI452" s="10" t="str">
        <f t="shared" si="244"/>
        <v/>
      </c>
      <c r="BJ452" s="10"/>
      <c r="BK452" s="10"/>
    </row>
    <row r="453" spans="2:63">
      <c r="B453" s="19"/>
      <c r="C453" s="3"/>
      <c r="D453" s="3"/>
      <c r="E453" s="4"/>
      <c r="F453" s="3"/>
      <c r="G453" s="3"/>
      <c r="H453" s="3"/>
      <c r="I453" s="3"/>
      <c r="J453" s="6"/>
      <c r="K453" s="6"/>
      <c r="L453" s="6"/>
      <c r="M453" s="10"/>
      <c r="N453" s="10"/>
      <c r="O453" s="10"/>
      <c r="P453" s="15"/>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16">
        <f>Q453*参数!$D$3+W453</f>
        <v>0</v>
      </c>
      <c r="AP453" s="16">
        <f>R453*参数!$D$3+X453</f>
        <v>0</v>
      </c>
      <c r="AQ453" s="16">
        <f>S453*参数!$D$3+Y453</f>
        <v>0</v>
      </c>
      <c r="AR453" s="16">
        <f>T453*参数!$D$3+Z453</f>
        <v>0</v>
      </c>
      <c r="AS453" s="16">
        <f>U453*参数!$D$3+AA453</f>
        <v>0</v>
      </c>
      <c r="AT453" s="16">
        <f>V453*参数!$D$3+AB453</f>
        <v>0</v>
      </c>
      <c r="AU453" s="16">
        <f>AC453*参数!$D$3+AI453</f>
        <v>0</v>
      </c>
      <c r="AV453" s="16">
        <f>AD453*参数!$D$3+AJ453</f>
        <v>0</v>
      </c>
      <c r="AW453" s="16">
        <f>AE453*参数!$D$3+AK453</f>
        <v>0</v>
      </c>
      <c r="AX453" s="16">
        <f>AF453*参数!$D$3+AL453</f>
        <v>0</v>
      </c>
      <c r="AY453" s="16">
        <f>AG453*参数!$D$3+AM453</f>
        <v>0</v>
      </c>
      <c r="AZ453" s="16">
        <f>AH453*参数!$D$3+AN453</f>
        <v>0</v>
      </c>
      <c r="BA453" s="10"/>
      <c r="BB453" s="10"/>
      <c r="BC453" s="10">
        <f t="shared" si="238"/>
        <v>43</v>
      </c>
      <c r="BD453" s="10">
        <f t="shared" si="239"/>
        <v>43</v>
      </c>
      <c r="BE453" s="10">
        <f t="shared" si="240"/>
        <v>43</v>
      </c>
      <c r="BF453" s="10">
        <f t="shared" si="241"/>
        <v>0</v>
      </c>
      <c r="BG453" s="10">
        <f t="shared" si="242"/>
        <v>43</v>
      </c>
      <c r="BH453" s="10" t="str">
        <f t="shared" si="243"/>
        <v/>
      </c>
      <c r="BI453" s="10" t="str">
        <f t="shared" si="244"/>
        <v/>
      </c>
      <c r="BJ453" s="10"/>
      <c r="BK453" s="10"/>
    </row>
    <row r="454" spans="2:63">
      <c r="B454" s="19"/>
      <c r="C454" s="3"/>
      <c r="D454" s="3"/>
      <c r="E454" s="4"/>
      <c r="F454" s="3"/>
      <c r="G454" s="3"/>
      <c r="H454" s="3"/>
      <c r="I454" s="3"/>
      <c r="J454" s="6"/>
      <c r="K454" s="6"/>
      <c r="L454" s="6"/>
      <c r="M454" s="10"/>
      <c r="N454" s="10"/>
      <c r="O454" s="10"/>
      <c r="P454" s="15"/>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16">
        <f>Q454*参数!$D$3+W454</f>
        <v>0</v>
      </c>
      <c r="AP454" s="16">
        <f>R454*参数!$D$3+X454</f>
        <v>0</v>
      </c>
      <c r="AQ454" s="16">
        <f>S454*参数!$D$3+Y454</f>
        <v>0</v>
      </c>
      <c r="AR454" s="16">
        <f>T454*参数!$D$3+Z454</f>
        <v>0</v>
      </c>
      <c r="AS454" s="16">
        <f>U454*参数!$D$3+AA454</f>
        <v>0</v>
      </c>
      <c r="AT454" s="16">
        <f>V454*参数!$D$3+AB454</f>
        <v>0</v>
      </c>
      <c r="AU454" s="16">
        <f>AC454*参数!$D$3+AI454</f>
        <v>0</v>
      </c>
      <c r="AV454" s="16">
        <f>AD454*参数!$D$3+AJ454</f>
        <v>0</v>
      </c>
      <c r="AW454" s="16">
        <f>AE454*参数!$D$3+AK454</f>
        <v>0</v>
      </c>
      <c r="AX454" s="16">
        <f>AF454*参数!$D$3+AL454</f>
        <v>0</v>
      </c>
      <c r="AY454" s="16">
        <f>AG454*参数!$D$3+AM454</f>
        <v>0</v>
      </c>
      <c r="AZ454" s="16">
        <f>AH454*参数!$D$3+AN454</f>
        <v>0</v>
      </c>
      <c r="BA454" s="10"/>
      <c r="BB454" s="10"/>
      <c r="BC454" s="10">
        <f t="shared" si="238"/>
        <v>43</v>
      </c>
      <c r="BD454" s="10">
        <f t="shared" si="239"/>
        <v>43</v>
      </c>
      <c r="BE454" s="10">
        <f t="shared" si="240"/>
        <v>43</v>
      </c>
      <c r="BF454" s="10">
        <f t="shared" si="241"/>
        <v>0</v>
      </c>
      <c r="BG454" s="10">
        <f t="shared" si="242"/>
        <v>43</v>
      </c>
      <c r="BH454" s="10" t="str">
        <f t="shared" si="243"/>
        <v/>
      </c>
      <c r="BI454" s="10" t="str">
        <f t="shared" si="244"/>
        <v/>
      </c>
      <c r="BJ454" s="10"/>
      <c r="BK454" s="10"/>
    </row>
    <row r="455" spans="2:63">
      <c r="B455" s="19"/>
      <c r="C455" s="3"/>
      <c r="D455" s="3"/>
      <c r="E455" s="4"/>
      <c r="F455" s="3"/>
      <c r="G455" s="3"/>
      <c r="H455" s="3"/>
      <c r="I455" s="3"/>
      <c r="J455" s="6"/>
      <c r="K455" s="6"/>
      <c r="L455" s="6"/>
      <c r="M455" s="10"/>
      <c r="N455" s="10"/>
      <c r="O455" s="10"/>
      <c r="P455" s="15"/>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16">
        <f>Q455*参数!$D$3+W455</f>
        <v>0</v>
      </c>
      <c r="AP455" s="16">
        <f>R455*参数!$D$3+X455</f>
        <v>0</v>
      </c>
      <c r="AQ455" s="16">
        <f>S455*参数!$D$3+Y455</f>
        <v>0</v>
      </c>
      <c r="AR455" s="16">
        <f>T455*参数!$D$3+Z455</f>
        <v>0</v>
      </c>
      <c r="AS455" s="16">
        <f>U455*参数!$D$3+AA455</f>
        <v>0</v>
      </c>
      <c r="AT455" s="16">
        <f>V455*参数!$D$3+AB455</f>
        <v>0</v>
      </c>
      <c r="AU455" s="16">
        <f>AC455*参数!$D$3+AI455</f>
        <v>0</v>
      </c>
      <c r="AV455" s="16">
        <f>AD455*参数!$D$3+AJ455</f>
        <v>0</v>
      </c>
      <c r="AW455" s="16">
        <f>AE455*参数!$D$3+AK455</f>
        <v>0</v>
      </c>
      <c r="AX455" s="16">
        <f>AF455*参数!$D$3+AL455</f>
        <v>0</v>
      </c>
      <c r="AY455" s="16">
        <f>AG455*参数!$D$3+AM455</f>
        <v>0</v>
      </c>
      <c r="AZ455" s="16">
        <f>AH455*参数!$D$3+AN455</f>
        <v>0</v>
      </c>
      <c r="BA455" s="10"/>
      <c r="BB455" s="10"/>
      <c r="BC455" s="10">
        <f t="shared" si="238"/>
        <v>43</v>
      </c>
      <c r="BD455" s="10">
        <f t="shared" si="239"/>
        <v>43</v>
      </c>
      <c r="BE455" s="10">
        <f t="shared" si="240"/>
        <v>43</v>
      </c>
      <c r="BF455" s="10">
        <f t="shared" si="241"/>
        <v>0</v>
      </c>
      <c r="BG455" s="10">
        <f t="shared" si="242"/>
        <v>43</v>
      </c>
      <c r="BH455" s="10" t="str">
        <f t="shared" si="243"/>
        <v/>
      </c>
      <c r="BI455" s="10" t="str">
        <f t="shared" si="244"/>
        <v/>
      </c>
      <c r="BJ455" s="10"/>
      <c r="BK455" s="10"/>
    </row>
    <row r="456" spans="2:63">
      <c r="B456" s="19"/>
      <c r="C456" s="3"/>
      <c r="D456" s="3"/>
      <c r="E456" s="4"/>
      <c r="F456" s="3"/>
      <c r="G456" s="3"/>
      <c r="H456" s="3"/>
      <c r="I456" s="3"/>
      <c r="J456" s="6"/>
      <c r="K456" s="6"/>
      <c r="L456" s="6"/>
      <c r="M456" s="10"/>
      <c r="N456" s="10"/>
      <c r="O456" s="10"/>
      <c r="P456" s="15"/>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16">
        <f>Q456*参数!$D$3+W456</f>
        <v>0</v>
      </c>
      <c r="AP456" s="16">
        <f>R456*参数!$D$3+X456</f>
        <v>0</v>
      </c>
      <c r="AQ456" s="16">
        <f>S456*参数!$D$3+Y456</f>
        <v>0</v>
      </c>
      <c r="AR456" s="16">
        <f>T456*参数!$D$3+Z456</f>
        <v>0</v>
      </c>
      <c r="AS456" s="16">
        <f>U456*参数!$D$3+AA456</f>
        <v>0</v>
      </c>
      <c r="AT456" s="16">
        <f>V456*参数!$D$3+AB456</f>
        <v>0</v>
      </c>
      <c r="AU456" s="16">
        <f>AC456*参数!$D$3+AI456</f>
        <v>0</v>
      </c>
      <c r="AV456" s="16">
        <f>AD456*参数!$D$3+AJ456</f>
        <v>0</v>
      </c>
      <c r="AW456" s="16">
        <f>AE456*参数!$D$3+AK456</f>
        <v>0</v>
      </c>
      <c r="AX456" s="16">
        <f>AF456*参数!$D$3+AL456</f>
        <v>0</v>
      </c>
      <c r="AY456" s="16">
        <f>AG456*参数!$D$3+AM456</f>
        <v>0</v>
      </c>
      <c r="AZ456" s="16">
        <f>AH456*参数!$D$3+AN456</f>
        <v>0</v>
      </c>
      <c r="BA456" s="10"/>
      <c r="BB456" s="10"/>
      <c r="BC456" s="10">
        <f t="shared" si="238"/>
        <v>43</v>
      </c>
      <c r="BD456" s="10">
        <f t="shared" si="239"/>
        <v>43</v>
      </c>
      <c r="BE456" s="10">
        <f t="shared" si="240"/>
        <v>43</v>
      </c>
      <c r="BF456" s="10">
        <f t="shared" si="241"/>
        <v>0</v>
      </c>
      <c r="BG456" s="10">
        <f t="shared" si="242"/>
        <v>43</v>
      </c>
      <c r="BH456" s="10" t="str">
        <f t="shared" si="243"/>
        <v/>
      </c>
      <c r="BI456" s="10" t="str">
        <f t="shared" si="244"/>
        <v/>
      </c>
      <c r="BJ456" s="10"/>
      <c r="BK456" s="10"/>
    </row>
    <row r="457" spans="2:63">
      <c r="B457" s="19"/>
      <c r="C457" s="3"/>
      <c r="D457" s="3"/>
      <c r="E457" s="4"/>
      <c r="F457" s="3"/>
      <c r="G457" s="3"/>
      <c r="H457" s="3"/>
      <c r="I457" s="3"/>
      <c r="J457" s="6"/>
      <c r="K457" s="6"/>
      <c r="L457" s="6"/>
      <c r="M457" s="10"/>
      <c r="N457" s="10"/>
      <c r="O457" s="10"/>
      <c r="P457" s="15"/>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16">
        <f>Q457*参数!$D$3+W457</f>
        <v>0</v>
      </c>
      <c r="AP457" s="16">
        <f>R457*参数!$D$3+X457</f>
        <v>0</v>
      </c>
      <c r="AQ457" s="16">
        <f>S457*参数!$D$3+Y457</f>
        <v>0</v>
      </c>
      <c r="AR457" s="16">
        <f>T457*参数!$D$3+Z457</f>
        <v>0</v>
      </c>
      <c r="AS457" s="16">
        <f>U457*参数!$D$3+AA457</f>
        <v>0</v>
      </c>
      <c r="AT457" s="16">
        <f>V457*参数!$D$3+AB457</f>
        <v>0</v>
      </c>
      <c r="AU457" s="16">
        <f>AC457*参数!$D$3+AI457</f>
        <v>0</v>
      </c>
      <c r="AV457" s="16">
        <f>AD457*参数!$D$3+AJ457</f>
        <v>0</v>
      </c>
      <c r="AW457" s="16">
        <f>AE457*参数!$D$3+AK457</f>
        <v>0</v>
      </c>
      <c r="AX457" s="16">
        <f>AF457*参数!$D$3+AL457</f>
        <v>0</v>
      </c>
      <c r="AY457" s="16">
        <f>AG457*参数!$D$3+AM457</f>
        <v>0</v>
      </c>
      <c r="AZ457" s="16">
        <f>AH457*参数!$D$3+AN457</f>
        <v>0</v>
      </c>
      <c r="BA457" s="10"/>
      <c r="BB457" s="10"/>
      <c r="BC457" s="10">
        <f t="shared" si="238"/>
        <v>43</v>
      </c>
      <c r="BD457" s="10">
        <f t="shared" si="239"/>
        <v>43</v>
      </c>
      <c r="BE457" s="10">
        <f t="shared" si="240"/>
        <v>43</v>
      </c>
      <c r="BF457" s="10">
        <f t="shared" si="241"/>
        <v>0</v>
      </c>
      <c r="BG457" s="10">
        <f t="shared" si="242"/>
        <v>43</v>
      </c>
      <c r="BH457" s="10" t="str">
        <f t="shared" si="243"/>
        <v/>
      </c>
      <c r="BI457" s="10" t="str">
        <f t="shared" si="244"/>
        <v/>
      </c>
      <c r="BJ457" s="10"/>
      <c r="BK457" s="10"/>
    </row>
    <row r="458" spans="2:63">
      <c r="B458" s="19"/>
      <c r="C458" s="3"/>
      <c r="D458" s="3"/>
      <c r="E458" s="4"/>
      <c r="F458" s="3"/>
      <c r="G458" s="3"/>
      <c r="H458" s="3"/>
      <c r="I458" s="3"/>
      <c r="J458" s="6"/>
      <c r="K458" s="6"/>
      <c r="L458" s="6"/>
      <c r="M458" s="10"/>
      <c r="N458" s="10"/>
      <c r="O458" s="10"/>
      <c r="P458" s="15"/>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16">
        <f>Q458*参数!$D$3+W458</f>
        <v>0</v>
      </c>
      <c r="AP458" s="16">
        <f>R458*参数!$D$3+X458</f>
        <v>0</v>
      </c>
      <c r="AQ458" s="16">
        <f>S458*参数!$D$3+Y458</f>
        <v>0</v>
      </c>
      <c r="AR458" s="16">
        <f>T458*参数!$D$3+Z458</f>
        <v>0</v>
      </c>
      <c r="AS458" s="16">
        <f>U458*参数!$D$3+AA458</f>
        <v>0</v>
      </c>
      <c r="AT458" s="16">
        <f>V458*参数!$D$3+AB458</f>
        <v>0</v>
      </c>
      <c r="AU458" s="16">
        <f>AC458*参数!$D$3+AI458</f>
        <v>0</v>
      </c>
      <c r="AV458" s="16">
        <f>AD458*参数!$D$3+AJ458</f>
        <v>0</v>
      </c>
      <c r="AW458" s="16">
        <f>AE458*参数!$D$3+AK458</f>
        <v>0</v>
      </c>
      <c r="AX458" s="16">
        <f>AF458*参数!$D$3+AL458</f>
        <v>0</v>
      </c>
      <c r="AY458" s="16">
        <f>AG458*参数!$D$3+AM458</f>
        <v>0</v>
      </c>
      <c r="AZ458" s="16">
        <f>AH458*参数!$D$3+AN458</f>
        <v>0</v>
      </c>
      <c r="BA458" s="10"/>
      <c r="BB458" s="10"/>
      <c r="BC458" s="10">
        <f t="shared" si="238"/>
        <v>43</v>
      </c>
      <c r="BD458" s="10">
        <f t="shared" si="239"/>
        <v>43</v>
      </c>
      <c r="BE458" s="10">
        <f t="shared" si="240"/>
        <v>43</v>
      </c>
      <c r="BF458" s="10">
        <f t="shared" si="241"/>
        <v>0</v>
      </c>
      <c r="BG458" s="10">
        <f t="shared" si="242"/>
        <v>43</v>
      </c>
      <c r="BH458" s="10" t="str">
        <f t="shared" si="243"/>
        <v/>
      </c>
      <c r="BI458" s="10" t="str">
        <f t="shared" si="244"/>
        <v/>
      </c>
      <c r="BJ458" s="10"/>
      <c r="BK458" s="10"/>
    </row>
    <row r="459" spans="2:63">
      <c r="B459" s="19"/>
      <c r="C459" s="3"/>
      <c r="D459" s="3"/>
      <c r="E459" s="4"/>
      <c r="F459" s="3"/>
      <c r="G459" s="3"/>
      <c r="H459" s="3"/>
      <c r="I459" s="3"/>
      <c r="J459" s="6"/>
      <c r="K459" s="6"/>
      <c r="L459" s="6"/>
      <c r="M459" s="10"/>
      <c r="N459" s="10"/>
      <c r="O459" s="10"/>
      <c r="P459" s="15"/>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16">
        <f>Q459*参数!$D$3+W459</f>
        <v>0</v>
      </c>
      <c r="AP459" s="16">
        <f>R459*参数!$D$3+X459</f>
        <v>0</v>
      </c>
      <c r="AQ459" s="16">
        <f>S459*参数!$D$3+Y459</f>
        <v>0</v>
      </c>
      <c r="AR459" s="16">
        <f>T459*参数!$D$3+Z459</f>
        <v>0</v>
      </c>
      <c r="AS459" s="16">
        <f>U459*参数!$D$3+AA459</f>
        <v>0</v>
      </c>
      <c r="AT459" s="16">
        <f>V459*参数!$D$3+AB459</f>
        <v>0</v>
      </c>
      <c r="AU459" s="16">
        <f>AC459*参数!$D$3+AI459</f>
        <v>0</v>
      </c>
      <c r="AV459" s="16">
        <f>AD459*参数!$D$3+AJ459</f>
        <v>0</v>
      </c>
      <c r="AW459" s="16">
        <f>AE459*参数!$D$3+AK459</f>
        <v>0</v>
      </c>
      <c r="AX459" s="16">
        <f>AF459*参数!$D$3+AL459</f>
        <v>0</v>
      </c>
      <c r="AY459" s="16">
        <f>AG459*参数!$D$3+AM459</f>
        <v>0</v>
      </c>
      <c r="AZ459" s="16">
        <f>AH459*参数!$D$3+AN459</f>
        <v>0</v>
      </c>
      <c r="BA459" s="10"/>
      <c r="BB459" s="10"/>
      <c r="BC459" s="10">
        <f t="shared" si="238"/>
        <v>43</v>
      </c>
      <c r="BD459" s="10">
        <f t="shared" si="239"/>
        <v>43</v>
      </c>
      <c r="BE459" s="10">
        <f t="shared" si="240"/>
        <v>43</v>
      </c>
      <c r="BF459" s="10">
        <f t="shared" si="241"/>
        <v>0</v>
      </c>
      <c r="BG459" s="10">
        <f t="shared" si="242"/>
        <v>43</v>
      </c>
      <c r="BH459" s="10" t="str">
        <f t="shared" si="243"/>
        <v/>
      </c>
      <c r="BI459" s="10" t="str">
        <f t="shared" si="244"/>
        <v/>
      </c>
      <c r="BJ459" s="10"/>
      <c r="BK459" s="10"/>
    </row>
    <row r="460" spans="2:63">
      <c r="B460" s="19"/>
      <c r="C460" s="3"/>
      <c r="D460" s="3"/>
      <c r="E460" s="4"/>
      <c r="F460" s="3"/>
      <c r="G460" s="3"/>
      <c r="H460" s="3"/>
      <c r="I460" s="3"/>
      <c r="J460" s="6"/>
      <c r="K460" s="6"/>
      <c r="L460" s="6"/>
      <c r="M460" s="10"/>
      <c r="N460" s="10"/>
      <c r="O460" s="10"/>
      <c r="P460" s="15"/>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16">
        <f>Q460*参数!$D$3+W460</f>
        <v>0</v>
      </c>
      <c r="AP460" s="16">
        <f>R460*参数!$D$3+X460</f>
        <v>0</v>
      </c>
      <c r="AQ460" s="16">
        <f>S460*参数!$D$3+Y460</f>
        <v>0</v>
      </c>
      <c r="AR460" s="16">
        <f>T460*参数!$D$3+Z460</f>
        <v>0</v>
      </c>
      <c r="AS460" s="16">
        <f>U460*参数!$D$3+AA460</f>
        <v>0</v>
      </c>
      <c r="AT460" s="16">
        <f>V460*参数!$D$3+AB460</f>
        <v>0</v>
      </c>
      <c r="AU460" s="16">
        <f>AC460*参数!$D$3+AI460</f>
        <v>0</v>
      </c>
      <c r="AV460" s="16">
        <f>AD460*参数!$D$3+AJ460</f>
        <v>0</v>
      </c>
      <c r="AW460" s="16">
        <f>AE460*参数!$D$3+AK460</f>
        <v>0</v>
      </c>
      <c r="AX460" s="16">
        <f>AF460*参数!$D$3+AL460</f>
        <v>0</v>
      </c>
      <c r="AY460" s="16">
        <f>AG460*参数!$D$3+AM460</f>
        <v>0</v>
      </c>
      <c r="AZ460" s="16">
        <f>AH460*参数!$D$3+AN460</f>
        <v>0</v>
      </c>
      <c r="BA460" s="10"/>
      <c r="BB460" s="10"/>
      <c r="BC460" s="10">
        <f t="shared" si="238"/>
        <v>43</v>
      </c>
      <c r="BD460" s="10">
        <f t="shared" si="239"/>
        <v>43</v>
      </c>
      <c r="BE460" s="10">
        <f t="shared" si="240"/>
        <v>43</v>
      </c>
      <c r="BF460" s="10">
        <f t="shared" si="241"/>
        <v>0</v>
      </c>
      <c r="BG460" s="10">
        <f t="shared" si="242"/>
        <v>43</v>
      </c>
      <c r="BH460" s="10" t="str">
        <f t="shared" si="243"/>
        <v/>
      </c>
      <c r="BI460" s="10" t="str">
        <f t="shared" si="244"/>
        <v/>
      </c>
      <c r="BJ460" s="10"/>
      <c r="BK460" s="10"/>
    </row>
    <row r="461" spans="2:63">
      <c r="B461" s="19"/>
      <c r="C461" s="3"/>
      <c r="D461" s="3"/>
      <c r="E461" s="4"/>
      <c r="F461" s="3"/>
      <c r="G461" s="3"/>
      <c r="H461" s="3"/>
      <c r="I461" s="3"/>
      <c r="J461" s="6"/>
      <c r="K461" s="6"/>
      <c r="L461" s="6"/>
      <c r="M461" s="10"/>
      <c r="N461" s="10"/>
      <c r="O461" s="10"/>
      <c r="P461" s="15"/>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16">
        <f>Q461*参数!$D$3+W461</f>
        <v>0</v>
      </c>
      <c r="AP461" s="16">
        <f>R461*参数!$D$3+X461</f>
        <v>0</v>
      </c>
      <c r="AQ461" s="16">
        <f>S461*参数!$D$3+Y461</f>
        <v>0</v>
      </c>
      <c r="AR461" s="16">
        <f>T461*参数!$D$3+Z461</f>
        <v>0</v>
      </c>
      <c r="AS461" s="16">
        <f>U461*参数!$D$3+AA461</f>
        <v>0</v>
      </c>
      <c r="AT461" s="16">
        <f>V461*参数!$D$3+AB461</f>
        <v>0</v>
      </c>
      <c r="AU461" s="16">
        <f>AC461*参数!$D$3+AI461</f>
        <v>0</v>
      </c>
      <c r="AV461" s="16">
        <f>AD461*参数!$D$3+AJ461</f>
        <v>0</v>
      </c>
      <c r="AW461" s="16">
        <f>AE461*参数!$D$3+AK461</f>
        <v>0</v>
      </c>
      <c r="AX461" s="16">
        <f>AF461*参数!$D$3+AL461</f>
        <v>0</v>
      </c>
      <c r="AY461" s="16">
        <f>AG461*参数!$D$3+AM461</f>
        <v>0</v>
      </c>
      <c r="AZ461" s="16">
        <f>AH461*参数!$D$3+AN461</f>
        <v>0</v>
      </c>
      <c r="BA461" s="10"/>
      <c r="BB461" s="10"/>
      <c r="BC461" s="10">
        <f t="shared" si="238"/>
        <v>43</v>
      </c>
      <c r="BD461" s="10">
        <f t="shared" si="239"/>
        <v>43</v>
      </c>
      <c r="BE461" s="10">
        <f t="shared" si="240"/>
        <v>43</v>
      </c>
      <c r="BF461" s="10">
        <f t="shared" si="241"/>
        <v>0</v>
      </c>
      <c r="BG461" s="10">
        <f t="shared" si="242"/>
        <v>43</v>
      </c>
      <c r="BH461" s="10" t="str">
        <f t="shared" si="243"/>
        <v/>
      </c>
      <c r="BI461" s="10" t="str">
        <f t="shared" si="244"/>
        <v/>
      </c>
      <c r="BJ461" s="10"/>
      <c r="BK461" s="10"/>
    </row>
    <row r="462" spans="2:63">
      <c r="B462" s="19"/>
      <c r="C462" s="3"/>
      <c r="D462" s="3"/>
      <c r="E462" s="4"/>
      <c r="F462" s="3"/>
      <c r="G462" s="3"/>
      <c r="H462" s="3"/>
      <c r="I462" s="3"/>
      <c r="J462" s="6"/>
      <c r="K462" s="6"/>
      <c r="L462" s="6"/>
      <c r="M462" s="10"/>
      <c r="N462" s="10"/>
      <c r="O462" s="10"/>
      <c r="P462" s="15"/>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16">
        <f>Q462*参数!$D$3+W462</f>
        <v>0</v>
      </c>
      <c r="AP462" s="16">
        <f>R462*参数!$D$3+X462</f>
        <v>0</v>
      </c>
      <c r="AQ462" s="16">
        <f>S462*参数!$D$3+Y462</f>
        <v>0</v>
      </c>
      <c r="AR462" s="16">
        <f>T462*参数!$D$3+Z462</f>
        <v>0</v>
      </c>
      <c r="AS462" s="16">
        <f>U462*参数!$D$3+AA462</f>
        <v>0</v>
      </c>
      <c r="AT462" s="16">
        <f>V462*参数!$D$3+AB462</f>
        <v>0</v>
      </c>
      <c r="AU462" s="16">
        <f>AC462*参数!$D$3+AI462</f>
        <v>0</v>
      </c>
      <c r="AV462" s="16">
        <f>AD462*参数!$D$3+AJ462</f>
        <v>0</v>
      </c>
      <c r="AW462" s="16">
        <f>AE462*参数!$D$3+AK462</f>
        <v>0</v>
      </c>
      <c r="AX462" s="16">
        <f>AF462*参数!$D$3+AL462</f>
        <v>0</v>
      </c>
      <c r="AY462" s="16">
        <f>AG462*参数!$D$3+AM462</f>
        <v>0</v>
      </c>
      <c r="AZ462" s="16">
        <f>AH462*参数!$D$3+AN462</f>
        <v>0</v>
      </c>
      <c r="BA462" s="10"/>
      <c r="BB462" s="10"/>
      <c r="BC462" s="10">
        <f t="shared" si="238"/>
        <v>43</v>
      </c>
      <c r="BD462" s="10">
        <f t="shared" si="239"/>
        <v>43</v>
      </c>
      <c r="BE462" s="10">
        <f t="shared" si="240"/>
        <v>43</v>
      </c>
      <c r="BF462" s="10">
        <f t="shared" si="241"/>
        <v>0</v>
      </c>
      <c r="BG462" s="10">
        <f t="shared" si="242"/>
        <v>43</v>
      </c>
      <c r="BH462" s="10" t="str">
        <f t="shared" si="243"/>
        <v/>
      </c>
      <c r="BI462" s="10" t="str">
        <f t="shared" si="244"/>
        <v/>
      </c>
      <c r="BJ462" s="10"/>
      <c r="BK462" s="10"/>
    </row>
    <row r="463" spans="2:63">
      <c r="B463" s="19"/>
      <c r="C463" s="3"/>
      <c r="D463" s="3"/>
      <c r="E463" s="4"/>
      <c r="F463" s="3"/>
      <c r="G463" s="3"/>
      <c r="H463" s="3"/>
      <c r="I463" s="3"/>
      <c r="J463" s="6"/>
      <c r="K463" s="6"/>
      <c r="L463" s="6"/>
      <c r="M463" s="10"/>
      <c r="N463" s="10"/>
      <c r="O463" s="10"/>
      <c r="P463" s="15"/>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16">
        <f>Q463*参数!$D$3+W463</f>
        <v>0</v>
      </c>
      <c r="AP463" s="16">
        <f>R463*参数!$D$3+X463</f>
        <v>0</v>
      </c>
      <c r="AQ463" s="16">
        <f>S463*参数!$D$3+Y463</f>
        <v>0</v>
      </c>
      <c r="AR463" s="16">
        <f>T463*参数!$D$3+Z463</f>
        <v>0</v>
      </c>
      <c r="AS463" s="16">
        <f>U463*参数!$D$3+AA463</f>
        <v>0</v>
      </c>
      <c r="AT463" s="16">
        <f>V463*参数!$D$3+AB463</f>
        <v>0</v>
      </c>
      <c r="AU463" s="16">
        <f>AC463*参数!$D$3+AI463</f>
        <v>0</v>
      </c>
      <c r="AV463" s="16">
        <f>AD463*参数!$D$3+AJ463</f>
        <v>0</v>
      </c>
      <c r="AW463" s="16">
        <f>AE463*参数!$D$3+AK463</f>
        <v>0</v>
      </c>
      <c r="AX463" s="16">
        <f>AF463*参数!$D$3+AL463</f>
        <v>0</v>
      </c>
      <c r="AY463" s="16">
        <f>AG463*参数!$D$3+AM463</f>
        <v>0</v>
      </c>
      <c r="AZ463" s="16">
        <f>AH463*参数!$D$3+AN463</f>
        <v>0</v>
      </c>
      <c r="BA463" s="10"/>
      <c r="BB463" s="10"/>
      <c r="BC463" s="10">
        <f t="shared" si="238"/>
        <v>43</v>
      </c>
      <c r="BD463" s="10">
        <f t="shared" si="239"/>
        <v>43</v>
      </c>
      <c r="BE463" s="10">
        <f t="shared" si="240"/>
        <v>43</v>
      </c>
      <c r="BF463" s="10">
        <f t="shared" si="241"/>
        <v>0</v>
      </c>
      <c r="BG463" s="10">
        <f t="shared" si="242"/>
        <v>43</v>
      </c>
      <c r="BH463" s="10" t="str">
        <f t="shared" si="243"/>
        <v/>
      </c>
      <c r="BI463" s="10" t="str">
        <f t="shared" si="244"/>
        <v/>
      </c>
      <c r="BJ463" s="10"/>
      <c r="BK463" s="10"/>
    </row>
    <row r="464" spans="2:63">
      <c r="B464" s="19"/>
      <c r="C464" s="3"/>
      <c r="D464" s="3"/>
      <c r="E464" s="4"/>
      <c r="F464" s="3"/>
      <c r="G464" s="3"/>
      <c r="H464" s="3"/>
      <c r="I464" s="3"/>
      <c r="J464" s="6"/>
      <c r="K464" s="6"/>
      <c r="L464" s="6"/>
      <c r="M464" s="10"/>
      <c r="N464" s="10"/>
      <c r="O464" s="10"/>
      <c r="P464" s="15"/>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16">
        <f>Q464*参数!$D$3+W464</f>
        <v>0</v>
      </c>
      <c r="AP464" s="16">
        <f>R464*参数!$D$3+X464</f>
        <v>0</v>
      </c>
      <c r="AQ464" s="16">
        <f>S464*参数!$D$3+Y464</f>
        <v>0</v>
      </c>
      <c r="AR464" s="16">
        <f>T464*参数!$D$3+Z464</f>
        <v>0</v>
      </c>
      <c r="AS464" s="16">
        <f>U464*参数!$D$3+AA464</f>
        <v>0</v>
      </c>
      <c r="AT464" s="16">
        <f>V464*参数!$D$3+AB464</f>
        <v>0</v>
      </c>
      <c r="AU464" s="16">
        <f>AC464*参数!$D$3+AI464</f>
        <v>0</v>
      </c>
      <c r="AV464" s="16">
        <f>AD464*参数!$D$3+AJ464</f>
        <v>0</v>
      </c>
      <c r="AW464" s="16">
        <f>AE464*参数!$D$3+AK464</f>
        <v>0</v>
      </c>
      <c r="AX464" s="16">
        <f>AF464*参数!$D$3+AL464</f>
        <v>0</v>
      </c>
      <c r="AY464" s="16">
        <f>AG464*参数!$D$3+AM464</f>
        <v>0</v>
      </c>
      <c r="AZ464" s="16">
        <f>AH464*参数!$D$3+AN464</f>
        <v>0</v>
      </c>
      <c r="BA464" s="10"/>
      <c r="BB464" s="10"/>
      <c r="BC464" s="10">
        <f t="shared" si="238"/>
        <v>43</v>
      </c>
      <c r="BD464" s="10">
        <f t="shared" si="239"/>
        <v>43</v>
      </c>
      <c r="BE464" s="10">
        <f t="shared" si="240"/>
        <v>43</v>
      </c>
      <c r="BF464" s="10">
        <f t="shared" si="241"/>
        <v>0</v>
      </c>
      <c r="BG464" s="10">
        <f t="shared" si="242"/>
        <v>43</v>
      </c>
      <c r="BH464" s="10" t="str">
        <f t="shared" si="243"/>
        <v/>
      </c>
      <c r="BI464" s="10" t="str">
        <f t="shared" si="244"/>
        <v/>
      </c>
      <c r="BJ464" s="10"/>
      <c r="BK464" s="10"/>
    </row>
    <row r="465" spans="2:63">
      <c r="B465" s="19"/>
      <c r="C465" s="3"/>
      <c r="D465" s="3"/>
      <c r="E465" s="4"/>
      <c r="F465" s="3"/>
      <c r="G465" s="3"/>
      <c r="H465" s="3"/>
      <c r="I465" s="3"/>
      <c r="J465" s="6"/>
      <c r="K465" s="6"/>
      <c r="L465" s="6"/>
      <c r="M465" s="10"/>
      <c r="N465" s="10"/>
      <c r="O465" s="10"/>
      <c r="P465" s="15"/>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16">
        <f>Q465*参数!$D$3+W465</f>
        <v>0</v>
      </c>
      <c r="AP465" s="16">
        <f>R465*参数!$D$3+X465</f>
        <v>0</v>
      </c>
      <c r="AQ465" s="16">
        <f>S465*参数!$D$3+Y465</f>
        <v>0</v>
      </c>
      <c r="AR465" s="16">
        <f>T465*参数!$D$3+Z465</f>
        <v>0</v>
      </c>
      <c r="AS465" s="16">
        <f>U465*参数!$D$3+AA465</f>
        <v>0</v>
      </c>
      <c r="AT465" s="16">
        <f>V465*参数!$D$3+AB465</f>
        <v>0</v>
      </c>
      <c r="AU465" s="16">
        <f>AC465*参数!$D$3+AI465</f>
        <v>0</v>
      </c>
      <c r="AV465" s="16">
        <f>AD465*参数!$D$3+AJ465</f>
        <v>0</v>
      </c>
      <c r="AW465" s="16">
        <f>AE465*参数!$D$3+AK465</f>
        <v>0</v>
      </c>
      <c r="AX465" s="16">
        <f>AF465*参数!$D$3+AL465</f>
        <v>0</v>
      </c>
      <c r="AY465" s="16">
        <f>AG465*参数!$D$3+AM465</f>
        <v>0</v>
      </c>
      <c r="AZ465" s="16">
        <f>AH465*参数!$D$3+AN465</f>
        <v>0</v>
      </c>
      <c r="BA465" s="10"/>
      <c r="BB465" s="10"/>
      <c r="BC465" s="10">
        <f t="shared" si="238"/>
        <v>43</v>
      </c>
      <c r="BD465" s="10">
        <f t="shared" si="239"/>
        <v>43</v>
      </c>
      <c r="BE465" s="10">
        <f t="shared" si="240"/>
        <v>43</v>
      </c>
      <c r="BF465" s="10">
        <f t="shared" si="241"/>
        <v>0</v>
      </c>
      <c r="BG465" s="10">
        <f t="shared" si="242"/>
        <v>43</v>
      </c>
      <c r="BH465" s="10" t="str">
        <f t="shared" si="243"/>
        <v/>
      </c>
      <c r="BI465" s="10" t="str">
        <f t="shared" si="244"/>
        <v/>
      </c>
      <c r="BJ465" s="10"/>
      <c r="BK465" s="10"/>
    </row>
    <row r="466" spans="2:63">
      <c r="B466" s="19"/>
      <c r="C466" s="3"/>
      <c r="D466" s="3"/>
      <c r="E466" s="4"/>
      <c r="F466" s="3"/>
      <c r="G466" s="3"/>
      <c r="H466" s="3"/>
      <c r="I466" s="3"/>
      <c r="J466" s="6"/>
      <c r="K466" s="6"/>
      <c r="L466" s="6"/>
      <c r="M466" s="10"/>
      <c r="N466" s="10"/>
      <c r="O466" s="10"/>
      <c r="P466" s="15"/>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16">
        <f>Q466*参数!$D$3+W466</f>
        <v>0</v>
      </c>
      <c r="AP466" s="16">
        <f>R466*参数!$D$3+X466</f>
        <v>0</v>
      </c>
      <c r="AQ466" s="16">
        <f>S466*参数!$D$3+Y466</f>
        <v>0</v>
      </c>
      <c r="AR466" s="16">
        <f>T466*参数!$D$3+Z466</f>
        <v>0</v>
      </c>
      <c r="AS466" s="16">
        <f>U466*参数!$D$3+AA466</f>
        <v>0</v>
      </c>
      <c r="AT466" s="16">
        <f>V466*参数!$D$3+AB466</f>
        <v>0</v>
      </c>
      <c r="AU466" s="16">
        <f>AC466*参数!$D$3+AI466</f>
        <v>0</v>
      </c>
      <c r="AV466" s="16">
        <f>AD466*参数!$D$3+AJ466</f>
        <v>0</v>
      </c>
      <c r="AW466" s="16">
        <f>AE466*参数!$D$3+AK466</f>
        <v>0</v>
      </c>
      <c r="AX466" s="16">
        <f>AF466*参数!$D$3+AL466</f>
        <v>0</v>
      </c>
      <c r="AY466" s="16">
        <f>AG466*参数!$D$3+AM466</f>
        <v>0</v>
      </c>
      <c r="AZ466" s="16">
        <f>AH466*参数!$D$3+AN466</f>
        <v>0</v>
      </c>
      <c r="BA466" s="10"/>
      <c r="BB466" s="10"/>
      <c r="BC466" s="10">
        <f t="shared" si="238"/>
        <v>43</v>
      </c>
      <c r="BD466" s="10">
        <f t="shared" si="239"/>
        <v>43</v>
      </c>
      <c r="BE466" s="10">
        <f t="shared" si="240"/>
        <v>43</v>
      </c>
      <c r="BF466" s="10">
        <f t="shared" si="241"/>
        <v>0</v>
      </c>
      <c r="BG466" s="10">
        <f t="shared" si="242"/>
        <v>43</v>
      </c>
      <c r="BH466" s="10" t="str">
        <f t="shared" si="243"/>
        <v/>
      </c>
      <c r="BI466" s="10" t="str">
        <f t="shared" si="244"/>
        <v/>
      </c>
      <c r="BJ466" s="10"/>
      <c r="BK466" s="10"/>
    </row>
    <row r="467" spans="2:63">
      <c r="B467" s="19"/>
      <c r="C467" s="3"/>
      <c r="D467" s="3"/>
      <c r="E467" s="4"/>
      <c r="F467" s="3"/>
      <c r="G467" s="3"/>
      <c r="H467" s="3"/>
      <c r="I467" s="3"/>
      <c r="J467" s="6"/>
      <c r="K467" s="6"/>
      <c r="L467" s="6"/>
      <c r="M467" s="10"/>
      <c r="N467" s="10"/>
      <c r="O467" s="10"/>
      <c r="P467" s="15"/>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16">
        <f>Q467*参数!$D$3+W467</f>
        <v>0</v>
      </c>
      <c r="AP467" s="16">
        <f>R467*参数!$D$3+X467</f>
        <v>0</v>
      </c>
      <c r="AQ467" s="16">
        <f>S467*参数!$D$3+Y467</f>
        <v>0</v>
      </c>
      <c r="AR467" s="16">
        <f>T467*参数!$D$3+Z467</f>
        <v>0</v>
      </c>
      <c r="AS467" s="16">
        <f>U467*参数!$D$3+AA467</f>
        <v>0</v>
      </c>
      <c r="AT467" s="16">
        <f>V467*参数!$D$3+AB467</f>
        <v>0</v>
      </c>
      <c r="AU467" s="16">
        <f>AC467*参数!$D$3+AI467</f>
        <v>0</v>
      </c>
      <c r="AV467" s="16">
        <f>AD467*参数!$D$3+AJ467</f>
        <v>0</v>
      </c>
      <c r="AW467" s="16">
        <f>AE467*参数!$D$3+AK467</f>
        <v>0</v>
      </c>
      <c r="AX467" s="16">
        <f>AF467*参数!$D$3+AL467</f>
        <v>0</v>
      </c>
      <c r="AY467" s="16">
        <f>AG467*参数!$D$3+AM467</f>
        <v>0</v>
      </c>
      <c r="AZ467" s="16">
        <f>AH467*参数!$D$3+AN467</f>
        <v>0</v>
      </c>
      <c r="BA467" s="10"/>
      <c r="BB467" s="10"/>
      <c r="BC467" s="10">
        <f t="shared" si="238"/>
        <v>43</v>
      </c>
      <c r="BD467" s="10">
        <f t="shared" si="239"/>
        <v>43</v>
      </c>
      <c r="BE467" s="10">
        <f t="shared" si="240"/>
        <v>43</v>
      </c>
      <c r="BF467" s="10">
        <f t="shared" si="241"/>
        <v>0</v>
      </c>
      <c r="BG467" s="10">
        <f t="shared" si="242"/>
        <v>43</v>
      </c>
      <c r="BH467" s="10" t="str">
        <f t="shared" si="243"/>
        <v/>
      </c>
      <c r="BI467" s="10" t="str">
        <f t="shared" si="244"/>
        <v/>
      </c>
      <c r="BJ467" s="10"/>
      <c r="BK467" s="10"/>
    </row>
    <row r="468" spans="2:63">
      <c r="B468" s="19"/>
      <c r="C468" s="3"/>
      <c r="D468" s="3"/>
      <c r="E468" s="4"/>
      <c r="F468" s="3"/>
      <c r="G468" s="3"/>
      <c r="H468" s="3"/>
      <c r="I468" s="3"/>
      <c r="J468" s="6"/>
      <c r="K468" s="6"/>
      <c r="L468" s="6"/>
      <c r="M468" s="10"/>
      <c r="N468" s="10"/>
      <c r="O468" s="10"/>
      <c r="P468" s="15"/>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16">
        <f>Q468*参数!$D$3+W468</f>
        <v>0</v>
      </c>
      <c r="AP468" s="16">
        <f>R468*参数!$D$3+X468</f>
        <v>0</v>
      </c>
      <c r="AQ468" s="16">
        <f>S468*参数!$D$3+Y468</f>
        <v>0</v>
      </c>
      <c r="AR468" s="16">
        <f>T468*参数!$D$3+Z468</f>
        <v>0</v>
      </c>
      <c r="AS468" s="16">
        <f>U468*参数!$D$3+AA468</f>
        <v>0</v>
      </c>
      <c r="AT468" s="16">
        <f>V468*参数!$D$3+AB468</f>
        <v>0</v>
      </c>
      <c r="AU468" s="16">
        <f>AC468*参数!$D$3+AI468</f>
        <v>0</v>
      </c>
      <c r="AV468" s="16">
        <f>AD468*参数!$D$3+AJ468</f>
        <v>0</v>
      </c>
      <c r="AW468" s="16">
        <f>AE468*参数!$D$3+AK468</f>
        <v>0</v>
      </c>
      <c r="AX468" s="16">
        <f>AF468*参数!$D$3+AL468</f>
        <v>0</v>
      </c>
      <c r="AY468" s="16">
        <f>AG468*参数!$D$3+AM468</f>
        <v>0</v>
      </c>
      <c r="AZ468" s="16">
        <f>AH468*参数!$D$3+AN468</f>
        <v>0</v>
      </c>
      <c r="BA468" s="10"/>
      <c r="BB468" s="10"/>
      <c r="BC468" s="10">
        <f t="shared" si="238"/>
        <v>43</v>
      </c>
      <c r="BD468" s="10">
        <f t="shared" si="239"/>
        <v>43</v>
      </c>
      <c r="BE468" s="10">
        <f t="shared" si="240"/>
        <v>43</v>
      </c>
      <c r="BF468" s="10">
        <f t="shared" si="241"/>
        <v>0</v>
      </c>
      <c r="BG468" s="10">
        <f t="shared" si="242"/>
        <v>43</v>
      </c>
      <c r="BH468" s="10" t="str">
        <f t="shared" si="243"/>
        <v/>
      </c>
      <c r="BI468" s="10" t="str">
        <f t="shared" si="244"/>
        <v/>
      </c>
      <c r="BJ468" s="10"/>
      <c r="BK468" s="10"/>
    </row>
    <row r="469" spans="2:63">
      <c r="B469" s="19"/>
      <c r="C469" s="3"/>
      <c r="D469" s="3"/>
      <c r="E469" s="4"/>
      <c r="F469" s="3"/>
      <c r="G469" s="3"/>
      <c r="H469" s="3"/>
      <c r="I469" s="3"/>
      <c r="J469" s="6"/>
      <c r="K469" s="6"/>
      <c r="L469" s="6"/>
      <c r="M469" s="10"/>
      <c r="N469" s="10"/>
      <c r="O469" s="10"/>
      <c r="P469" s="15"/>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16">
        <f>Q469*参数!$D$3+W469</f>
        <v>0</v>
      </c>
      <c r="AP469" s="16">
        <f>R469*参数!$D$3+X469</f>
        <v>0</v>
      </c>
      <c r="AQ469" s="16">
        <f>S469*参数!$D$3+Y469</f>
        <v>0</v>
      </c>
      <c r="AR469" s="16">
        <f>T469*参数!$D$3+Z469</f>
        <v>0</v>
      </c>
      <c r="AS469" s="16">
        <f>U469*参数!$D$3+AA469</f>
        <v>0</v>
      </c>
      <c r="AT469" s="16">
        <f>V469*参数!$D$3+AB469</f>
        <v>0</v>
      </c>
      <c r="AU469" s="16">
        <f>AC469*参数!$D$3+AI469</f>
        <v>0</v>
      </c>
      <c r="AV469" s="16">
        <f>AD469*参数!$D$3+AJ469</f>
        <v>0</v>
      </c>
      <c r="AW469" s="16">
        <f>AE469*参数!$D$3+AK469</f>
        <v>0</v>
      </c>
      <c r="AX469" s="16">
        <f>AF469*参数!$D$3+AL469</f>
        <v>0</v>
      </c>
      <c r="AY469" s="16">
        <f>AG469*参数!$D$3+AM469</f>
        <v>0</v>
      </c>
      <c r="AZ469" s="16">
        <f>AH469*参数!$D$3+AN469</f>
        <v>0</v>
      </c>
      <c r="BA469" s="10"/>
      <c r="BB469" s="10"/>
      <c r="BC469" s="10">
        <f t="shared" si="238"/>
        <v>43</v>
      </c>
      <c r="BD469" s="10">
        <f t="shared" si="239"/>
        <v>43</v>
      </c>
      <c r="BE469" s="10">
        <f t="shared" si="240"/>
        <v>43</v>
      </c>
      <c r="BF469" s="10">
        <f t="shared" si="241"/>
        <v>0</v>
      </c>
      <c r="BG469" s="10">
        <f t="shared" si="242"/>
        <v>43</v>
      </c>
      <c r="BH469" s="10" t="str">
        <f t="shared" si="243"/>
        <v/>
      </c>
      <c r="BI469" s="10" t="str">
        <f t="shared" si="244"/>
        <v/>
      </c>
      <c r="BJ469" s="10"/>
      <c r="BK469" s="10"/>
    </row>
    <row r="470" spans="2:63">
      <c r="B470" s="19"/>
      <c r="C470" s="3"/>
      <c r="D470" s="3"/>
      <c r="E470" s="4"/>
      <c r="F470" s="3"/>
      <c r="G470" s="3"/>
      <c r="H470" s="3"/>
      <c r="I470" s="3"/>
      <c r="J470" s="6"/>
      <c r="K470" s="6"/>
      <c r="L470" s="6"/>
      <c r="M470" s="10"/>
      <c r="N470" s="10"/>
      <c r="O470" s="10"/>
      <c r="P470" s="15"/>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16">
        <f>Q470*参数!$D$3+W470</f>
        <v>0</v>
      </c>
      <c r="AP470" s="16">
        <f>R470*参数!$D$3+X470</f>
        <v>0</v>
      </c>
      <c r="AQ470" s="16">
        <f>S470*参数!$D$3+Y470</f>
        <v>0</v>
      </c>
      <c r="AR470" s="16">
        <f>T470*参数!$D$3+Z470</f>
        <v>0</v>
      </c>
      <c r="AS470" s="16">
        <f>U470*参数!$D$3+AA470</f>
        <v>0</v>
      </c>
      <c r="AT470" s="16">
        <f>V470*参数!$D$3+AB470</f>
        <v>0</v>
      </c>
      <c r="AU470" s="16">
        <f>AC470*参数!$D$3+AI470</f>
        <v>0</v>
      </c>
      <c r="AV470" s="16">
        <f>AD470*参数!$D$3+AJ470</f>
        <v>0</v>
      </c>
      <c r="AW470" s="16">
        <f>AE470*参数!$D$3+AK470</f>
        <v>0</v>
      </c>
      <c r="AX470" s="16">
        <f>AF470*参数!$D$3+AL470</f>
        <v>0</v>
      </c>
      <c r="AY470" s="16">
        <f>AG470*参数!$D$3+AM470</f>
        <v>0</v>
      </c>
      <c r="AZ470" s="16">
        <f>AH470*参数!$D$3+AN470</f>
        <v>0</v>
      </c>
      <c r="BA470" s="10"/>
      <c r="BB470" s="10"/>
      <c r="BC470" s="10">
        <f t="shared" si="238"/>
        <v>43</v>
      </c>
      <c r="BD470" s="10">
        <f t="shared" si="239"/>
        <v>43</v>
      </c>
      <c r="BE470" s="10">
        <f t="shared" si="240"/>
        <v>43</v>
      </c>
      <c r="BF470" s="10">
        <f t="shared" si="241"/>
        <v>0</v>
      </c>
      <c r="BG470" s="10">
        <f t="shared" si="242"/>
        <v>43</v>
      </c>
      <c r="BH470" s="10" t="str">
        <f t="shared" si="243"/>
        <v/>
      </c>
      <c r="BI470" s="10" t="str">
        <f t="shared" si="244"/>
        <v/>
      </c>
      <c r="BJ470" s="10"/>
      <c r="BK470" s="10"/>
    </row>
    <row r="471" spans="2:63">
      <c r="B471" s="19"/>
      <c r="C471" s="3"/>
      <c r="D471" s="3"/>
      <c r="E471" s="4"/>
      <c r="F471" s="3"/>
      <c r="G471" s="3"/>
      <c r="H471" s="3"/>
      <c r="I471" s="3"/>
      <c r="J471" s="6"/>
      <c r="K471" s="6"/>
      <c r="L471" s="6"/>
      <c r="M471" s="10"/>
      <c r="N471" s="10"/>
      <c r="O471" s="10"/>
      <c r="P471" s="15"/>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16">
        <f>Q471*参数!$D$3+W471</f>
        <v>0</v>
      </c>
      <c r="AP471" s="16">
        <f>R471*参数!$D$3+X471</f>
        <v>0</v>
      </c>
      <c r="AQ471" s="16">
        <f>S471*参数!$D$3+Y471</f>
        <v>0</v>
      </c>
      <c r="AR471" s="16">
        <f>T471*参数!$D$3+Z471</f>
        <v>0</v>
      </c>
      <c r="AS471" s="16">
        <f>U471*参数!$D$3+AA471</f>
        <v>0</v>
      </c>
      <c r="AT471" s="16">
        <f>V471*参数!$D$3+AB471</f>
        <v>0</v>
      </c>
      <c r="AU471" s="16">
        <f>AC471*参数!$D$3+AI471</f>
        <v>0</v>
      </c>
      <c r="AV471" s="16">
        <f>AD471*参数!$D$3+AJ471</f>
        <v>0</v>
      </c>
      <c r="AW471" s="16">
        <f>AE471*参数!$D$3+AK471</f>
        <v>0</v>
      </c>
      <c r="AX471" s="16">
        <f>AF471*参数!$D$3+AL471</f>
        <v>0</v>
      </c>
      <c r="AY471" s="16">
        <f>AG471*参数!$D$3+AM471</f>
        <v>0</v>
      </c>
      <c r="AZ471" s="16">
        <f>AH471*参数!$D$3+AN471</f>
        <v>0</v>
      </c>
      <c r="BA471" s="10"/>
      <c r="BB471" s="10"/>
      <c r="BC471" s="10">
        <f t="shared" si="238"/>
        <v>43</v>
      </c>
      <c r="BD471" s="10">
        <f t="shared" si="239"/>
        <v>43</v>
      </c>
      <c r="BE471" s="10">
        <f t="shared" si="240"/>
        <v>43</v>
      </c>
      <c r="BF471" s="10">
        <f t="shared" si="241"/>
        <v>0</v>
      </c>
      <c r="BG471" s="10">
        <f t="shared" si="242"/>
        <v>43</v>
      </c>
      <c r="BH471" s="10" t="str">
        <f t="shared" si="243"/>
        <v/>
      </c>
      <c r="BI471" s="10" t="str">
        <f t="shared" si="244"/>
        <v/>
      </c>
      <c r="BJ471" s="10"/>
      <c r="BK471" s="10"/>
    </row>
    <row r="472" spans="2:63">
      <c r="B472" s="19"/>
      <c r="C472" s="3"/>
      <c r="D472" s="3"/>
      <c r="E472" s="4"/>
      <c r="F472" s="3"/>
      <c r="G472" s="3"/>
      <c r="H472" s="3"/>
      <c r="I472" s="3"/>
      <c r="J472" s="6"/>
      <c r="K472" s="6"/>
      <c r="L472" s="6"/>
      <c r="M472" s="10"/>
      <c r="N472" s="10"/>
      <c r="O472" s="10"/>
      <c r="P472" s="15"/>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16">
        <f>Q472*参数!$D$3+W472</f>
        <v>0</v>
      </c>
      <c r="AP472" s="16">
        <f>R472*参数!$D$3+X472</f>
        <v>0</v>
      </c>
      <c r="AQ472" s="16">
        <f>S472*参数!$D$3+Y472</f>
        <v>0</v>
      </c>
      <c r="AR472" s="16">
        <f>T472*参数!$D$3+Z472</f>
        <v>0</v>
      </c>
      <c r="AS472" s="16">
        <f>U472*参数!$D$3+AA472</f>
        <v>0</v>
      </c>
      <c r="AT472" s="16">
        <f>V472*参数!$D$3+AB472</f>
        <v>0</v>
      </c>
      <c r="AU472" s="16">
        <f>AC472*参数!$D$3+AI472</f>
        <v>0</v>
      </c>
      <c r="AV472" s="16">
        <f>AD472*参数!$D$3+AJ472</f>
        <v>0</v>
      </c>
      <c r="AW472" s="16">
        <f>AE472*参数!$D$3+AK472</f>
        <v>0</v>
      </c>
      <c r="AX472" s="16">
        <f>AF472*参数!$D$3+AL472</f>
        <v>0</v>
      </c>
      <c r="AY472" s="16">
        <f>AG472*参数!$D$3+AM472</f>
        <v>0</v>
      </c>
      <c r="AZ472" s="16">
        <f>AH472*参数!$D$3+AN472</f>
        <v>0</v>
      </c>
      <c r="BA472" s="10"/>
      <c r="BB472" s="10"/>
      <c r="BC472" s="10">
        <f t="shared" si="238"/>
        <v>43</v>
      </c>
      <c r="BD472" s="10">
        <f t="shared" si="239"/>
        <v>43</v>
      </c>
      <c r="BE472" s="10">
        <f t="shared" si="240"/>
        <v>43</v>
      </c>
      <c r="BF472" s="10">
        <f t="shared" si="241"/>
        <v>0</v>
      </c>
      <c r="BG472" s="10">
        <f t="shared" si="242"/>
        <v>43</v>
      </c>
      <c r="BH472" s="10" t="str">
        <f t="shared" si="243"/>
        <v/>
      </c>
      <c r="BI472" s="10" t="str">
        <f t="shared" si="244"/>
        <v/>
      </c>
      <c r="BJ472" s="10"/>
      <c r="BK472" s="10"/>
    </row>
    <row r="473" spans="2:63">
      <c r="B473" s="19"/>
      <c r="C473" s="3"/>
      <c r="D473" s="3"/>
      <c r="E473" s="4"/>
      <c r="F473" s="3"/>
      <c r="G473" s="3"/>
      <c r="H473" s="3"/>
      <c r="I473" s="3"/>
      <c r="J473" s="6"/>
      <c r="K473" s="6"/>
      <c r="L473" s="6"/>
      <c r="M473" s="10"/>
      <c r="N473" s="10"/>
      <c r="O473" s="10"/>
      <c r="P473" s="15"/>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16">
        <f>Q473*参数!$D$3+W473</f>
        <v>0</v>
      </c>
      <c r="AP473" s="16">
        <f>R473*参数!$D$3+X473</f>
        <v>0</v>
      </c>
      <c r="AQ473" s="16">
        <f>S473*参数!$D$3+Y473</f>
        <v>0</v>
      </c>
      <c r="AR473" s="16">
        <f>T473*参数!$D$3+Z473</f>
        <v>0</v>
      </c>
      <c r="AS473" s="16">
        <f>U473*参数!$D$3+AA473</f>
        <v>0</v>
      </c>
      <c r="AT473" s="16">
        <f>V473*参数!$D$3+AB473</f>
        <v>0</v>
      </c>
      <c r="AU473" s="16">
        <f>AC473*参数!$D$3+AI473</f>
        <v>0</v>
      </c>
      <c r="AV473" s="16">
        <f>AD473*参数!$D$3+AJ473</f>
        <v>0</v>
      </c>
      <c r="AW473" s="16">
        <f>AE473*参数!$D$3+AK473</f>
        <v>0</v>
      </c>
      <c r="AX473" s="16">
        <f>AF473*参数!$D$3+AL473</f>
        <v>0</v>
      </c>
      <c r="AY473" s="16">
        <f>AG473*参数!$D$3+AM473</f>
        <v>0</v>
      </c>
      <c r="AZ473" s="16">
        <f>AH473*参数!$D$3+AN473</f>
        <v>0</v>
      </c>
      <c r="BA473" s="10"/>
      <c r="BB473" s="10"/>
      <c r="BC473" s="10">
        <f t="shared" si="238"/>
        <v>43</v>
      </c>
      <c r="BD473" s="10">
        <f t="shared" si="239"/>
        <v>43</v>
      </c>
      <c r="BE473" s="10">
        <f t="shared" si="240"/>
        <v>43</v>
      </c>
      <c r="BF473" s="10">
        <f t="shared" si="241"/>
        <v>0</v>
      </c>
      <c r="BG473" s="10">
        <f t="shared" si="242"/>
        <v>43</v>
      </c>
      <c r="BH473" s="10" t="str">
        <f t="shared" si="243"/>
        <v/>
      </c>
      <c r="BI473" s="10" t="str">
        <f t="shared" si="244"/>
        <v/>
      </c>
      <c r="BJ473" s="10"/>
      <c r="BK473" s="10"/>
    </row>
    <row r="474" spans="2:63">
      <c r="B474" s="19"/>
      <c r="C474" s="3"/>
      <c r="D474" s="3"/>
      <c r="E474" s="4"/>
      <c r="F474" s="3"/>
      <c r="G474" s="3"/>
      <c r="H474" s="3"/>
      <c r="I474" s="3"/>
      <c r="J474" s="6"/>
      <c r="K474" s="6"/>
      <c r="L474" s="6"/>
      <c r="M474" s="10"/>
      <c r="N474" s="10"/>
      <c r="O474" s="10"/>
      <c r="P474" s="15"/>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16">
        <f>Q474*参数!$D$3+W474</f>
        <v>0</v>
      </c>
      <c r="AP474" s="16">
        <f>R474*参数!$D$3+X474</f>
        <v>0</v>
      </c>
      <c r="AQ474" s="16">
        <f>S474*参数!$D$3+Y474</f>
        <v>0</v>
      </c>
      <c r="AR474" s="16">
        <f>T474*参数!$D$3+Z474</f>
        <v>0</v>
      </c>
      <c r="AS474" s="16">
        <f>U474*参数!$D$3+AA474</f>
        <v>0</v>
      </c>
      <c r="AT474" s="16">
        <f>V474*参数!$D$3+AB474</f>
        <v>0</v>
      </c>
      <c r="AU474" s="16">
        <f>AC474*参数!$D$3+AI474</f>
        <v>0</v>
      </c>
      <c r="AV474" s="16">
        <f>AD474*参数!$D$3+AJ474</f>
        <v>0</v>
      </c>
      <c r="AW474" s="16">
        <f>AE474*参数!$D$3+AK474</f>
        <v>0</v>
      </c>
      <c r="AX474" s="16">
        <f>AF474*参数!$D$3+AL474</f>
        <v>0</v>
      </c>
      <c r="AY474" s="16">
        <f>AG474*参数!$D$3+AM474</f>
        <v>0</v>
      </c>
      <c r="AZ474" s="16">
        <f>AH474*参数!$D$3+AN474</f>
        <v>0</v>
      </c>
      <c r="BA474" s="10"/>
      <c r="BB474" s="10"/>
      <c r="BC474" s="10">
        <f t="shared" ref="BC474:BC537" si="245">IF(ABS(MAX(AO474:AT474))&gt;ABS(MIN(AO474:AT474)),IF(P474&lt;0,IF(AO474=MAX(AO474:AT474),3,IF(AT474=MAX(AO474:AT474),40,"")),IF(AQ474=MAX(AO474:AT474),0,IF(AR474=MAX(AO474:AT474),43,""))),IF(P474&lt;0,IF(AO474=MIN(AO474:AT474),40,IF(AT474=MIN(AO474:AT474),3,"")),IF(AQ474=MIN(AO474:AT474),43,IF(AR474=MIN(AO474:AT474),0,""))))</f>
        <v>43</v>
      </c>
      <c r="BD474" s="10">
        <f t="shared" ref="BD474:BD537" si="246" xml:space="preserve">
IF(P474&lt;0,
 IF(AO474&gt;AT474,3,40),
 IF(AQ474&gt;AR474,0,43)
)</f>
        <v>43</v>
      </c>
      <c r="BE474" s="10">
        <f t="shared" ref="BE474:BE537" si="247" xml:space="preserve">
IF(P474&lt;0,
 IF(OR(AO474=MAX(AO474:AT474),AR474=MAX(AO474:AT474),AS474=MAX(AO474:AT474)),
  3,40),
 IF(OR(AO474=MAX(AO474:AT474),AP474=MAX(AO474:AT474),AR474=MAX(AO474:AT474)),
  43,0)
)</f>
        <v>43</v>
      </c>
      <c r="BF474" s="10">
        <f t="shared" ref="BF474:BF537" si="248" xml:space="preserve">
IF(P474&lt;0,
 IF(OR(AO474=MIN(AO474:AT474),AR474=MIN(AO474:AT474),AS474=MIN(AO474:AT474)),
  40,3),
 IF(OR(AO474=MIN(AO474:AT474),AP474=MIN(AO474:AT474),AR474=MIN(AO474:AT474)),
  0,43)
)</f>
        <v>0</v>
      </c>
      <c r="BG474" s="10">
        <f t="shared" ref="BG474:BG537" si="249" xml:space="preserve">
IF(P474&lt;0,
 IF(AO474=MIN(AO474:AT474),
  40,
  IF(AT474=MIN(AO474:AT474),
  3,"")),
 IF(AQ474=MIN(AO474:AT474),
  43,
  IF(AR474=MIN(AO474:AT474),
  0,""))
)</f>
        <v>43</v>
      </c>
      <c r="BH474" s="10" t="str">
        <f t="shared" ref="BH474:BH537" si="250">IF(COUNTIF(BD474:BF474,"="&amp;BD474)=3,BD474,"")</f>
        <v/>
      </c>
      <c r="BI474" s="10" t="str">
        <f t="shared" ref="BI474:BI537" si="251">IF(COUNTIF(BD474:BG474,"="&amp;BD474)=4,BD474,"")</f>
        <v/>
      </c>
      <c r="BJ474" s="10"/>
      <c r="BK474" s="10"/>
    </row>
    <row r="475" spans="2:63">
      <c r="B475" s="19"/>
      <c r="C475" s="3"/>
      <c r="D475" s="3"/>
      <c r="E475" s="4"/>
      <c r="F475" s="3"/>
      <c r="G475" s="3"/>
      <c r="H475" s="3"/>
      <c r="I475" s="3"/>
      <c r="J475" s="6"/>
      <c r="K475" s="6"/>
      <c r="L475" s="6"/>
      <c r="M475" s="10"/>
      <c r="N475" s="10"/>
      <c r="O475" s="10"/>
      <c r="P475" s="15"/>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16">
        <f>Q475*参数!$D$3+W475</f>
        <v>0</v>
      </c>
      <c r="AP475" s="16">
        <f>R475*参数!$D$3+X475</f>
        <v>0</v>
      </c>
      <c r="AQ475" s="16">
        <f>S475*参数!$D$3+Y475</f>
        <v>0</v>
      </c>
      <c r="AR475" s="16">
        <f>T475*参数!$D$3+Z475</f>
        <v>0</v>
      </c>
      <c r="AS475" s="16">
        <f>U475*参数!$D$3+AA475</f>
        <v>0</v>
      </c>
      <c r="AT475" s="16">
        <f>V475*参数!$D$3+AB475</f>
        <v>0</v>
      </c>
      <c r="AU475" s="16">
        <f>AC475*参数!$D$3+AI475</f>
        <v>0</v>
      </c>
      <c r="AV475" s="16">
        <f>AD475*参数!$D$3+AJ475</f>
        <v>0</v>
      </c>
      <c r="AW475" s="16">
        <f>AE475*参数!$D$3+AK475</f>
        <v>0</v>
      </c>
      <c r="AX475" s="16">
        <f>AF475*参数!$D$3+AL475</f>
        <v>0</v>
      </c>
      <c r="AY475" s="16">
        <f>AG475*参数!$D$3+AM475</f>
        <v>0</v>
      </c>
      <c r="AZ475" s="16">
        <f>AH475*参数!$D$3+AN475</f>
        <v>0</v>
      </c>
      <c r="BA475" s="10"/>
      <c r="BB475" s="10"/>
      <c r="BC475" s="10">
        <f t="shared" si="245"/>
        <v>43</v>
      </c>
      <c r="BD475" s="10">
        <f t="shared" si="246"/>
        <v>43</v>
      </c>
      <c r="BE475" s="10">
        <f t="shared" si="247"/>
        <v>43</v>
      </c>
      <c r="BF475" s="10">
        <f t="shared" si="248"/>
        <v>0</v>
      </c>
      <c r="BG475" s="10">
        <f t="shared" si="249"/>
        <v>43</v>
      </c>
      <c r="BH475" s="10" t="str">
        <f t="shared" si="250"/>
        <v/>
      </c>
      <c r="BI475" s="10" t="str">
        <f t="shared" si="251"/>
        <v/>
      </c>
      <c r="BJ475" s="10"/>
      <c r="BK475" s="10"/>
    </row>
    <row r="476" spans="2:63">
      <c r="B476" s="19"/>
      <c r="C476" s="3"/>
      <c r="D476" s="3"/>
      <c r="E476" s="4"/>
      <c r="F476" s="3"/>
      <c r="G476" s="3"/>
      <c r="H476" s="3"/>
      <c r="I476" s="3"/>
      <c r="J476" s="6"/>
      <c r="K476" s="6"/>
      <c r="L476" s="6"/>
      <c r="M476" s="10"/>
      <c r="N476" s="10"/>
      <c r="O476" s="10"/>
      <c r="P476" s="15"/>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16">
        <f>Q476*参数!$D$3+W476</f>
        <v>0</v>
      </c>
      <c r="AP476" s="16">
        <f>R476*参数!$D$3+X476</f>
        <v>0</v>
      </c>
      <c r="AQ476" s="16">
        <f>S476*参数!$D$3+Y476</f>
        <v>0</v>
      </c>
      <c r="AR476" s="16">
        <f>T476*参数!$D$3+Z476</f>
        <v>0</v>
      </c>
      <c r="AS476" s="16">
        <f>U476*参数!$D$3+AA476</f>
        <v>0</v>
      </c>
      <c r="AT476" s="16">
        <f>V476*参数!$D$3+AB476</f>
        <v>0</v>
      </c>
      <c r="AU476" s="16">
        <f>AC476*参数!$D$3+AI476</f>
        <v>0</v>
      </c>
      <c r="AV476" s="16">
        <f>AD476*参数!$D$3+AJ476</f>
        <v>0</v>
      </c>
      <c r="AW476" s="16">
        <f>AE476*参数!$D$3+AK476</f>
        <v>0</v>
      </c>
      <c r="AX476" s="16">
        <f>AF476*参数!$D$3+AL476</f>
        <v>0</v>
      </c>
      <c r="AY476" s="16">
        <f>AG476*参数!$D$3+AM476</f>
        <v>0</v>
      </c>
      <c r="AZ476" s="16">
        <f>AH476*参数!$D$3+AN476</f>
        <v>0</v>
      </c>
      <c r="BA476" s="10"/>
      <c r="BB476" s="10"/>
      <c r="BC476" s="10">
        <f t="shared" si="245"/>
        <v>43</v>
      </c>
      <c r="BD476" s="10">
        <f t="shared" si="246"/>
        <v>43</v>
      </c>
      <c r="BE476" s="10">
        <f t="shared" si="247"/>
        <v>43</v>
      </c>
      <c r="BF476" s="10">
        <f t="shared" si="248"/>
        <v>0</v>
      </c>
      <c r="BG476" s="10">
        <f t="shared" si="249"/>
        <v>43</v>
      </c>
      <c r="BH476" s="10" t="str">
        <f t="shared" si="250"/>
        <v/>
      </c>
      <c r="BI476" s="10" t="str">
        <f t="shared" si="251"/>
        <v/>
      </c>
      <c r="BJ476" s="10"/>
      <c r="BK476" s="10"/>
    </row>
    <row r="477" spans="2:63">
      <c r="B477" s="19"/>
      <c r="C477" s="3"/>
      <c r="D477" s="3"/>
      <c r="E477" s="4"/>
      <c r="F477" s="3"/>
      <c r="G477" s="3"/>
      <c r="H477" s="3"/>
      <c r="I477" s="3"/>
      <c r="J477" s="6"/>
      <c r="K477" s="6"/>
      <c r="L477" s="6"/>
      <c r="M477" s="10"/>
      <c r="N477" s="10"/>
      <c r="O477" s="10"/>
      <c r="P477" s="15"/>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16">
        <f>Q477*参数!$D$3+W477</f>
        <v>0</v>
      </c>
      <c r="AP477" s="16">
        <f>R477*参数!$D$3+X477</f>
        <v>0</v>
      </c>
      <c r="AQ477" s="16">
        <f>S477*参数!$D$3+Y477</f>
        <v>0</v>
      </c>
      <c r="AR477" s="16">
        <f>T477*参数!$D$3+Z477</f>
        <v>0</v>
      </c>
      <c r="AS477" s="16">
        <f>U477*参数!$D$3+AA477</f>
        <v>0</v>
      </c>
      <c r="AT477" s="16">
        <f>V477*参数!$D$3+AB477</f>
        <v>0</v>
      </c>
      <c r="AU477" s="16">
        <f>AC477*参数!$D$3+AI477</f>
        <v>0</v>
      </c>
      <c r="AV477" s="16">
        <f>AD477*参数!$D$3+AJ477</f>
        <v>0</v>
      </c>
      <c r="AW477" s="16">
        <f>AE477*参数!$D$3+AK477</f>
        <v>0</v>
      </c>
      <c r="AX477" s="16">
        <f>AF477*参数!$D$3+AL477</f>
        <v>0</v>
      </c>
      <c r="AY477" s="16">
        <f>AG477*参数!$D$3+AM477</f>
        <v>0</v>
      </c>
      <c r="AZ477" s="16">
        <f>AH477*参数!$D$3+AN477</f>
        <v>0</v>
      </c>
      <c r="BA477" s="10"/>
      <c r="BB477" s="10"/>
      <c r="BC477" s="10">
        <f t="shared" si="245"/>
        <v>43</v>
      </c>
      <c r="BD477" s="10">
        <f t="shared" si="246"/>
        <v>43</v>
      </c>
      <c r="BE477" s="10">
        <f t="shared" si="247"/>
        <v>43</v>
      </c>
      <c r="BF477" s="10">
        <f t="shared" si="248"/>
        <v>0</v>
      </c>
      <c r="BG477" s="10">
        <f t="shared" si="249"/>
        <v>43</v>
      </c>
      <c r="BH477" s="10" t="str">
        <f t="shared" si="250"/>
        <v/>
      </c>
      <c r="BI477" s="10" t="str">
        <f t="shared" si="251"/>
        <v/>
      </c>
      <c r="BJ477" s="10"/>
      <c r="BK477" s="10"/>
    </row>
    <row r="478" spans="2:63">
      <c r="B478" s="19"/>
      <c r="C478" s="3"/>
      <c r="D478" s="3"/>
      <c r="E478" s="4"/>
      <c r="F478" s="3"/>
      <c r="G478" s="3"/>
      <c r="H478" s="3"/>
      <c r="I478" s="3"/>
      <c r="J478" s="6"/>
      <c r="K478" s="6"/>
      <c r="L478" s="6"/>
      <c r="M478" s="10"/>
      <c r="N478" s="10"/>
      <c r="O478" s="10"/>
      <c r="P478" s="15"/>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16">
        <f>Q478*参数!$D$3+W478</f>
        <v>0</v>
      </c>
      <c r="AP478" s="16">
        <f>R478*参数!$D$3+X478</f>
        <v>0</v>
      </c>
      <c r="AQ478" s="16">
        <f>S478*参数!$D$3+Y478</f>
        <v>0</v>
      </c>
      <c r="AR478" s="16">
        <f>T478*参数!$D$3+Z478</f>
        <v>0</v>
      </c>
      <c r="AS478" s="16">
        <f>U478*参数!$D$3+AA478</f>
        <v>0</v>
      </c>
      <c r="AT478" s="16">
        <f>V478*参数!$D$3+AB478</f>
        <v>0</v>
      </c>
      <c r="AU478" s="16">
        <f>AC478*参数!$D$3+AI478</f>
        <v>0</v>
      </c>
      <c r="AV478" s="16">
        <f>AD478*参数!$D$3+AJ478</f>
        <v>0</v>
      </c>
      <c r="AW478" s="16">
        <f>AE478*参数!$D$3+AK478</f>
        <v>0</v>
      </c>
      <c r="AX478" s="16">
        <f>AF478*参数!$D$3+AL478</f>
        <v>0</v>
      </c>
      <c r="AY478" s="16">
        <f>AG478*参数!$D$3+AM478</f>
        <v>0</v>
      </c>
      <c r="AZ478" s="16">
        <f>AH478*参数!$D$3+AN478</f>
        <v>0</v>
      </c>
      <c r="BA478" s="10"/>
      <c r="BB478" s="10"/>
      <c r="BC478" s="10">
        <f t="shared" si="245"/>
        <v>43</v>
      </c>
      <c r="BD478" s="10">
        <f t="shared" si="246"/>
        <v>43</v>
      </c>
      <c r="BE478" s="10">
        <f t="shared" si="247"/>
        <v>43</v>
      </c>
      <c r="BF478" s="10">
        <f t="shared" si="248"/>
        <v>0</v>
      </c>
      <c r="BG478" s="10">
        <f t="shared" si="249"/>
        <v>43</v>
      </c>
      <c r="BH478" s="10" t="str">
        <f t="shared" si="250"/>
        <v/>
      </c>
      <c r="BI478" s="10" t="str">
        <f t="shared" si="251"/>
        <v/>
      </c>
      <c r="BJ478" s="10"/>
      <c r="BK478" s="10"/>
    </row>
    <row r="479" spans="2:63">
      <c r="B479" s="19"/>
      <c r="C479" s="3"/>
      <c r="D479" s="3"/>
      <c r="E479" s="4"/>
      <c r="F479" s="3"/>
      <c r="G479" s="3"/>
      <c r="H479" s="3"/>
      <c r="I479" s="3"/>
      <c r="J479" s="6"/>
      <c r="K479" s="6"/>
      <c r="L479" s="6"/>
      <c r="M479" s="10"/>
      <c r="N479" s="10"/>
      <c r="O479" s="10"/>
      <c r="P479" s="15"/>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16">
        <f>Q479*参数!$D$3+W479</f>
        <v>0</v>
      </c>
      <c r="AP479" s="16">
        <f>R479*参数!$D$3+X479</f>
        <v>0</v>
      </c>
      <c r="AQ479" s="16">
        <f>S479*参数!$D$3+Y479</f>
        <v>0</v>
      </c>
      <c r="AR479" s="16">
        <f>T479*参数!$D$3+Z479</f>
        <v>0</v>
      </c>
      <c r="AS479" s="16">
        <f>U479*参数!$D$3+AA479</f>
        <v>0</v>
      </c>
      <c r="AT479" s="16">
        <f>V479*参数!$D$3+AB479</f>
        <v>0</v>
      </c>
      <c r="AU479" s="16">
        <f>AC479*参数!$D$3+AI479</f>
        <v>0</v>
      </c>
      <c r="AV479" s="16">
        <f>AD479*参数!$D$3+AJ479</f>
        <v>0</v>
      </c>
      <c r="AW479" s="16">
        <f>AE479*参数!$D$3+AK479</f>
        <v>0</v>
      </c>
      <c r="AX479" s="16">
        <f>AF479*参数!$D$3+AL479</f>
        <v>0</v>
      </c>
      <c r="AY479" s="16">
        <f>AG479*参数!$D$3+AM479</f>
        <v>0</v>
      </c>
      <c r="AZ479" s="16">
        <f>AH479*参数!$D$3+AN479</f>
        <v>0</v>
      </c>
      <c r="BA479" s="10"/>
      <c r="BB479" s="10"/>
      <c r="BC479" s="10">
        <f t="shared" si="245"/>
        <v>43</v>
      </c>
      <c r="BD479" s="10">
        <f t="shared" si="246"/>
        <v>43</v>
      </c>
      <c r="BE479" s="10">
        <f t="shared" si="247"/>
        <v>43</v>
      </c>
      <c r="BF479" s="10">
        <f t="shared" si="248"/>
        <v>0</v>
      </c>
      <c r="BG479" s="10">
        <f t="shared" si="249"/>
        <v>43</v>
      </c>
      <c r="BH479" s="10" t="str">
        <f t="shared" si="250"/>
        <v/>
      </c>
      <c r="BI479" s="10" t="str">
        <f t="shared" si="251"/>
        <v/>
      </c>
      <c r="BJ479" s="10"/>
      <c r="BK479" s="10"/>
    </row>
    <row r="480" spans="2:63">
      <c r="B480" s="19"/>
      <c r="C480" s="3"/>
      <c r="D480" s="3"/>
      <c r="E480" s="4"/>
      <c r="F480" s="3"/>
      <c r="G480" s="3"/>
      <c r="H480" s="3"/>
      <c r="I480" s="3"/>
      <c r="J480" s="6"/>
      <c r="K480" s="6"/>
      <c r="L480" s="6"/>
      <c r="M480" s="10"/>
      <c r="N480" s="10"/>
      <c r="O480" s="10"/>
      <c r="P480" s="15"/>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16">
        <f>Q480*参数!$D$3+W480</f>
        <v>0</v>
      </c>
      <c r="AP480" s="16">
        <f>R480*参数!$D$3+X480</f>
        <v>0</v>
      </c>
      <c r="AQ480" s="16">
        <f>S480*参数!$D$3+Y480</f>
        <v>0</v>
      </c>
      <c r="AR480" s="16">
        <f>T480*参数!$D$3+Z480</f>
        <v>0</v>
      </c>
      <c r="AS480" s="16">
        <f>U480*参数!$D$3+AA480</f>
        <v>0</v>
      </c>
      <c r="AT480" s="16">
        <f>V480*参数!$D$3+AB480</f>
        <v>0</v>
      </c>
      <c r="AU480" s="16">
        <f>AC480*参数!$D$3+AI480</f>
        <v>0</v>
      </c>
      <c r="AV480" s="16">
        <f>AD480*参数!$D$3+AJ480</f>
        <v>0</v>
      </c>
      <c r="AW480" s="16">
        <f>AE480*参数!$D$3+AK480</f>
        <v>0</v>
      </c>
      <c r="AX480" s="16">
        <f>AF480*参数!$D$3+AL480</f>
        <v>0</v>
      </c>
      <c r="AY480" s="16">
        <f>AG480*参数!$D$3+AM480</f>
        <v>0</v>
      </c>
      <c r="AZ480" s="16">
        <f>AH480*参数!$D$3+AN480</f>
        <v>0</v>
      </c>
      <c r="BA480" s="10"/>
      <c r="BB480" s="10"/>
      <c r="BC480" s="10">
        <f t="shared" si="245"/>
        <v>43</v>
      </c>
      <c r="BD480" s="10">
        <f t="shared" si="246"/>
        <v>43</v>
      </c>
      <c r="BE480" s="10">
        <f t="shared" si="247"/>
        <v>43</v>
      </c>
      <c r="BF480" s="10">
        <f t="shared" si="248"/>
        <v>0</v>
      </c>
      <c r="BG480" s="10">
        <f t="shared" si="249"/>
        <v>43</v>
      </c>
      <c r="BH480" s="10" t="str">
        <f t="shared" si="250"/>
        <v/>
      </c>
      <c r="BI480" s="10" t="str">
        <f t="shared" si="251"/>
        <v/>
      </c>
      <c r="BJ480" s="10"/>
      <c r="BK480" s="10"/>
    </row>
    <row r="481" spans="2:63">
      <c r="B481" s="19"/>
      <c r="C481" s="3"/>
      <c r="D481" s="3"/>
      <c r="E481" s="4"/>
      <c r="F481" s="3"/>
      <c r="G481" s="3"/>
      <c r="H481" s="3"/>
      <c r="I481" s="3"/>
      <c r="J481" s="6"/>
      <c r="K481" s="6"/>
      <c r="L481" s="6"/>
      <c r="M481" s="10"/>
      <c r="N481" s="10"/>
      <c r="O481" s="10"/>
      <c r="P481" s="15"/>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16">
        <f>Q481*参数!$D$3+W481</f>
        <v>0</v>
      </c>
      <c r="AP481" s="16">
        <f>R481*参数!$D$3+X481</f>
        <v>0</v>
      </c>
      <c r="AQ481" s="16">
        <f>S481*参数!$D$3+Y481</f>
        <v>0</v>
      </c>
      <c r="AR481" s="16">
        <f>T481*参数!$D$3+Z481</f>
        <v>0</v>
      </c>
      <c r="AS481" s="16">
        <f>U481*参数!$D$3+AA481</f>
        <v>0</v>
      </c>
      <c r="AT481" s="16">
        <f>V481*参数!$D$3+AB481</f>
        <v>0</v>
      </c>
      <c r="AU481" s="16">
        <f>AC481*参数!$D$3+AI481</f>
        <v>0</v>
      </c>
      <c r="AV481" s="16">
        <f>AD481*参数!$D$3+AJ481</f>
        <v>0</v>
      </c>
      <c r="AW481" s="16">
        <f>AE481*参数!$D$3+AK481</f>
        <v>0</v>
      </c>
      <c r="AX481" s="16">
        <f>AF481*参数!$D$3+AL481</f>
        <v>0</v>
      </c>
      <c r="AY481" s="16">
        <f>AG481*参数!$D$3+AM481</f>
        <v>0</v>
      </c>
      <c r="AZ481" s="16">
        <f>AH481*参数!$D$3+AN481</f>
        <v>0</v>
      </c>
      <c r="BA481" s="10"/>
      <c r="BB481" s="10"/>
      <c r="BC481" s="10">
        <f t="shared" si="245"/>
        <v>43</v>
      </c>
      <c r="BD481" s="10">
        <f t="shared" si="246"/>
        <v>43</v>
      </c>
      <c r="BE481" s="10">
        <f t="shared" si="247"/>
        <v>43</v>
      </c>
      <c r="BF481" s="10">
        <f t="shared" si="248"/>
        <v>0</v>
      </c>
      <c r="BG481" s="10">
        <f t="shared" si="249"/>
        <v>43</v>
      </c>
      <c r="BH481" s="10" t="str">
        <f t="shared" si="250"/>
        <v/>
      </c>
      <c r="BI481" s="10" t="str">
        <f t="shared" si="251"/>
        <v/>
      </c>
      <c r="BJ481" s="10"/>
      <c r="BK481" s="10"/>
    </row>
    <row r="482" spans="2:63">
      <c r="B482" s="19"/>
      <c r="C482" s="3"/>
      <c r="D482" s="3"/>
      <c r="E482" s="4"/>
      <c r="F482" s="3"/>
      <c r="G482" s="3"/>
      <c r="H482" s="3"/>
      <c r="I482" s="3"/>
      <c r="J482" s="6"/>
      <c r="K482" s="6"/>
      <c r="L482" s="6"/>
      <c r="M482" s="10"/>
      <c r="N482" s="10"/>
      <c r="O482" s="10"/>
      <c r="P482" s="15"/>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16">
        <f>Q482*参数!$D$3+W482</f>
        <v>0</v>
      </c>
      <c r="AP482" s="16">
        <f>R482*参数!$D$3+X482</f>
        <v>0</v>
      </c>
      <c r="AQ482" s="16">
        <f>S482*参数!$D$3+Y482</f>
        <v>0</v>
      </c>
      <c r="AR482" s="16">
        <f>T482*参数!$D$3+Z482</f>
        <v>0</v>
      </c>
      <c r="AS482" s="16">
        <f>U482*参数!$D$3+AA482</f>
        <v>0</v>
      </c>
      <c r="AT482" s="16">
        <f>V482*参数!$D$3+AB482</f>
        <v>0</v>
      </c>
      <c r="AU482" s="16">
        <f>AC482*参数!$D$3+AI482</f>
        <v>0</v>
      </c>
      <c r="AV482" s="16">
        <f>AD482*参数!$D$3+AJ482</f>
        <v>0</v>
      </c>
      <c r="AW482" s="16">
        <f>AE482*参数!$D$3+AK482</f>
        <v>0</v>
      </c>
      <c r="AX482" s="16">
        <f>AF482*参数!$D$3+AL482</f>
        <v>0</v>
      </c>
      <c r="AY482" s="16">
        <f>AG482*参数!$D$3+AM482</f>
        <v>0</v>
      </c>
      <c r="AZ482" s="16">
        <f>AH482*参数!$D$3+AN482</f>
        <v>0</v>
      </c>
      <c r="BA482" s="10"/>
      <c r="BB482" s="10"/>
      <c r="BC482" s="10">
        <f t="shared" si="245"/>
        <v>43</v>
      </c>
      <c r="BD482" s="10">
        <f t="shared" si="246"/>
        <v>43</v>
      </c>
      <c r="BE482" s="10">
        <f t="shared" si="247"/>
        <v>43</v>
      </c>
      <c r="BF482" s="10">
        <f t="shared" si="248"/>
        <v>0</v>
      </c>
      <c r="BG482" s="10">
        <f t="shared" si="249"/>
        <v>43</v>
      </c>
      <c r="BH482" s="10" t="str">
        <f t="shared" si="250"/>
        <v/>
      </c>
      <c r="BI482" s="10" t="str">
        <f t="shared" si="251"/>
        <v/>
      </c>
      <c r="BJ482" s="10"/>
      <c r="BK482" s="10"/>
    </row>
    <row r="483" spans="2:63">
      <c r="B483" s="19"/>
      <c r="C483" s="3"/>
      <c r="D483" s="3"/>
      <c r="E483" s="4"/>
      <c r="F483" s="3"/>
      <c r="G483" s="3"/>
      <c r="H483" s="3"/>
      <c r="I483" s="3"/>
      <c r="J483" s="6"/>
      <c r="K483" s="6"/>
      <c r="L483" s="6"/>
      <c r="M483" s="10"/>
      <c r="N483" s="10"/>
      <c r="O483" s="10"/>
      <c r="P483" s="15"/>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16">
        <f>Q483*参数!$D$3+W483</f>
        <v>0</v>
      </c>
      <c r="AP483" s="16">
        <f>R483*参数!$D$3+X483</f>
        <v>0</v>
      </c>
      <c r="AQ483" s="16">
        <f>S483*参数!$D$3+Y483</f>
        <v>0</v>
      </c>
      <c r="AR483" s="16">
        <f>T483*参数!$D$3+Z483</f>
        <v>0</v>
      </c>
      <c r="AS483" s="16">
        <f>U483*参数!$D$3+AA483</f>
        <v>0</v>
      </c>
      <c r="AT483" s="16">
        <f>V483*参数!$D$3+AB483</f>
        <v>0</v>
      </c>
      <c r="AU483" s="16">
        <f>AC483*参数!$D$3+AI483</f>
        <v>0</v>
      </c>
      <c r="AV483" s="16">
        <f>AD483*参数!$D$3+AJ483</f>
        <v>0</v>
      </c>
      <c r="AW483" s="16">
        <f>AE483*参数!$D$3+AK483</f>
        <v>0</v>
      </c>
      <c r="AX483" s="16">
        <f>AF483*参数!$D$3+AL483</f>
        <v>0</v>
      </c>
      <c r="AY483" s="16">
        <f>AG483*参数!$D$3+AM483</f>
        <v>0</v>
      </c>
      <c r="AZ483" s="16">
        <f>AH483*参数!$D$3+AN483</f>
        <v>0</v>
      </c>
      <c r="BA483" s="10"/>
      <c r="BB483" s="10"/>
      <c r="BC483" s="10">
        <f t="shared" si="245"/>
        <v>43</v>
      </c>
      <c r="BD483" s="10">
        <f t="shared" si="246"/>
        <v>43</v>
      </c>
      <c r="BE483" s="10">
        <f t="shared" si="247"/>
        <v>43</v>
      </c>
      <c r="BF483" s="10">
        <f t="shared" si="248"/>
        <v>0</v>
      </c>
      <c r="BG483" s="10">
        <f t="shared" si="249"/>
        <v>43</v>
      </c>
      <c r="BH483" s="10" t="str">
        <f t="shared" si="250"/>
        <v/>
      </c>
      <c r="BI483" s="10" t="str">
        <f t="shared" si="251"/>
        <v/>
      </c>
      <c r="BJ483" s="10"/>
      <c r="BK483" s="10"/>
    </row>
    <row r="484" spans="2:63">
      <c r="B484" s="19"/>
      <c r="C484" s="3"/>
      <c r="D484" s="3"/>
      <c r="E484" s="4"/>
      <c r="F484" s="3"/>
      <c r="G484" s="3"/>
      <c r="H484" s="3"/>
      <c r="I484" s="3"/>
      <c r="J484" s="6"/>
      <c r="K484" s="6"/>
      <c r="L484" s="6"/>
      <c r="M484" s="10"/>
      <c r="N484" s="10"/>
      <c r="O484" s="10"/>
      <c r="P484" s="15"/>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16">
        <f>Q484*参数!$D$3+W484</f>
        <v>0</v>
      </c>
      <c r="AP484" s="16">
        <f>R484*参数!$D$3+X484</f>
        <v>0</v>
      </c>
      <c r="AQ484" s="16">
        <f>S484*参数!$D$3+Y484</f>
        <v>0</v>
      </c>
      <c r="AR484" s="16">
        <f>T484*参数!$D$3+Z484</f>
        <v>0</v>
      </c>
      <c r="AS484" s="16">
        <f>U484*参数!$D$3+AA484</f>
        <v>0</v>
      </c>
      <c r="AT484" s="16">
        <f>V484*参数!$D$3+AB484</f>
        <v>0</v>
      </c>
      <c r="AU484" s="16">
        <f>AC484*参数!$D$3+AI484</f>
        <v>0</v>
      </c>
      <c r="AV484" s="16">
        <f>AD484*参数!$D$3+AJ484</f>
        <v>0</v>
      </c>
      <c r="AW484" s="16">
        <f>AE484*参数!$D$3+AK484</f>
        <v>0</v>
      </c>
      <c r="AX484" s="16">
        <f>AF484*参数!$D$3+AL484</f>
        <v>0</v>
      </c>
      <c r="AY484" s="16">
        <f>AG484*参数!$D$3+AM484</f>
        <v>0</v>
      </c>
      <c r="AZ484" s="16">
        <f>AH484*参数!$D$3+AN484</f>
        <v>0</v>
      </c>
      <c r="BA484" s="10"/>
      <c r="BB484" s="10"/>
      <c r="BC484" s="10">
        <f t="shared" si="245"/>
        <v>43</v>
      </c>
      <c r="BD484" s="10">
        <f t="shared" si="246"/>
        <v>43</v>
      </c>
      <c r="BE484" s="10">
        <f t="shared" si="247"/>
        <v>43</v>
      </c>
      <c r="BF484" s="10">
        <f t="shared" si="248"/>
        <v>0</v>
      </c>
      <c r="BG484" s="10">
        <f t="shared" si="249"/>
        <v>43</v>
      </c>
      <c r="BH484" s="10" t="str">
        <f t="shared" si="250"/>
        <v/>
      </c>
      <c r="BI484" s="10" t="str">
        <f t="shared" si="251"/>
        <v/>
      </c>
      <c r="BJ484" s="10"/>
      <c r="BK484" s="10"/>
    </row>
    <row r="485" spans="2:63">
      <c r="B485" s="19"/>
      <c r="C485" s="3"/>
      <c r="D485" s="3"/>
      <c r="E485" s="4"/>
      <c r="F485" s="3"/>
      <c r="G485" s="3"/>
      <c r="H485" s="3"/>
      <c r="I485" s="3"/>
      <c r="J485" s="6"/>
      <c r="K485" s="6"/>
      <c r="L485" s="6"/>
      <c r="M485" s="10"/>
      <c r="N485" s="10"/>
      <c r="O485" s="10"/>
      <c r="P485" s="15"/>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16">
        <f>Q485*参数!$D$3+W485</f>
        <v>0</v>
      </c>
      <c r="AP485" s="16">
        <f>R485*参数!$D$3+X485</f>
        <v>0</v>
      </c>
      <c r="AQ485" s="16">
        <f>S485*参数!$D$3+Y485</f>
        <v>0</v>
      </c>
      <c r="AR485" s="16">
        <f>T485*参数!$D$3+Z485</f>
        <v>0</v>
      </c>
      <c r="AS485" s="16">
        <f>U485*参数!$D$3+AA485</f>
        <v>0</v>
      </c>
      <c r="AT485" s="16">
        <f>V485*参数!$D$3+AB485</f>
        <v>0</v>
      </c>
      <c r="AU485" s="16">
        <f>AC485*参数!$D$3+AI485</f>
        <v>0</v>
      </c>
      <c r="AV485" s="16">
        <f>AD485*参数!$D$3+AJ485</f>
        <v>0</v>
      </c>
      <c r="AW485" s="16">
        <f>AE485*参数!$D$3+AK485</f>
        <v>0</v>
      </c>
      <c r="AX485" s="16">
        <f>AF485*参数!$D$3+AL485</f>
        <v>0</v>
      </c>
      <c r="AY485" s="16">
        <f>AG485*参数!$D$3+AM485</f>
        <v>0</v>
      </c>
      <c r="AZ485" s="16">
        <f>AH485*参数!$D$3+AN485</f>
        <v>0</v>
      </c>
      <c r="BA485" s="10"/>
      <c r="BB485" s="10"/>
      <c r="BC485" s="10">
        <f t="shared" si="245"/>
        <v>43</v>
      </c>
      <c r="BD485" s="10">
        <f t="shared" si="246"/>
        <v>43</v>
      </c>
      <c r="BE485" s="10">
        <f t="shared" si="247"/>
        <v>43</v>
      </c>
      <c r="BF485" s="10">
        <f t="shared" si="248"/>
        <v>0</v>
      </c>
      <c r="BG485" s="10">
        <f t="shared" si="249"/>
        <v>43</v>
      </c>
      <c r="BH485" s="10" t="str">
        <f t="shared" si="250"/>
        <v/>
      </c>
      <c r="BI485" s="10" t="str">
        <f t="shared" si="251"/>
        <v/>
      </c>
      <c r="BJ485" s="10"/>
      <c r="BK485" s="10"/>
    </row>
    <row r="486" spans="2:63">
      <c r="B486" s="19"/>
      <c r="C486" s="3"/>
      <c r="D486" s="3"/>
      <c r="E486" s="4"/>
      <c r="F486" s="3"/>
      <c r="G486" s="3"/>
      <c r="H486" s="3"/>
      <c r="I486" s="3"/>
      <c r="J486" s="6"/>
      <c r="K486" s="6"/>
      <c r="L486" s="6"/>
      <c r="M486" s="10"/>
      <c r="N486" s="10"/>
      <c r="O486" s="10"/>
      <c r="P486" s="15"/>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16">
        <f>Q486*参数!$D$3+W486</f>
        <v>0</v>
      </c>
      <c r="AP486" s="16">
        <f>R486*参数!$D$3+X486</f>
        <v>0</v>
      </c>
      <c r="AQ486" s="16">
        <f>S486*参数!$D$3+Y486</f>
        <v>0</v>
      </c>
      <c r="AR486" s="16">
        <f>T486*参数!$D$3+Z486</f>
        <v>0</v>
      </c>
      <c r="AS486" s="16">
        <f>U486*参数!$D$3+AA486</f>
        <v>0</v>
      </c>
      <c r="AT486" s="16">
        <f>V486*参数!$D$3+AB486</f>
        <v>0</v>
      </c>
      <c r="AU486" s="16">
        <f>AC486*参数!$D$3+AI486</f>
        <v>0</v>
      </c>
      <c r="AV486" s="16">
        <f>AD486*参数!$D$3+AJ486</f>
        <v>0</v>
      </c>
      <c r="AW486" s="16">
        <f>AE486*参数!$D$3+AK486</f>
        <v>0</v>
      </c>
      <c r="AX486" s="16">
        <f>AF486*参数!$D$3+AL486</f>
        <v>0</v>
      </c>
      <c r="AY486" s="16">
        <f>AG486*参数!$D$3+AM486</f>
        <v>0</v>
      </c>
      <c r="AZ486" s="16">
        <f>AH486*参数!$D$3+AN486</f>
        <v>0</v>
      </c>
      <c r="BA486" s="10"/>
      <c r="BB486" s="10"/>
      <c r="BC486" s="10">
        <f t="shared" si="245"/>
        <v>43</v>
      </c>
      <c r="BD486" s="10">
        <f t="shared" si="246"/>
        <v>43</v>
      </c>
      <c r="BE486" s="10">
        <f t="shared" si="247"/>
        <v>43</v>
      </c>
      <c r="BF486" s="10">
        <f t="shared" si="248"/>
        <v>0</v>
      </c>
      <c r="BG486" s="10">
        <f t="shared" si="249"/>
        <v>43</v>
      </c>
      <c r="BH486" s="10" t="str">
        <f t="shared" si="250"/>
        <v/>
      </c>
      <c r="BI486" s="10" t="str">
        <f t="shared" si="251"/>
        <v/>
      </c>
      <c r="BJ486" s="10"/>
      <c r="BK486" s="10"/>
    </row>
    <row r="487" spans="2:63">
      <c r="B487" s="19"/>
      <c r="C487" s="3"/>
      <c r="D487" s="3"/>
      <c r="E487" s="4"/>
      <c r="F487" s="3"/>
      <c r="G487" s="3"/>
      <c r="H487" s="3"/>
      <c r="I487" s="3"/>
      <c r="J487" s="6"/>
      <c r="K487" s="6"/>
      <c r="L487" s="6"/>
      <c r="M487" s="10"/>
      <c r="N487" s="10"/>
      <c r="O487" s="10"/>
      <c r="P487" s="15"/>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16">
        <f>Q487*参数!$D$3+W487</f>
        <v>0</v>
      </c>
      <c r="AP487" s="16">
        <f>R487*参数!$D$3+X487</f>
        <v>0</v>
      </c>
      <c r="AQ487" s="16">
        <f>S487*参数!$D$3+Y487</f>
        <v>0</v>
      </c>
      <c r="AR487" s="16">
        <f>T487*参数!$D$3+Z487</f>
        <v>0</v>
      </c>
      <c r="AS487" s="16">
        <f>U487*参数!$D$3+AA487</f>
        <v>0</v>
      </c>
      <c r="AT487" s="16">
        <f>V487*参数!$D$3+AB487</f>
        <v>0</v>
      </c>
      <c r="AU487" s="16">
        <f>AC487*参数!$D$3+AI487</f>
        <v>0</v>
      </c>
      <c r="AV487" s="16">
        <f>AD487*参数!$D$3+AJ487</f>
        <v>0</v>
      </c>
      <c r="AW487" s="16">
        <f>AE487*参数!$D$3+AK487</f>
        <v>0</v>
      </c>
      <c r="AX487" s="16">
        <f>AF487*参数!$D$3+AL487</f>
        <v>0</v>
      </c>
      <c r="AY487" s="16">
        <f>AG487*参数!$D$3+AM487</f>
        <v>0</v>
      </c>
      <c r="AZ487" s="16">
        <f>AH487*参数!$D$3+AN487</f>
        <v>0</v>
      </c>
      <c r="BA487" s="10"/>
      <c r="BB487" s="10"/>
      <c r="BC487" s="10">
        <f t="shared" si="245"/>
        <v>43</v>
      </c>
      <c r="BD487" s="10">
        <f t="shared" si="246"/>
        <v>43</v>
      </c>
      <c r="BE487" s="10">
        <f t="shared" si="247"/>
        <v>43</v>
      </c>
      <c r="BF487" s="10">
        <f t="shared" si="248"/>
        <v>0</v>
      </c>
      <c r="BG487" s="10">
        <f t="shared" si="249"/>
        <v>43</v>
      </c>
      <c r="BH487" s="10" t="str">
        <f t="shared" si="250"/>
        <v/>
      </c>
      <c r="BI487" s="10" t="str">
        <f t="shared" si="251"/>
        <v/>
      </c>
      <c r="BJ487" s="10"/>
      <c r="BK487" s="10"/>
    </row>
    <row r="488" spans="2:63">
      <c r="B488" s="19"/>
      <c r="C488" s="3"/>
      <c r="D488" s="3"/>
      <c r="E488" s="4"/>
      <c r="F488" s="3"/>
      <c r="G488" s="3"/>
      <c r="H488" s="3"/>
      <c r="I488" s="3"/>
      <c r="J488" s="6"/>
      <c r="K488" s="6"/>
      <c r="L488" s="6"/>
      <c r="M488" s="10"/>
      <c r="N488" s="10"/>
      <c r="O488" s="10"/>
      <c r="P488" s="15"/>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16">
        <f>Q488*参数!$D$3+W488</f>
        <v>0</v>
      </c>
      <c r="AP488" s="16">
        <f>R488*参数!$D$3+X488</f>
        <v>0</v>
      </c>
      <c r="AQ488" s="16">
        <f>S488*参数!$D$3+Y488</f>
        <v>0</v>
      </c>
      <c r="AR488" s="16">
        <f>T488*参数!$D$3+Z488</f>
        <v>0</v>
      </c>
      <c r="AS488" s="16">
        <f>U488*参数!$D$3+AA488</f>
        <v>0</v>
      </c>
      <c r="AT488" s="16">
        <f>V488*参数!$D$3+AB488</f>
        <v>0</v>
      </c>
      <c r="AU488" s="16">
        <f>AC488*参数!$D$3+AI488</f>
        <v>0</v>
      </c>
      <c r="AV488" s="16">
        <f>AD488*参数!$D$3+AJ488</f>
        <v>0</v>
      </c>
      <c r="AW488" s="16">
        <f>AE488*参数!$D$3+AK488</f>
        <v>0</v>
      </c>
      <c r="AX488" s="16">
        <f>AF488*参数!$D$3+AL488</f>
        <v>0</v>
      </c>
      <c r="AY488" s="16">
        <f>AG488*参数!$D$3+AM488</f>
        <v>0</v>
      </c>
      <c r="AZ488" s="16">
        <f>AH488*参数!$D$3+AN488</f>
        <v>0</v>
      </c>
      <c r="BA488" s="10"/>
      <c r="BB488" s="10"/>
      <c r="BC488" s="10">
        <f t="shared" si="245"/>
        <v>43</v>
      </c>
      <c r="BD488" s="10">
        <f t="shared" si="246"/>
        <v>43</v>
      </c>
      <c r="BE488" s="10">
        <f t="shared" si="247"/>
        <v>43</v>
      </c>
      <c r="BF488" s="10">
        <f t="shared" si="248"/>
        <v>0</v>
      </c>
      <c r="BG488" s="10">
        <f t="shared" si="249"/>
        <v>43</v>
      </c>
      <c r="BH488" s="10" t="str">
        <f t="shared" si="250"/>
        <v/>
      </c>
      <c r="BI488" s="10" t="str">
        <f t="shared" si="251"/>
        <v/>
      </c>
      <c r="BJ488" s="10"/>
      <c r="BK488" s="10"/>
    </row>
    <row r="489" spans="2:63">
      <c r="B489" s="19"/>
      <c r="C489" s="3"/>
      <c r="D489" s="3"/>
      <c r="E489" s="4"/>
      <c r="F489" s="3"/>
      <c r="G489" s="3"/>
      <c r="H489" s="3"/>
      <c r="I489" s="3"/>
      <c r="J489" s="6"/>
      <c r="K489" s="6"/>
      <c r="L489" s="6"/>
      <c r="M489" s="10"/>
      <c r="N489" s="10"/>
      <c r="O489" s="10"/>
      <c r="P489" s="15"/>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16">
        <f>Q489*参数!$D$3+W489</f>
        <v>0</v>
      </c>
      <c r="AP489" s="16">
        <f>R489*参数!$D$3+X489</f>
        <v>0</v>
      </c>
      <c r="AQ489" s="16">
        <f>S489*参数!$D$3+Y489</f>
        <v>0</v>
      </c>
      <c r="AR489" s="16">
        <f>T489*参数!$D$3+Z489</f>
        <v>0</v>
      </c>
      <c r="AS489" s="16">
        <f>U489*参数!$D$3+AA489</f>
        <v>0</v>
      </c>
      <c r="AT489" s="16">
        <f>V489*参数!$D$3+AB489</f>
        <v>0</v>
      </c>
      <c r="AU489" s="16">
        <f>AC489*参数!$D$3+AI489</f>
        <v>0</v>
      </c>
      <c r="AV489" s="16">
        <f>AD489*参数!$D$3+AJ489</f>
        <v>0</v>
      </c>
      <c r="AW489" s="16">
        <f>AE489*参数!$D$3+AK489</f>
        <v>0</v>
      </c>
      <c r="AX489" s="16">
        <f>AF489*参数!$D$3+AL489</f>
        <v>0</v>
      </c>
      <c r="AY489" s="16">
        <f>AG489*参数!$D$3+AM489</f>
        <v>0</v>
      </c>
      <c r="AZ489" s="16">
        <f>AH489*参数!$D$3+AN489</f>
        <v>0</v>
      </c>
      <c r="BA489" s="10"/>
      <c r="BB489" s="10"/>
      <c r="BC489" s="10">
        <f t="shared" si="245"/>
        <v>43</v>
      </c>
      <c r="BD489" s="10">
        <f t="shared" si="246"/>
        <v>43</v>
      </c>
      <c r="BE489" s="10">
        <f t="shared" si="247"/>
        <v>43</v>
      </c>
      <c r="BF489" s="10">
        <f t="shared" si="248"/>
        <v>0</v>
      </c>
      <c r="BG489" s="10">
        <f t="shared" si="249"/>
        <v>43</v>
      </c>
      <c r="BH489" s="10" t="str">
        <f t="shared" si="250"/>
        <v/>
      </c>
      <c r="BI489" s="10" t="str">
        <f t="shared" si="251"/>
        <v/>
      </c>
      <c r="BJ489" s="10"/>
      <c r="BK489" s="10"/>
    </row>
    <row r="490" spans="2:63">
      <c r="B490" s="19"/>
      <c r="C490" s="3"/>
      <c r="D490" s="3"/>
      <c r="E490" s="4"/>
      <c r="F490" s="3"/>
      <c r="G490" s="3"/>
      <c r="H490" s="3"/>
      <c r="I490" s="3"/>
      <c r="J490" s="6"/>
      <c r="K490" s="6"/>
      <c r="L490" s="6"/>
      <c r="M490" s="10"/>
      <c r="N490" s="10"/>
      <c r="O490" s="10"/>
      <c r="P490" s="15"/>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16">
        <f>Q490*参数!$D$3+W490</f>
        <v>0</v>
      </c>
      <c r="AP490" s="16">
        <f>R490*参数!$D$3+X490</f>
        <v>0</v>
      </c>
      <c r="AQ490" s="16">
        <f>S490*参数!$D$3+Y490</f>
        <v>0</v>
      </c>
      <c r="AR490" s="16">
        <f>T490*参数!$D$3+Z490</f>
        <v>0</v>
      </c>
      <c r="AS490" s="16">
        <f>U490*参数!$D$3+AA490</f>
        <v>0</v>
      </c>
      <c r="AT490" s="16">
        <f>V490*参数!$D$3+AB490</f>
        <v>0</v>
      </c>
      <c r="AU490" s="16">
        <f>AC490*参数!$D$3+AI490</f>
        <v>0</v>
      </c>
      <c r="AV490" s="16">
        <f>AD490*参数!$D$3+AJ490</f>
        <v>0</v>
      </c>
      <c r="AW490" s="16">
        <f>AE490*参数!$D$3+AK490</f>
        <v>0</v>
      </c>
      <c r="AX490" s="16">
        <f>AF490*参数!$D$3+AL490</f>
        <v>0</v>
      </c>
      <c r="AY490" s="16">
        <f>AG490*参数!$D$3+AM490</f>
        <v>0</v>
      </c>
      <c r="AZ490" s="16">
        <f>AH490*参数!$D$3+AN490</f>
        <v>0</v>
      </c>
      <c r="BA490" s="10"/>
      <c r="BB490" s="10"/>
      <c r="BC490" s="10">
        <f t="shared" si="245"/>
        <v>43</v>
      </c>
      <c r="BD490" s="10">
        <f t="shared" si="246"/>
        <v>43</v>
      </c>
      <c r="BE490" s="10">
        <f t="shared" si="247"/>
        <v>43</v>
      </c>
      <c r="BF490" s="10">
        <f t="shared" si="248"/>
        <v>0</v>
      </c>
      <c r="BG490" s="10">
        <f t="shared" si="249"/>
        <v>43</v>
      </c>
      <c r="BH490" s="10" t="str">
        <f t="shared" si="250"/>
        <v/>
      </c>
      <c r="BI490" s="10" t="str">
        <f t="shared" si="251"/>
        <v/>
      </c>
      <c r="BJ490" s="10"/>
      <c r="BK490" s="10"/>
    </row>
    <row r="491" spans="2:63">
      <c r="B491" s="19"/>
      <c r="C491" s="3"/>
      <c r="D491" s="3"/>
      <c r="E491" s="4"/>
      <c r="F491" s="3"/>
      <c r="G491" s="3"/>
      <c r="H491" s="3"/>
      <c r="I491" s="3"/>
      <c r="J491" s="6"/>
      <c r="K491" s="6"/>
      <c r="L491" s="6"/>
      <c r="M491" s="10"/>
      <c r="N491" s="10"/>
      <c r="O491" s="10"/>
      <c r="P491" s="15"/>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16">
        <f>Q491*参数!$D$3+W491</f>
        <v>0</v>
      </c>
      <c r="AP491" s="16">
        <f>R491*参数!$D$3+X491</f>
        <v>0</v>
      </c>
      <c r="AQ491" s="16">
        <f>S491*参数!$D$3+Y491</f>
        <v>0</v>
      </c>
      <c r="AR491" s="16">
        <f>T491*参数!$D$3+Z491</f>
        <v>0</v>
      </c>
      <c r="AS491" s="16">
        <f>U491*参数!$D$3+AA491</f>
        <v>0</v>
      </c>
      <c r="AT491" s="16">
        <f>V491*参数!$D$3+AB491</f>
        <v>0</v>
      </c>
      <c r="AU491" s="16">
        <f>AC491*参数!$D$3+AI491</f>
        <v>0</v>
      </c>
      <c r="AV491" s="16">
        <f>AD491*参数!$D$3+AJ491</f>
        <v>0</v>
      </c>
      <c r="AW491" s="16">
        <f>AE491*参数!$D$3+AK491</f>
        <v>0</v>
      </c>
      <c r="AX491" s="16">
        <f>AF491*参数!$D$3+AL491</f>
        <v>0</v>
      </c>
      <c r="AY491" s="16">
        <f>AG491*参数!$D$3+AM491</f>
        <v>0</v>
      </c>
      <c r="AZ491" s="16">
        <f>AH491*参数!$D$3+AN491</f>
        <v>0</v>
      </c>
      <c r="BA491" s="10"/>
      <c r="BB491" s="10"/>
      <c r="BC491" s="10">
        <f t="shared" si="245"/>
        <v>43</v>
      </c>
      <c r="BD491" s="10">
        <f t="shared" si="246"/>
        <v>43</v>
      </c>
      <c r="BE491" s="10">
        <f t="shared" si="247"/>
        <v>43</v>
      </c>
      <c r="BF491" s="10">
        <f t="shared" si="248"/>
        <v>0</v>
      </c>
      <c r="BG491" s="10">
        <f t="shared" si="249"/>
        <v>43</v>
      </c>
      <c r="BH491" s="10" t="str">
        <f t="shared" si="250"/>
        <v/>
      </c>
      <c r="BI491" s="10" t="str">
        <f t="shared" si="251"/>
        <v/>
      </c>
      <c r="BJ491" s="10"/>
      <c r="BK491" s="10"/>
    </row>
    <row r="492" spans="2:63">
      <c r="B492" s="19"/>
      <c r="C492" s="3"/>
      <c r="D492" s="3"/>
      <c r="E492" s="4"/>
      <c r="F492" s="3"/>
      <c r="G492" s="3"/>
      <c r="H492" s="3"/>
      <c r="I492" s="3"/>
      <c r="J492" s="6"/>
      <c r="K492" s="6"/>
      <c r="L492" s="6"/>
      <c r="M492" s="10"/>
      <c r="N492" s="10"/>
      <c r="O492" s="10"/>
      <c r="P492" s="15"/>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16">
        <f>Q492*参数!$D$3+W492</f>
        <v>0</v>
      </c>
      <c r="AP492" s="16">
        <f>R492*参数!$D$3+X492</f>
        <v>0</v>
      </c>
      <c r="AQ492" s="16">
        <f>S492*参数!$D$3+Y492</f>
        <v>0</v>
      </c>
      <c r="AR492" s="16">
        <f>T492*参数!$D$3+Z492</f>
        <v>0</v>
      </c>
      <c r="AS492" s="16">
        <f>U492*参数!$D$3+AA492</f>
        <v>0</v>
      </c>
      <c r="AT492" s="16">
        <f>V492*参数!$D$3+AB492</f>
        <v>0</v>
      </c>
      <c r="AU492" s="16">
        <f>AC492*参数!$D$3+AI492</f>
        <v>0</v>
      </c>
      <c r="AV492" s="16">
        <f>AD492*参数!$D$3+AJ492</f>
        <v>0</v>
      </c>
      <c r="AW492" s="16">
        <f>AE492*参数!$D$3+AK492</f>
        <v>0</v>
      </c>
      <c r="AX492" s="16">
        <f>AF492*参数!$D$3+AL492</f>
        <v>0</v>
      </c>
      <c r="AY492" s="16">
        <f>AG492*参数!$D$3+AM492</f>
        <v>0</v>
      </c>
      <c r="AZ492" s="16">
        <f>AH492*参数!$D$3+AN492</f>
        <v>0</v>
      </c>
      <c r="BA492" s="10"/>
      <c r="BB492" s="10"/>
      <c r="BC492" s="10">
        <f t="shared" si="245"/>
        <v>43</v>
      </c>
      <c r="BD492" s="10">
        <f t="shared" si="246"/>
        <v>43</v>
      </c>
      <c r="BE492" s="10">
        <f t="shared" si="247"/>
        <v>43</v>
      </c>
      <c r="BF492" s="10">
        <f t="shared" si="248"/>
        <v>0</v>
      </c>
      <c r="BG492" s="10">
        <f t="shared" si="249"/>
        <v>43</v>
      </c>
      <c r="BH492" s="10" t="str">
        <f t="shared" si="250"/>
        <v/>
      </c>
      <c r="BI492" s="10" t="str">
        <f t="shared" si="251"/>
        <v/>
      </c>
      <c r="BJ492" s="10"/>
      <c r="BK492" s="10"/>
    </row>
    <row r="493" spans="2:63">
      <c r="B493" s="19"/>
      <c r="C493" s="3"/>
      <c r="D493" s="3"/>
      <c r="E493" s="4"/>
      <c r="F493" s="3"/>
      <c r="G493" s="3"/>
      <c r="H493" s="3"/>
      <c r="I493" s="3"/>
      <c r="J493" s="6"/>
      <c r="K493" s="6"/>
      <c r="L493" s="6"/>
      <c r="M493" s="10"/>
      <c r="N493" s="10"/>
      <c r="O493" s="10"/>
      <c r="P493" s="15"/>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16">
        <f>Q493*参数!$D$3+W493</f>
        <v>0</v>
      </c>
      <c r="AP493" s="16">
        <f>R493*参数!$D$3+X493</f>
        <v>0</v>
      </c>
      <c r="AQ493" s="16">
        <f>S493*参数!$D$3+Y493</f>
        <v>0</v>
      </c>
      <c r="AR493" s="16">
        <f>T493*参数!$D$3+Z493</f>
        <v>0</v>
      </c>
      <c r="AS493" s="16">
        <f>U493*参数!$D$3+AA493</f>
        <v>0</v>
      </c>
      <c r="AT493" s="16">
        <f>V493*参数!$D$3+AB493</f>
        <v>0</v>
      </c>
      <c r="AU493" s="16">
        <f>AC493*参数!$D$3+AI493</f>
        <v>0</v>
      </c>
      <c r="AV493" s="16">
        <f>AD493*参数!$D$3+AJ493</f>
        <v>0</v>
      </c>
      <c r="AW493" s="16">
        <f>AE493*参数!$D$3+AK493</f>
        <v>0</v>
      </c>
      <c r="AX493" s="16">
        <f>AF493*参数!$D$3+AL493</f>
        <v>0</v>
      </c>
      <c r="AY493" s="16">
        <f>AG493*参数!$D$3+AM493</f>
        <v>0</v>
      </c>
      <c r="AZ493" s="16">
        <f>AH493*参数!$D$3+AN493</f>
        <v>0</v>
      </c>
      <c r="BA493" s="10"/>
      <c r="BB493" s="10"/>
      <c r="BC493" s="10">
        <f t="shared" si="245"/>
        <v>43</v>
      </c>
      <c r="BD493" s="10">
        <f t="shared" si="246"/>
        <v>43</v>
      </c>
      <c r="BE493" s="10">
        <f t="shared" si="247"/>
        <v>43</v>
      </c>
      <c r="BF493" s="10">
        <f t="shared" si="248"/>
        <v>0</v>
      </c>
      <c r="BG493" s="10">
        <f t="shared" si="249"/>
        <v>43</v>
      </c>
      <c r="BH493" s="10" t="str">
        <f t="shared" si="250"/>
        <v/>
      </c>
      <c r="BI493" s="10" t="str">
        <f t="shared" si="251"/>
        <v/>
      </c>
      <c r="BJ493" s="10"/>
      <c r="BK493" s="10"/>
    </row>
    <row r="494" spans="2:63">
      <c r="B494" s="19"/>
      <c r="C494" s="3"/>
      <c r="D494" s="3"/>
      <c r="E494" s="4"/>
      <c r="F494" s="3"/>
      <c r="G494" s="3"/>
      <c r="H494" s="3"/>
      <c r="I494" s="3"/>
      <c r="J494" s="6"/>
      <c r="K494" s="6"/>
      <c r="L494" s="6"/>
      <c r="M494" s="10"/>
      <c r="N494" s="10"/>
      <c r="O494" s="10"/>
      <c r="P494" s="15"/>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16">
        <f>Q494*参数!$D$3+W494</f>
        <v>0</v>
      </c>
      <c r="AP494" s="16">
        <f>R494*参数!$D$3+X494</f>
        <v>0</v>
      </c>
      <c r="AQ494" s="16">
        <f>S494*参数!$D$3+Y494</f>
        <v>0</v>
      </c>
      <c r="AR494" s="16">
        <f>T494*参数!$D$3+Z494</f>
        <v>0</v>
      </c>
      <c r="AS494" s="16">
        <f>U494*参数!$D$3+AA494</f>
        <v>0</v>
      </c>
      <c r="AT494" s="16">
        <f>V494*参数!$D$3+AB494</f>
        <v>0</v>
      </c>
      <c r="AU494" s="16">
        <f>AC494*参数!$D$3+AI494</f>
        <v>0</v>
      </c>
      <c r="AV494" s="16">
        <f>AD494*参数!$D$3+AJ494</f>
        <v>0</v>
      </c>
      <c r="AW494" s="16">
        <f>AE494*参数!$D$3+AK494</f>
        <v>0</v>
      </c>
      <c r="AX494" s="16">
        <f>AF494*参数!$D$3+AL494</f>
        <v>0</v>
      </c>
      <c r="AY494" s="16">
        <f>AG494*参数!$D$3+AM494</f>
        <v>0</v>
      </c>
      <c r="AZ494" s="16">
        <f>AH494*参数!$D$3+AN494</f>
        <v>0</v>
      </c>
      <c r="BA494" s="10"/>
      <c r="BB494" s="10"/>
      <c r="BC494" s="10">
        <f t="shared" si="245"/>
        <v>43</v>
      </c>
      <c r="BD494" s="10">
        <f t="shared" si="246"/>
        <v>43</v>
      </c>
      <c r="BE494" s="10">
        <f t="shared" si="247"/>
        <v>43</v>
      </c>
      <c r="BF494" s="10">
        <f t="shared" si="248"/>
        <v>0</v>
      </c>
      <c r="BG494" s="10">
        <f t="shared" si="249"/>
        <v>43</v>
      </c>
      <c r="BH494" s="10" t="str">
        <f t="shared" si="250"/>
        <v/>
      </c>
      <c r="BI494" s="10" t="str">
        <f t="shared" si="251"/>
        <v/>
      </c>
      <c r="BJ494" s="10"/>
      <c r="BK494" s="10"/>
    </row>
    <row r="495" spans="2:63">
      <c r="B495" s="19"/>
      <c r="C495" s="3"/>
      <c r="D495" s="3"/>
      <c r="E495" s="4"/>
      <c r="F495" s="3"/>
      <c r="G495" s="3"/>
      <c r="H495" s="3"/>
      <c r="I495" s="3"/>
      <c r="J495" s="6"/>
      <c r="K495" s="6"/>
      <c r="L495" s="6"/>
      <c r="M495" s="10"/>
      <c r="N495" s="10"/>
      <c r="O495" s="10"/>
      <c r="P495" s="15"/>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16">
        <f>Q495*参数!$D$3+W495</f>
        <v>0</v>
      </c>
      <c r="AP495" s="16">
        <f>R495*参数!$D$3+X495</f>
        <v>0</v>
      </c>
      <c r="AQ495" s="16">
        <f>S495*参数!$D$3+Y495</f>
        <v>0</v>
      </c>
      <c r="AR495" s="16">
        <f>T495*参数!$D$3+Z495</f>
        <v>0</v>
      </c>
      <c r="AS495" s="16">
        <f>U495*参数!$D$3+AA495</f>
        <v>0</v>
      </c>
      <c r="AT495" s="16">
        <f>V495*参数!$D$3+AB495</f>
        <v>0</v>
      </c>
      <c r="AU495" s="16">
        <f>AC495*参数!$D$3+AI495</f>
        <v>0</v>
      </c>
      <c r="AV495" s="16">
        <f>AD495*参数!$D$3+AJ495</f>
        <v>0</v>
      </c>
      <c r="AW495" s="16">
        <f>AE495*参数!$D$3+AK495</f>
        <v>0</v>
      </c>
      <c r="AX495" s="16">
        <f>AF495*参数!$D$3+AL495</f>
        <v>0</v>
      </c>
      <c r="AY495" s="16">
        <f>AG495*参数!$D$3+AM495</f>
        <v>0</v>
      </c>
      <c r="AZ495" s="16">
        <f>AH495*参数!$D$3+AN495</f>
        <v>0</v>
      </c>
      <c r="BA495" s="10"/>
      <c r="BB495" s="10"/>
      <c r="BC495" s="10">
        <f t="shared" si="245"/>
        <v>43</v>
      </c>
      <c r="BD495" s="10">
        <f t="shared" si="246"/>
        <v>43</v>
      </c>
      <c r="BE495" s="10">
        <f t="shared" si="247"/>
        <v>43</v>
      </c>
      <c r="BF495" s="10">
        <f t="shared" si="248"/>
        <v>0</v>
      </c>
      <c r="BG495" s="10">
        <f t="shared" si="249"/>
        <v>43</v>
      </c>
      <c r="BH495" s="10" t="str">
        <f t="shared" si="250"/>
        <v/>
      </c>
      <c r="BI495" s="10" t="str">
        <f t="shared" si="251"/>
        <v/>
      </c>
      <c r="BJ495" s="10"/>
      <c r="BK495" s="10"/>
    </row>
    <row r="496" spans="2:63">
      <c r="B496" s="19"/>
      <c r="C496" s="3"/>
      <c r="D496" s="3"/>
      <c r="E496" s="4"/>
      <c r="F496" s="3"/>
      <c r="G496" s="3"/>
      <c r="H496" s="3"/>
      <c r="I496" s="3"/>
      <c r="J496" s="6"/>
      <c r="K496" s="6"/>
      <c r="L496" s="6"/>
      <c r="M496" s="10"/>
      <c r="N496" s="10"/>
      <c r="O496" s="10"/>
      <c r="P496" s="15"/>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16">
        <f>Q496*参数!$D$3+W496</f>
        <v>0</v>
      </c>
      <c r="AP496" s="16">
        <f>R496*参数!$D$3+X496</f>
        <v>0</v>
      </c>
      <c r="AQ496" s="16">
        <f>S496*参数!$D$3+Y496</f>
        <v>0</v>
      </c>
      <c r="AR496" s="16">
        <f>T496*参数!$D$3+Z496</f>
        <v>0</v>
      </c>
      <c r="AS496" s="16">
        <f>U496*参数!$D$3+AA496</f>
        <v>0</v>
      </c>
      <c r="AT496" s="16">
        <f>V496*参数!$D$3+AB496</f>
        <v>0</v>
      </c>
      <c r="AU496" s="16">
        <f>AC496*参数!$D$3+AI496</f>
        <v>0</v>
      </c>
      <c r="AV496" s="16">
        <f>AD496*参数!$D$3+AJ496</f>
        <v>0</v>
      </c>
      <c r="AW496" s="16">
        <f>AE496*参数!$D$3+AK496</f>
        <v>0</v>
      </c>
      <c r="AX496" s="16">
        <f>AF496*参数!$D$3+AL496</f>
        <v>0</v>
      </c>
      <c r="AY496" s="16">
        <f>AG496*参数!$D$3+AM496</f>
        <v>0</v>
      </c>
      <c r="AZ496" s="16">
        <f>AH496*参数!$D$3+AN496</f>
        <v>0</v>
      </c>
      <c r="BA496" s="10"/>
      <c r="BB496" s="10"/>
      <c r="BC496" s="10">
        <f t="shared" si="245"/>
        <v>43</v>
      </c>
      <c r="BD496" s="10">
        <f t="shared" si="246"/>
        <v>43</v>
      </c>
      <c r="BE496" s="10">
        <f t="shared" si="247"/>
        <v>43</v>
      </c>
      <c r="BF496" s="10">
        <f t="shared" si="248"/>
        <v>0</v>
      </c>
      <c r="BG496" s="10">
        <f t="shared" si="249"/>
        <v>43</v>
      </c>
      <c r="BH496" s="10" t="str">
        <f t="shared" si="250"/>
        <v/>
      </c>
      <c r="BI496" s="10" t="str">
        <f t="shared" si="251"/>
        <v/>
      </c>
      <c r="BJ496" s="10"/>
      <c r="BK496" s="10"/>
    </row>
    <row r="497" spans="2:63">
      <c r="B497" s="19"/>
      <c r="C497" s="3"/>
      <c r="D497" s="3"/>
      <c r="E497" s="4"/>
      <c r="F497" s="3"/>
      <c r="G497" s="3"/>
      <c r="H497" s="3"/>
      <c r="I497" s="3"/>
      <c r="J497" s="6"/>
      <c r="K497" s="6"/>
      <c r="L497" s="6"/>
      <c r="M497" s="10"/>
      <c r="N497" s="10"/>
      <c r="O497" s="10"/>
      <c r="P497" s="15"/>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16">
        <f>Q497*参数!$D$3+W497</f>
        <v>0</v>
      </c>
      <c r="AP497" s="16">
        <f>R497*参数!$D$3+X497</f>
        <v>0</v>
      </c>
      <c r="AQ497" s="16">
        <f>S497*参数!$D$3+Y497</f>
        <v>0</v>
      </c>
      <c r="AR497" s="16">
        <f>T497*参数!$D$3+Z497</f>
        <v>0</v>
      </c>
      <c r="AS497" s="16">
        <f>U497*参数!$D$3+AA497</f>
        <v>0</v>
      </c>
      <c r="AT497" s="16">
        <f>V497*参数!$D$3+AB497</f>
        <v>0</v>
      </c>
      <c r="AU497" s="16">
        <f>AC497*参数!$D$3+AI497</f>
        <v>0</v>
      </c>
      <c r="AV497" s="16">
        <f>AD497*参数!$D$3+AJ497</f>
        <v>0</v>
      </c>
      <c r="AW497" s="16">
        <f>AE497*参数!$D$3+AK497</f>
        <v>0</v>
      </c>
      <c r="AX497" s="16">
        <f>AF497*参数!$D$3+AL497</f>
        <v>0</v>
      </c>
      <c r="AY497" s="16">
        <f>AG497*参数!$D$3+AM497</f>
        <v>0</v>
      </c>
      <c r="AZ497" s="16">
        <f>AH497*参数!$D$3+AN497</f>
        <v>0</v>
      </c>
      <c r="BA497" s="10"/>
      <c r="BB497" s="10"/>
      <c r="BC497" s="10">
        <f t="shared" si="245"/>
        <v>43</v>
      </c>
      <c r="BD497" s="10">
        <f t="shared" si="246"/>
        <v>43</v>
      </c>
      <c r="BE497" s="10">
        <f t="shared" si="247"/>
        <v>43</v>
      </c>
      <c r="BF497" s="10">
        <f t="shared" si="248"/>
        <v>0</v>
      </c>
      <c r="BG497" s="10">
        <f t="shared" si="249"/>
        <v>43</v>
      </c>
      <c r="BH497" s="10" t="str">
        <f t="shared" si="250"/>
        <v/>
      </c>
      <c r="BI497" s="10" t="str">
        <f t="shared" si="251"/>
        <v/>
      </c>
      <c r="BJ497" s="10"/>
      <c r="BK497" s="10"/>
    </row>
    <row r="498" spans="2:63">
      <c r="B498" s="19"/>
      <c r="C498" s="3"/>
      <c r="D498" s="3"/>
      <c r="E498" s="4"/>
      <c r="F498" s="3"/>
      <c r="G498" s="3"/>
      <c r="H498" s="3"/>
      <c r="I498" s="3"/>
      <c r="J498" s="6"/>
      <c r="K498" s="6"/>
      <c r="L498" s="6"/>
      <c r="M498" s="10"/>
      <c r="N498" s="10"/>
      <c r="O498" s="10"/>
      <c r="P498" s="15"/>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16">
        <f>Q498*参数!$D$3+W498</f>
        <v>0</v>
      </c>
      <c r="AP498" s="16">
        <f>R498*参数!$D$3+X498</f>
        <v>0</v>
      </c>
      <c r="AQ498" s="16">
        <f>S498*参数!$D$3+Y498</f>
        <v>0</v>
      </c>
      <c r="AR498" s="16">
        <f>T498*参数!$D$3+Z498</f>
        <v>0</v>
      </c>
      <c r="AS498" s="16">
        <f>U498*参数!$D$3+AA498</f>
        <v>0</v>
      </c>
      <c r="AT498" s="16">
        <f>V498*参数!$D$3+AB498</f>
        <v>0</v>
      </c>
      <c r="AU498" s="16">
        <f>AC498*参数!$D$3+AI498</f>
        <v>0</v>
      </c>
      <c r="AV498" s="16">
        <f>AD498*参数!$D$3+AJ498</f>
        <v>0</v>
      </c>
      <c r="AW498" s="16">
        <f>AE498*参数!$D$3+AK498</f>
        <v>0</v>
      </c>
      <c r="AX498" s="16">
        <f>AF498*参数!$D$3+AL498</f>
        <v>0</v>
      </c>
      <c r="AY498" s="16">
        <f>AG498*参数!$D$3+AM498</f>
        <v>0</v>
      </c>
      <c r="AZ498" s="16">
        <f>AH498*参数!$D$3+AN498</f>
        <v>0</v>
      </c>
      <c r="BA498" s="10"/>
      <c r="BB498" s="10"/>
      <c r="BC498" s="10">
        <f t="shared" si="245"/>
        <v>43</v>
      </c>
      <c r="BD498" s="10">
        <f t="shared" si="246"/>
        <v>43</v>
      </c>
      <c r="BE498" s="10">
        <f t="shared" si="247"/>
        <v>43</v>
      </c>
      <c r="BF498" s="10">
        <f t="shared" si="248"/>
        <v>0</v>
      </c>
      <c r="BG498" s="10">
        <f t="shared" si="249"/>
        <v>43</v>
      </c>
      <c r="BH498" s="10" t="str">
        <f t="shared" si="250"/>
        <v/>
      </c>
      <c r="BI498" s="10" t="str">
        <f t="shared" si="251"/>
        <v/>
      </c>
      <c r="BJ498" s="10"/>
      <c r="BK498" s="10"/>
    </row>
    <row r="499" spans="2:63">
      <c r="B499" s="19"/>
      <c r="C499" s="3"/>
      <c r="D499" s="3"/>
      <c r="E499" s="4"/>
      <c r="F499" s="3"/>
      <c r="G499" s="3"/>
      <c r="H499" s="3"/>
      <c r="I499" s="3"/>
      <c r="J499" s="6"/>
      <c r="K499" s="6"/>
      <c r="L499" s="6"/>
      <c r="M499" s="10"/>
      <c r="N499" s="10"/>
      <c r="O499" s="10"/>
      <c r="P499" s="15"/>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16">
        <f>Q499*参数!$D$3+W499</f>
        <v>0</v>
      </c>
      <c r="AP499" s="16">
        <f>R499*参数!$D$3+X499</f>
        <v>0</v>
      </c>
      <c r="AQ499" s="16">
        <f>S499*参数!$D$3+Y499</f>
        <v>0</v>
      </c>
      <c r="AR499" s="16">
        <f>T499*参数!$D$3+Z499</f>
        <v>0</v>
      </c>
      <c r="AS499" s="16">
        <f>U499*参数!$D$3+AA499</f>
        <v>0</v>
      </c>
      <c r="AT499" s="16">
        <f>V499*参数!$D$3+AB499</f>
        <v>0</v>
      </c>
      <c r="AU499" s="16">
        <f>AC499*参数!$D$3+AI499</f>
        <v>0</v>
      </c>
      <c r="AV499" s="16">
        <f>AD499*参数!$D$3+AJ499</f>
        <v>0</v>
      </c>
      <c r="AW499" s="16">
        <f>AE499*参数!$D$3+AK499</f>
        <v>0</v>
      </c>
      <c r="AX499" s="16">
        <f>AF499*参数!$D$3+AL499</f>
        <v>0</v>
      </c>
      <c r="AY499" s="16">
        <f>AG499*参数!$D$3+AM499</f>
        <v>0</v>
      </c>
      <c r="AZ499" s="16">
        <f>AH499*参数!$D$3+AN499</f>
        <v>0</v>
      </c>
      <c r="BA499" s="10"/>
      <c r="BB499" s="10"/>
      <c r="BC499" s="10">
        <f t="shared" si="245"/>
        <v>43</v>
      </c>
      <c r="BD499" s="10">
        <f t="shared" si="246"/>
        <v>43</v>
      </c>
      <c r="BE499" s="10">
        <f t="shared" si="247"/>
        <v>43</v>
      </c>
      <c r="BF499" s="10">
        <f t="shared" si="248"/>
        <v>0</v>
      </c>
      <c r="BG499" s="10">
        <f t="shared" si="249"/>
        <v>43</v>
      </c>
      <c r="BH499" s="10" t="str">
        <f t="shared" si="250"/>
        <v/>
      </c>
      <c r="BI499" s="10" t="str">
        <f t="shared" si="251"/>
        <v/>
      </c>
      <c r="BJ499" s="10"/>
      <c r="BK499" s="10"/>
    </row>
    <row r="500" spans="2:63">
      <c r="B500" s="19"/>
      <c r="C500" s="3"/>
      <c r="D500" s="3"/>
      <c r="E500" s="4"/>
      <c r="F500" s="3"/>
      <c r="G500" s="3"/>
      <c r="H500" s="3"/>
      <c r="I500" s="3"/>
      <c r="J500" s="6"/>
      <c r="K500" s="6"/>
      <c r="L500" s="6"/>
      <c r="M500" s="10"/>
      <c r="N500" s="10"/>
      <c r="O500" s="10"/>
      <c r="P500" s="15"/>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16">
        <f>Q500*参数!$D$3+W500</f>
        <v>0</v>
      </c>
      <c r="AP500" s="16">
        <f>R500*参数!$D$3+X500</f>
        <v>0</v>
      </c>
      <c r="AQ500" s="16">
        <f>S500*参数!$D$3+Y500</f>
        <v>0</v>
      </c>
      <c r="AR500" s="16">
        <f>T500*参数!$D$3+Z500</f>
        <v>0</v>
      </c>
      <c r="AS500" s="16">
        <f>U500*参数!$D$3+AA500</f>
        <v>0</v>
      </c>
      <c r="AT500" s="16">
        <f>V500*参数!$D$3+AB500</f>
        <v>0</v>
      </c>
      <c r="AU500" s="16">
        <f>AC500*参数!$D$3+AI500</f>
        <v>0</v>
      </c>
      <c r="AV500" s="16">
        <f>AD500*参数!$D$3+AJ500</f>
        <v>0</v>
      </c>
      <c r="AW500" s="16">
        <f>AE500*参数!$D$3+AK500</f>
        <v>0</v>
      </c>
      <c r="AX500" s="16">
        <f>AF500*参数!$D$3+AL500</f>
        <v>0</v>
      </c>
      <c r="AY500" s="16">
        <f>AG500*参数!$D$3+AM500</f>
        <v>0</v>
      </c>
      <c r="AZ500" s="16">
        <f>AH500*参数!$D$3+AN500</f>
        <v>0</v>
      </c>
      <c r="BA500" s="10"/>
      <c r="BB500" s="10"/>
      <c r="BC500" s="10">
        <f t="shared" si="245"/>
        <v>43</v>
      </c>
      <c r="BD500" s="10">
        <f t="shared" si="246"/>
        <v>43</v>
      </c>
      <c r="BE500" s="10">
        <f t="shared" si="247"/>
        <v>43</v>
      </c>
      <c r="BF500" s="10">
        <f t="shared" si="248"/>
        <v>0</v>
      </c>
      <c r="BG500" s="10">
        <f t="shared" si="249"/>
        <v>43</v>
      </c>
      <c r="BH500" s="10" t="str">
        <f t="shared" si="250"/>
        <v/>
      </c>
      <c r="BI500" s="10" t="str">
        <f t="shared" si="251"/>
        <v/>
      </c>
      <c r="BJ500" s="10"/>
      <c r="BK500" s="10"/>
    </row>
    <row r="501" spans="2:63">
      <c r="B501" s="19"/>
      <c r="C501" s="3"/>
      <c r="D501" s="3"/>
      <c r="E501" s="4"/>
      <c r="F501" s="3"/>
      <c r="G501" s="3"/>
      <c r="H501" s="3"/>
      <c r="I501" s="3"/>
      <c r="J501" s="6"/>
      <c r="K501" s="6"/>
      <c r="L501" s="6"/>
      <c r="M501" s="10"/>
      <c r="N501" s="10"/>
      <c r="O501" s="10"/>
      <c r="P501" s="15"/>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16">
        <f>Q501*参数!$D$3+W501</f>
        <v>0</v>
      </c>
      <c r="AP501" s="16">
        <f>R501*参数!$D$3+X501</f>
        <v>0</v>
      </c>
      <c r="AQ501" s="16">
        <f>S501*参数!$D$3+Y501</f>
        <v>0</v>
      </c>
      <c r="AR501" s="16">
        <f>T501*参数!$D$3+Z501</f>
        <v>0</v>
      </c>
      <c r="AS501" s="16">
        <f>U501*参数!$D$3+AA501</f>
        <v>0</v>
      </c>
      <c r="AT501" s="16">
        <f>V501*参数!$D$3+AB501</f>
        <v>0</v>
      </c>
      <c r="AU501" s="16">
        <f>AC501*参数!$D$3+AI501</f>
        <v>0</v>
      </c>
      <c r="AV501" s="16">
        <f>AD501*参数!$D$3+AJ501</f>
        <v>0</v>
      </c>
      <c r="AW501" s="16">
        <f>AE501*参数!$D$3+AK501</f>
        <v>0</v>
      </c>
      <c r="AX501" s="16">
        <f>AF501*参数!$D$3+AL501</f>
        <v>0</v>
      </c>
      <c r="AY501" s="16">
        <f>AG501*参数!$D$3+AM501</f>
        <v>0</v>
      </c>
      <c r="AZ501" s="16">
        <f>AH501*参数!$D$3+AN501</f>
        <v>0</v>
      </c>
      <c r="BA501" s="10"/>
      <c r="BB501" s="10"/>
      <c r="BC501" s="10">
        <f t="shared" si="245"/>
        <v>43</v>
      </c>
      <c r="BD501" s="10">
        <f t="shared" si="246"/>
        <v>43</v>
      </c>
      <c r="BE501" s="10">
        <f t="shared" si="247"/>
        <v>43</v>
      </c>
      <c r="BF501" s="10">
        <f t="shared" si="248"/>
        <v>0</v>
      </c>
      <c r="BG501" s="10">
        <f t="shared" si="249"/>
        <v>43</v>
      </c>
      <c r="BH501" s="10" t="str">
        <f t="shared" si="250"/>
        <v/>
      </c>
      <c r="BI501" s="10" t="str">
        <f t="shared" si="251"/>
        <v/>
      </c>
      <c r="BJ501" s="10"/>
      <c r="BK501" s="10"/>
    </row>
    <row r="502" spans="2:63">
      <c r="B502" s="19"/>
      <c r="C502" s="3"/>
      <c r="D502" s="3"/>
      <c r="E502" s="4"/>
      <c r="F502" s="3"/>
      <c r="G502" s="3"/>
      <c r="H502" s="3"/>
      <c r="I502" s="3"/>
      <c r="J502" s="6"/>
      <c r="K502" s="6"/>
      <c r="L502" s="6"/>
      <c r="M502" s="10"/>
      <c r="N502" s="10"/>
      <c r="O502" s="10"/>
      <c r="P502" s="15"/>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16">
        <f>Q502*参数!$D$3+W502</f>
        <v>0</v>
      </c>
      <c r="AP502" s="16">
        <f>R502*参数!$D$3+X502</f>
        <v>0</v>
      </c>
      <c r="AQ502" s="16">
        <f>S502*参数!$D$3+Y502</f>
        <v>0</v>
      </c>
      <c r="AR502" s="16">
        <f>T502*参数!$D$3+Z502</f>
        <v>0</v>
      </c>
      <c r="AS502" s="16">
        <f>U502*参数!$D$3+AA502</f>
        <v>0</v>
      </c>
      <c r="AT502" s="16">
        <f>V502*参数!$D$3+AB502</f>
        <v>0</v>
      </c>
      <c r="AU502" s="16">
        <f>AC502*参数!$D$3+AI502</f>
        <v>0</v>
      </c>
      <c r="AV502" s="16">
        <f>AD502*参数!$D$3+AJ502</f>
        <v>0</v>
      </c>
      <c r="AW502" s="16">
        <f>AE502*参数!$D$3+AK502</f>
        <v>0</v>
      </c>
      <c r="AX502" s="16">
        <f>AF502*参数!$D$3+AL502</f>
        <v>0</v>
      </c>
      <c r="AY502" s="16">
        <f>AG502*参数!$D$3+AM502</f>
        <v>0</v>
      </c>
      <c r="AZ502" s="16">
        <f>AH502*参数!$D$3+AN502</f>
        <v>0</v>
      </c>
      <c r="BA502" s="10"/>
      <c r="BB502" s="10"/>
      <c r="BC502" s="10">
        <f t="shared" si="245"/>
        <v>43</v>
      </c>
      <c r="BD502" s="10">
        <f t="shared" si="246"/>
        <v>43</v>
      </c>
      <c r="BE502" s="10">
        <f t="shared" si="247"/>
        <v>43</v>
      </c>
      <c r="BF502" s="10">
        <f t="shared" si="248"/>
        <v>0</v>
      </c>
      <c r="BG502" s="10">
        <f t="shared" si="249"/>
        <v>43</v>
      </c>
      <c r="BH502" s="10" t="str">
        <f t="shared" si="250"/>
        <v/>
      </c>
      <c r="BI502" s="10" t="str">
        <f t="shared" si="251"/>
        <v/>
      </c>
      <c r="BJ502" s="10"/>
      <c r="BK502" s="10"/>
    </row>
    <row r="503" spans="2:63">
      <c r="B503" s="19"/>
      <c r="C503" s="3"/>
      <c r="D503" s="3"/>
      <c r="E503" s="4"/>
      <c r="F503" s="3"/>
      <c r="G503" s="3"/>
      <c r="H503" s="3"/>
      <c r="I503" s="3"/>
      <c r="J503" s="6"/>
      <c r="K503" s="6"/>
      <c r="L503" s="6"/>
      <c r="M503" s="10"/>
      <c r="N503" s="10"/>
      <c r="O503" s="10"/>
      <c r="P503" s="15"/>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16">
        <f>Q503*参数!$D$3+W503</f>
        <v>0</v>
      </c>
      <c r="AP503" s="16">
        <f>R503*参数!$D$3+X503</f>
        <v>0</v>
      </c>
      <c r="AQ503" s="16">
        <f>S503*参数!$D$3+Y503</f>
        <v>0</v>
      </c>
      <c r="AR503" s="16">
        <f>T503*参数!$D$3+Z503</f>
        <v>0</v>
      </c>
      <c r="AS503" s="16">
        <f>U503*参数!$D$3+AA503</f>
        <v>0</v>
      </c>
      <c r="AT503" s="16">
        <f>V503*参数!$D$3+AB503</f>
        <v>0</v>
      </c>
      <c r="AU503" s="16">
        <f>AC503*参数!$D$3+AI503</f>
        <v>0</v>
      </c>
      <c r="AV503" s="16">
        <f>AD503*参数!$D$3+AJ503</f>
        <v>0</v>
      </c>
      <c r="AW503" s="16">
        <f>AE503*参数!$D$3+AK503</f>
        <v>0</v>
      </c>
      <c r="AX503" s="16">
        <f>AF503*参数!$D$3+AL503</f>
        <v>0</v>
      </c>
      <c r="AY503" s="16">
        <f>AG503*参数!$D$3+AM503</f>
        <v>0</v>
      </c>
      <c r="AZ503" s="16">
        <f>AH503*参数!$D$3+AN503</f>
        <v>0</v>
      </c>
      <c r="BA503" s="10"/>
      <c r="BB503" s="10"/>
      <c r="BC503" s="10">
        <f t="shared" si="245"/>
        <v>43</v>
      </c>
      <c r="BD503" s="10">
        <f t="shared" si="246"/>
        <v>43</v>
      </c>
      <c r="BE503" s="10">
        <f t="shared" si="247"/>
        <v>43</v>
      </c>
      <c r="BF503" s="10">
        <f t="shared" si="248"/>
        <v>0</v>
      </c>
      <c r="BG503" s="10">
        <f t="shared" si="249"/>
        <v>43</v>
      </c>
      <c r="BH503" s="10" t="str">
        <f t="shared" si="250"/>
        <v/>
      </c>
      <c r="BI503" s="10" t="str">
        <f t="shared" si="251"/>
        <v/>
      </c>
      <c r="BJ503" s="10"/>
      <c r="BK503" s="10"/>
    </row>
    <row r="504" spans="2:63">
      <c r="B504" s="19"/>
      <c r="C504" s="3"/>
      <c r="D504" s="3"/>
      <c r="E504" s="4"/>
      <c r="F504" s="3"/>
      <c r="G504" s="3"/>
      <c r="H504" s="3"/>
      <c r="I504" s="3"/>
      <c r="J504" s="6"/>
      <c r="K504" s="6"/>
      <c r="L504" s="6"/>
      <c r="M504" s="10"/>
      <c r="N504" s="10"/>
      <c r="O504" s="10"/>
      <c r="P504" s="15"/>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16">
        <f>Q504*参数!$D$3+W504</f>
        <v>0</v>
      </c>
      <c r="AP504" s="16">
        <f>R504*参数!$D$3+X504</f>
        <v>0</v>
      </c>
      <c r="AQ504" s="16">
        <f>S504*参数!$D$3+Y504</f>
        <v>0</v>
      </c>
      <c r="AR504" s="16">
        <f>T504*参数!$D$3+Z504</f>
        <v>0</v>
      </c>
      <c r="AS504" s="16">
        <f>U504*参数!$D$3+AA504</f>
        <v>0</v>
      </c>
      <c r="AT504" s="16">
        <f>V504*参数!$D$3+AB504</f>
        <v>0</v>
      </c>
      <c r="AU504" s="16">
        <f>AC504*参数!$D$3+AI504</f>
        <v>0</v>
      </c>
      <c r="AV504" s="16">
        <f>AD504*参数!$D$3+AJ504</f>
        <v>0</v>
      </c>
      <c r="AW504" s="16">
        <f>AE504*参数!$D$3+AK504</f>
        <v>0</v>
      </c>
      <c r="AX504" s="16">
        <f>AF504*参数!$D$3+AL504</f>
        <v>0</v>
      </c>
      <c r="AY504" s="16">
        <f>AG504*参数!$D$3+AM504</f>
        <v>0</v>
      </c>
      <c r="AZ504" s="16">
        <f>AH504*参数!$D$3+AN504</f>
        <v>0</v>
      </c>
      <c r="BA504" s="10"/>
      <c r="BB504" s="10"/>
      <c r="BC504" s="10">
        <f t="shared" si="245"/>
        <v>43</v>
      </c>
      <c r="BD504" s="10">
        <f t="shared" si="246"/>
        <v>43</v>
      </c>
      <c r="BE504" s="10">
        <f t="shared" si="247"/>
        <v>43</v>
      </c>
      <c r="BF504" s="10">
        <f t="shared" si="248"/>
        <v>0</v>
      </c>
      <c r="BG504" s="10">
        <f t="shared" si="249"/>
        <v>43</v>
      </c>
      <c r="BH504" s="10" t="str">
        <f t="shared" si="250"/>
        <v/>
      </c>
      <c r="BI504" s="10" t="str">
        <f t="shared" si="251"/>
        <v/>
      </c>
      <c r="BJ504" s="10"/>
      <c r="BK504" s="10"/>
    </row>
    <row r="505" spans="2:63">
      <c r="B505" s="19"/>
      <c r="C505" s="3"/>
      <c r="D505" s="3"/>
      <c r="E505" s="4"/>
      <c r="F505" s="3"/>
      <c r="G505" s="3"/>
      <c r="H505" s="3"/>
      <c r="I505" s="3"/>
      <c r="J505" s="6"/>
      <c r="K505" s="6"/>
      <c r="L505" s="6"/>
      <c r="M505" s="10"/>
      <c r="N505" s="10"/>
      <c r="O505" s="10"/>
      <c r="P505" s="15"/>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16">
        <f>Q505*参数!$D$3+W505</f>
        <v>0</v>
      </c>
      <c r="AP505" s="16">
        <f>R505*参数!$D$3+X505</f>
        <v>0</v>
      </c>
      <c r="AQ505" s="16">
        <f>S505*参数!$D$3+Y505</f>
        <v>0</v>
      </c>
      <c r="AR505" s="16">
        <f>T505*参数!$D$3+Z505</f>
        <v>0</v>
      </c>
      <c r="AS505" s="16">
        <f>U505*参数!$D$3+AA505</f>
        <v>0</v>
      </c>
      <c r="AT505" s="16">
        <f>V505*参数!$D$3+AB505</f>
        <v>0</v>
      </c>
      <c r="AU505" s="16">
        <f>AC505*参数!$D$3+AI505</f>
        <v>0</v>
      </c>
      <c r="AV505" s="16">
        <f>AD505*参数!$D$3+AJ505</f>
        <v>0</v>
      </c>
      <c r="AW505" s="16">
        <f>AE505*参数!$D$3+AK505</f>
        <v>0</v>
      </c>
      <c r="AX505" s="16">
        <f>AF505*参数!$D$3+AL505</f>
        <v>0</v>
      </c>
      <c r="AY505" s="16">
        <f>AG505*参数!$D$3+AM505</f>
        <v>0</v>
      </c>
      <c r="AZ505" s="16">
        <f>AH505*参数!$D$3+AN505</f>
        <v>0</v>
      </c>
      <c r="BA505" s="10"/>
      <c r="BB505" s="10"/>
      <c r="BC505" s="10">
        <f t="shared" si="245"/>
        <v>43</v>
      </c>
      <c r="BD505" s="10">
        <f t="shared" si="246"/>
        <v>43</v>
      </c>
      <c r="BE505" s="10">
        <f t="shared" si="247"/>
        <v>43</v>
      </c>
      <c r="BF505" s="10">
        <f t="shared" si="248"/>
        <v>0</v>
      </c>
      <c r="BG505" s="10">
        <f t="shared" si="249"/>
        <v>43</v>
      </c>
      <c r="BH505" s="10" t="str">
        <f t="shared" si="250"/>
        <v/>
      </c>
      <c r="BI505" s="10" t="str">
        <f t="shared" si="251"/>
        <v/>
      </c>
      <c r="BJ505" s="10"/>
      <c r="BK505" s="10"/>
    </row>
    <row r="506" spans="2:63">
      <c r="B506" s="19"/>
      <c r="C506" s="3"/>
      <c r="D506" s="3"/>
      <c r="E506" s="4"/>
      <c r="F506" s="3"/>
      <c r="G506" s="3"/>
      <c r="H506" s="3"/>
      <c r="I506" s="3"/>
      <c r="J506" s="6"/>
      <c r="K506" s="6"/>
      <c r="L506" s="6"/>
      <c r="M506" s="10"/>
      <c r="N506" s="10"/>
      <c r="O506" s="10"/>
      <c r="P506" s="15"/>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16">
        <f>Q506*参数!$D$3+W506</f>
        <v>0</v>
      </c>
      <c r="AP506" s="16">
        <f>R506*参数!$D$3+X506</f>
        <v>0</v>
      </c>
      <c r="AQ506" s="16">
        <f>S506*参数!$D$3+Y506</f>
        <v>0</v>
      </c>
      <c r="AR506" s="16">
        <f>T506*参数!$D$3+Z506</f>
        <v>0</v>
      </c>
      <c r="AS506" s="16">
        <f>U506*参数!$D$3+AA506</f>
        <v>0</v>
      </c>
      <c r="AT506" s="16">
        <f>V506*参数!$D$3+AB506</f>
        <v>0</v>
      </c>
      <c r="AU506" s="16">
        <f>AC506*参数!$D$3+AI506</f>
        <v>0</v>
      </c>
      <c r="AV506" s="16">
        <f>AD506*参数!$D$3+AJ506</f>
        <v>0</v>
      </c>
      <c r="AW506" s="16">
        <f>AE506*参数!$D$3+AK506</f>
        <v>0</v>
      </c>
      <c r="AX506" s="16">
        <f>AF506*参数!$D$3+AL506</f>
        <v>0</v>
      </c>
      <c r="AY506" s="16">
        <f>AG506*参数!$D$3+AM506</f>
        <v>0</v>
      </c>
      <c r="AZ506" s="16">
        <f>AH506*参数!$D$3+AN506</f>
        <v>0</v>
      </c>
      <c r="BA506" s="10"/>
      <c r="BB506" s="10"/>
      <c r="BC506" s="10">
        <f t="shared" si="245"/>
        <v>43</v>
      </c>
      <c r="BD506" s="10">
        <f t="shared" si="246"/>
        <v>43</v>
      </c>
      <c r="BE506" s="10">
        <f t="shared" si="247"/>
        <v>43</v>
      </c>
      <c r="BF506" s="10">
        <f t="shared" si="248"/>
        <v>0</v>
      </c>
      <c r="BG506" s="10">
        <f t="shared" si="249"/>
        <v>43</v>
      </c>
      <c r="BH506" s="10" t="str">
        <f t="shared" si="250"/>
        <v/>
      </c>
      <c r="BI506" s="10" t="str">
        <f t="shared" si="251"/>
        <v/>
      </c>
      <c r="BJ506" s="10"/>
      <c r="BK506" s="10"/>
    </row>
    <row r="507" spans="2:63">
      <c r="B507" s="19"/>
      <c r="C507" s="3"/>
      <c r="D507" s="3"/>
      <c r="E507" s="4"/>
      <c r="F507" s="3"/>
      <c r="G507" s="3"/>
      <c r="H507" s="3"/>
      <c r="I507" s="3"/>
      <c r="J507" s="6"/>
      <c r="K507" s="6"/>
      <c r="L507" s="6"/>
      <c r="M507" s="10"/>
      <c r="N507" s="10"/>
      <c r="O507" s="10"/>
      <c r="P507" s="15"/>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16">
        <f>Q507*参数!$D$3+W507</f>
        <v>0</v>
      </c>
      <c r="AP507" s="16">
        <f>R507*参数!$D$3+X507</f>
        <v>0</v>
      </c>
      <c r="AQ507" s="16">
        <f>S507*参数!$D$3+Y507</f>
        <v>0</v>
      </c>
      <c r="AR507" s="16">
        <f>T507*参数!$D$3+Z507</f>
        <v>0</v>
      </c>
      <c r="AS507" s="16">
        <f>U507*参数!$D$3+AA507</f>
        <v>0</v>
      </c>
      <c r="AT507" s="16">
        <f>V507*参数!$D$3+AB507</f>
        <v>0</v>
      </c>
      <c r="AU507" s="16">
        <f>AC507*参数!$D$3+AI507</f>
        <v>0</v>
      </c>
      <c r="AV507" s="16">
        <f>AD507*参数!$D$3+AJ507</f>
        <v>0</v>
      </c>
      <c r="AW507" s="16">
        <f>AE507*参数!$D$3+AK507</f>
        <v>0</v>
      </c>
      <c r="AX507" s="16">
        <f>AF507*参数!$D$3+AL507</f>
        <v>0</v>
      </c>
      <c r="AY507" s="16">
        <f>AG507*参数!$D$3+AM507</f>
        <v>0</v>
      </c>
      <c r="AZ507" s="16">
        <f>AH507*参数!$D$3+AN507</f>
        <v>0</v>
      </c>
      <c r="BA507" s="10"/>
      <c r="BB507" s="10"/>
      <c r="BC507" s="10">
        <f t="shared" si="245"/>
        <v>43</v>
      </c>
      <c r="BD507" s="10">
        <f t="shared" si="246"/>
        <v>43</v>
      </c>
      <c r="BE507" s="10">
        <f t="shared" si="247"/>
        <v>43</v>
      </c>
      <c r="BF507" s="10">
        <f t="shared" si="248"/>
        <v>0</v>
      </c>
      <c r="BG507" s="10">
        <f t="shared" si="249"/>
        <v>43</v>
      </c>
      <c r="BH507" s="10" t="str">
        <f t="shared" si="250"/>
        <v/>
      </c>
      <c r="BI507" s="10" t="str">
        <f t="shared" si="251"/>
        <v/>
      </c>
      <c r="BJ507" s="10"/>
      <c r="BK507" s="10"/>
    </row>
    <row r="508" spans="2:63">
      <c r="B508" s="19"/>
      <c r="C508" s="3"/>
      <c r="D508" s="3"/>
      <c r="E508" s="4"/>
      <c r="F508" s="3"/>
      <c r="G508" s="3"/>
      <c r="H508" s="3"/>
      <c r="I508" s="3"/>
      <c r="J508" s="6"/>
      <c r="K508" s="6"/>
      <c r="L508" s="6"/>
      <c r="M508" s="10"/>
      <c r="N508" s="10"/>
      <c r="O508" s="10"/>
      <c r="P508" s="15"/>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16">
        <f>Q508*参数!$D$3+W508</f>
        <v>0</v>
      </c>
      <c r="AP508" s="16">
        <f>R508*参数!$D$3+X508</f>
        <v>0</v>
      </c>
      <c r="AQ508" s="16">
        <f>S508*参数!$D$3+Y508</f>
        <v>0</v>
      </c>
      <c r="AR508" s="16">
        <f>T508*参数!$D$3+Z508</f>
        <v>0</v>
      </c>
      <c r="AS508" s="16">
        <f>U508*参数!$D$3+AA508</f>
        <v>0</v>
      </c>
      <c r="AT508" s="16">
        <f>V508*参数!$D$3+AB508</f>
        <v>0</v>
      </c>
      <c r="AU508" s="16">
        <f>AC508*参数!$D$3+AI508</f>
        <v>0</v>
      </c>
      <c r="AV508" s="16">
        <f>AD508*参数!$D$3+AJ508</f>
        <v>0</v>
      </c>
      <c r="AW508" s="16">
        <f>AE508*参数!$D$3+AK508</f>
        <v>0</v>
      </c>
      <c r="AX508" s="16">
        <f>AF508*参数!$D$3+AL508</f>
        <v>0</v>
      </c>
      <c r="AY508" s="16">
        <f>AG508*参数!$D$3+AM508</f>
        <v>0</v>
      </c>
      <c r="AZ508" s="16">
        <f>AH508*参数!$D$3+AN508</f>
        <v>0</v>
      </c>
      <c r="BA508" s="10"/>
      <c r="BB508" s="10"/>
      <c r="BC508" s="10">
        <f t="shared" si="245"/>
        <v>43</v>
      </c>
      <c r="BD508" s="10">
        <f t="shared" si="246"/>
        <v>43</v>
      </c>
      <c r="BE508" s="10">
        <f t="shared" si="247"/>
        <v>43</v>
      </c>
      <c r="BF508" s="10">
        <f t="shared" si="248"/>
        <v>0</v>
      </c>
      <c r="BG508" s="10">
        <f t="shared" si="249"/>
        <v>43</v>
      </c>
      <c r="BH508" s="10" t="str">
        <f t="shared" si="250"/>
        <v/>
      </c>
      <c r="BI508" s="10" t="str">
        <f t="shared" si="251"/>
        <v/>
      </c>
      <c r="BJ508" s="10"/>
      <c r="BK508" s="10"/>
    </row>
    <row r="509" spans="2:63">
      <c r="B509" s="19"/>
      <c r="C509" s="3"/>
      <c r="D509" s="3"/>
      <c r="E509" s="4"/>
      <c r="F509" s="3"/>
      <c r="G509" s="3"/>
      <c r="H509" s="3"/>
      <c r="I509" s="3"/>
      <c r="J509" s="6"/>
      <c r="K509" s="6"/>
      <c r="L509" s="6"/>
      <c r="M509" s="10"/>
      <c r="N509" s="10"/>
      <c r="O509" s="10"/>
      <c r="P509" s="15"/>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16">
        <f>Q509*参数!$D$3+W509</f>
        <v>0</v>
      </c>
      <c r="AP509" s="16">
        <f>R509*参数!$D$3+X509</f>
        <v>0</v>
      </c>
      <c r="AQ509" s="16">
        <f>S509*参数!$D$3+Y509</f>
        <v>0</v>
      </c>
      <c r="AR509" s="16">
        <f>T509*参数!$D$3+Z509</f>
        <v>0</v>
      </c>
      <c r="AS509" s="16">
        <f>U509*参数!$D$3+AA509</f>
        <v>0</v>
      </c>
      <c r="AT509" s="16">
        <f>V509*参数!$D$3+AB509</f>
        <v>0</v>
      </c>
      <c r="AU509" s="16">
        <f>AC509*参数!$D$3+AI509</f>
        <v>0</v>
      </c>
      <c r="AV509" s="16">
        <f>AD509*参数!$D$3+AJ509</f>
        <v>0</v>
      </c>
      <c r="AW509" s="16">
        <f>AE509*参数!$D$3+AK509</f>
        <v>0</v>
      </c>
      <c r="AX509" s="16">
        <f>AF509*参数!$D$3+AL509</f>
        <v>0</v>
      </c>
      <c r="AY509" s="16">
        <f>AG509*参数!$D$3+AM509</f>
        <v>0</v>
      </c>
      <c r="AZ509" s="16">
        <f>AH509*参数!$D$3+AN509</f>
        <v>0</v>
      </c>
      <c r="BA509" s="10"/>
      <c r="BB509" s="10"/>
      <c r="BC509" s="10">
        <f t="shared" si="245"/>
        <v>43</v>
      </c>
      <c r="BD509" s="10">
        <f t="shared" si="246"/>
        <v>43</v>
      </c>
      <c r="BE509" s="10">
        <f t="shared" si="247"/>
        <v>43</v>
      </c>
      <c r="BF509" s="10">
        <f t="shared" si="248"/>
        <v>0</v>
      </c>
      <c r="BG509" s="10">
        <f t="shared" si="249"/>
        <v>43</v>
      </c>
      <c r="BH509" s="10" t="str">
        <f t="shared" si="250"/>
        <v/>
      </c>
      <c r="BI509" s="10" t="str">
        <f t="shared" si="251"/>
        <v/>
      </c>
      <c r="BJ509" s="10"/>
      <c r="BK509" s="10"/>
    </row>
    <row r="510" spans="2:63">
      <c r="B510" s="19"/>
      <c r="C510" s="3"/>
      <c r="D510" s="3"/>
      <c r="E510" s="4"/>
      <c r="F510" s="3"/>
      <c r="G510" s="3"/>
      <c r="H510" s="3"/>
      <c r="I510" s="3"/>
      <c r="J510" s="6"/>
      <c r="K510" s="6"/>
      <c r="L510" s="6"/>
      <c r="M510" s="10"/>
      <c r="N510" s="10"/>
      <c r="O510" s="10"/>
      <c r="P510" s="15"/>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16">
        <f>Q510*参数!$D$3+W510</f>
        <v>0</v>
      </c>
      <c r="AP510" s="16">
        <f>R510*参数!$D$3+X510</f>
        <v>0</v>
      </c>
      <c r="AQ510" s="16">
        <f>S510*参数!$D$3+Y510</f>
        <v>0</v>
      </c>
      <c r="AR510" s="16">
        <f>T510*参数!$D$3+Z510</f>
        <v>0</v>
      </c>
      <c r="AS510" s="16">
        <f>U510*参数!$D$3+AA510</f>
        <v>0</v>
      </c>
      <c r="AT510" s="16">
        <f>V510*参数!$D$3+AB510</f>
        <v>0</v>
      </c>
      <c r="AU510" s="16">
        <f>AC510*参数!$D$3+AI510</f>
        <v>0</v>
      </c>
      <c r="AV510" s="16">
        <f>AD510*参数!$D$3+AJ510</f>
        <v>0</v>
      </c>
      <c r="AW510" s="16">
        <f>AE510*参数!$D$3+AK510</f>
        <v>0</v>
      </c>
      <c r="AX510" s="16">
        <f>AF510*参数!$D$3+AL510</f>
        <v>0</v>
      </c>
      <c r="AY510" s="16">
        <f>AG510*参数!$D$3+AM510</f>
        <v>0</v>
      </c>
      <c r="AZ510" s="16">
        <f>AH510*参数!$D$3+AN510</f>
        <v>0</v>
      </c>
      <c r="BA510" s="10"/>
      <c r="BB510" s="10"/>
      <c r="BC510" s="10">
        <f t="shared" si="245"/>
        <v>43</v>
      </c>
      <c r="BD510" s="10">
        <f t="shared" si="246"/>
        <v>43</v>
      </c>
      <c r="BE510" s="10">
        <f t="shared" si="247"/>
        <v>43</v>
      </c>
      <c r="BF510" s="10">
        <f t="shared" si="248"/>
        <v>0</v>
      </c>
      <c r="BG510" s="10">
        <f t="shared" si="249"/>
        <v>43</v>
      </c>
      <c r="BH510" s="10" t="str">
        <f t="shared" si="250"/>
        <v/>
      </c>
      <c r="BI510" s="10" t="str">
        <f t="shared" si="251"/>
        <v/>
      </c>
      <c r="BJ510" s="10"/>
      <c r="BK510" s="10"/>
    </row>
    <row r="511" spans="2:63">
      <c r="B511" s="19"/>
      <c r="C511" s="3"/>
      <c r="D511" s="3"/>
      <c r="E511" s="4"/>
      <c r="F511" s="3"/>
      <c r="G511" s="3"/>
      <c r="H511" s="3"/>
      <c r="I511" s="3"/>
      <c r="J511" s="6"/>
      <c r="K511" s="6"/>
      <c r="L511" s="6"/>
      <c r="M511" s="10"/>
      <c r="N511" s="10"/>
      <c r="O511" s="10"/>
      <c r="P511" s="15"/>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16">
        <f>Q511*参数!$D$3+W511</f>
        <v>0</v>
      </c>
      <c r="AP511" s="16">
        <f>R511*参数!$D$3+X511</f>
        <v>0</v>
      </c>
      <c r="AQ511" s="16">
        <f>S511*参数!$D$3+Y511</f>
        <v>0</v>
      </c>
      <c r="AR511" s="16">
        <f>T511*参数!$D$3+Z511</f>
        <v>0</v>
      </c>
      <c r="AS511" s="16">
        <f>U511*参数!$D$3+AA511</f>
        <v>0</v>
      </c>
      <c r="AT511" s="16">
        <f>V511*参数!$D$3+AB511</f>
        <v>0</v>
      </c>
      <c r="AU511" s="16">
        <f>AC511*参数!$D$3+AI511</f>
        <v>0</v>
      </c>
      <c r="AV511" s="16">
        <f>AD511*参数!$D$3+AJ511</f>
        <v>0</v>
      </c>
      <c r="AW511" s="16">
        <f>AE511*参数!$D$3+AK511</f>
        <v>0</v>
      </c>
      <c r="AX511" s="16">
        <f>AF511*参数!$D$3+AL511</f>
        <v>0</v>
      </c>
      <c r="AY511" s="16">
        <f>AG511*参数!$D$3+AM511</f>
        <v>0</v>
      </c>
      <c r="AZ511" s="16">
        <f>AH511*参数!$D$3+AN511</f>
        <v>0</v>
      </c>
      <c r="BA511" s="10"/>
      <c r="BB511" s="10"/>
      <c r="BC511" s="10">
        <f t="shared" si="245"/>
        <v>43</v>
      </c>
      <c r="BD511" s="10">
        <f t="shared" si="246"/>
        <v>43</v>
      </c>
      <c r="BE511" s="10">
        <f t="shared" si="247"/>
        <v>43</v>
      </c>
      <c r="BF511" s="10">
        <f t="shared" si="248"/>
        <v>0</v>
      </c>
      <c r="BG511" s="10">
        <f t="shared" si="249"/>
        <v>43</v>
      </c>
      <c r="BH511" s="10" t="str">
        <f t="shared" si="250"/>
        <v/>
      </c>
      <c r="BI511" s="10" t="str">
        <f t="shared" si="251"/>
        <v/>
      </c>
      <c r="BJ511" s="10"/>
      <c r="BK511" s="10"/>
    </row>
    <row r="512" spans="2:63">
      <c r="B512" s="19"/>
      <c r="C512" s="3"/>
      <c r="D512" s="3"/>
      <c r="E512" s="4"/>
      <c r="F512" s="3"/>
      <c r="G512" s="3"/>
      <c r="H512" s="3"/>
      <c r="I512" s="3"/>
      <c r="J512" s="6"/>
      <c r="K512" s="6"/>
      <c r="L512" s="6"/>
      <c r="M512" s="10"/>
      <c r="N512" s="10"/>
      <c r="O512" s="10"/>
      <c r="P512" s="15"/>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16">
        <f>Q512*参数!$D$3+W512</f>
        <v>0</v>
      </c>
      <c r="AP512" s="16">
        <f>R512*参数!$D$3+X512</f>
        <v>0</v>
      </c>
      <c r="AQ512" s="16">
        <f>S512*参数!$D$3+Y512</f>
        <v>0</v>
      </c>
      <c r="AR512" s="16">
        <f>T512*参数!$D$3+Z512</f>
        <v>0</v>
      </c>
      <c r="AS512" s="16">
        <f>U512*参数!$D$3+AA512</f>
        <v>0</v>
      </c>
      <c r="AT512" s="16">
        <f>V512*参数!$D$3+AB512</f>
        <v>0</v>
      </c>
      <c r="AU512" s="16">
        <f>AC512*参数!$D$3+AI512</f>
        <v>0</v>
      </c>
      <c r="AV512" s="16">
        <f>AD512*参数!$D$3+AJ512</f>
        <v>0</v>
      </c>
      <c r="AW512" s="16">
        <f>AE512*参数!$D$3+AK512</f>
        <v>0</v>
      </c>
      <c r="AX512" s="16">
        <f>AF512*参数!$D$3+AL512</f>
        <v>0</v>
      </c>
      <c r="AY512" s="16">
        <f>AG512*参数!$D$3+AM512</f>
        <v>0</v>
      </c>
      <c r="AZ512" s="16">
        <f>AH512*参数!$D$3+AN512</f>
        <v>0</v>
      </c>
      <c r="BA512" s="10"/>
      <c r="BB512" s="10"/>
      <c r="BC512" s="10">
        <f t="shared" si="245"/>
        <v>43</v>
      </c>
      <c r="BD512" s="10">
        <f t="shared" si="246"/>
        <v>43</v>
      </c>
      <c r="BE512" s="10">
        <f t="shared" si="247"/>
        <v>43</v>
      </c>
      <c r="BF512" s="10">
        <f t="shared" si="248"/>
        <v>0</v>
      </c>
      <c r="BG512" s="10">
        <f t="shared" si="249"/>
        <v>43</v>
      </c>
      <c r="BH512" s="10" t="str">
        <f t="shared" si="250"/>
        <v/>
      </c>
      <c r="BI512" s="10" t="str">
        <f t="shared" si="251"/>
        <v/>
      </c>
      <c r="BJ512" s="10"/>
      <c r="BK512" s="10"/>
    </row>
    <row r="513" spans="2:63">
      <c r="B513" s="19"/>
      <c r="C513" s="3"/>
      <c r="D513" s="3"/>
      <c r="E513" s="4"/>
      <c r="F513" s="3"/>
      <c r="G513" s="3"/>
      <c r="H513" s="3"/>
      <c r="I513" s="3"/>
      <c r="J513" s="6"/>
      <c r="K513" s="6"/>
      <c r="L513" s="6"/>
      <c r="M513" s="10"/>
      <c r="N513" s="10"/>
      <c r="O513" s="10"/>
      <c r="P513" s="15"/>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16">
        <f>Q513*参数!$D$3+W513</f>
        <v>0</v>
      </c>
      <c r="AP513" s="16">
        <f>R513*参数!$D$3+X513</f>
        <v>0</v>
      </c>
      <c r="AQ513" s="16">
        <f>S513*参数!$D$3+Y513</f>
        <v>0</v>
      </c>
      <c r="AR513" s="16">
        <f>T513*参数!$D$3+Z513</f>
        <v>0</v>
      </c>
      <c r="AS513" s="16">
        <f>U513*参数!$D$3+AA513</f>
        <v>0</v>
      </c>
      <c r="AT513" s="16">
        <f>V513*参数!$D$3+AB513</f>
        <v>0</v>
      </c>
      <c r="AU513" s="16">
        <f>AC513*参数!$D$3+AI513</f>
        <v>0</v>
      </c>
      <c r="AV513" s="16">
        <f>AD513*参数!$D$3+AJ513</f>
        <v>0</v>
      </c>
      <c r="AW513" s="16">
        <f>AE513*参数!$D$3+AK513</f>
        <v>0</v>
      </c>
      <c r="AX513" s="16">
        <f>AF513*参数!$D$3+AL513</f>
        <v>0</v>
      </c>
      <c r="AY513" s="16">
        <f>AG513*参数!$D$3+AM513</f>
        <v>0</v>
      </c>
      <c r="AZ513" s="16">
        <f>AH513*参数!$D$3+AN513</f>
        <v>0</v>
      </c>
      <c r="BA513" s="10"/>
      <c r="BB513" s="10"/>
      <c r="BC513" s="10">
        <f t="shared" si="245"/>
        <v>43</v>
      </c>
      <c r="BD513" s="10">
        <f t="shared" si="246"/>
        <v>43</v>
      </c>
      <c r="BE513" s="10">
        <f t="shared" si="247"/>
        <v>43</v>
      </c>
      <c r="BF513" s="10">
        <f t="shared" si="248"/>
        <v>0</v>
      </c>
      <c r="BG513" s="10">
        <f t="shared" si="249"/>
        <v>43</v>
      </c>
      <c r="BH513" s="10" t="str">
        <f t="shared" si="250"/>
        <v/>
      </c>
      <c r="BI513" s="10" t="str">
        <f t="shared" si="251"/>
        <v/>
      </c>
      <c r="BJ513" s="10"/>
      <c r="BK513" s="10"/>
    </row>
    <row r="514" spans="2:63">
      <c r="B514" s="19"/>
      <c r="C514" s="3"/>
      <c r="D514" s="3"/>
      <c r="E514" s="4"/>
      <c r="F514" s="3"/>
      <c r="G514" s="3"/>
      <c r="H514" s="3"/>
      <c r="I514" s="3"/>
      <c r="J514" s="6"/>
      <c r="K514" s="6"/>
      <c r="L514" s="6"/>
      <c r="M514" s="10"/>
      <c r="N514" s="10"/>
      <c r="O514" s="10"/>
      <c r="P514" s="15"/>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16">
        <f>Q514*参数!$D$3+W514</f>
        <v>0</v>
      </c>
      <c r="AP514" s="16">
        <f>R514*参数!$D$3+X514</f>
        <v>0</v>
      </c>
      <c r="AQ514" s="16">
        <f>S514*参数!$D$3+Y514</f>
        <v>0</v>
      </c>
      <c r="AR514" s="16">
        <f>T514*参数!$D$3+Z514</f>
        <v>0</v>
      </c>
      <c r="AS514" s="16">
        <f>U514*参数!$D$3+AA514</f>
        <v>0</v>
      </c>
      <c r="AT514" s="16">
        <f>V514*参数!$D$3+AB514</f>
        <v>0</v>
      </c>
      <c r="AU514" s="16">
        <f>AC514*参数!$D$3+AI514</f>
        <v>0</v>
      </c>
      <c r="AV514" s="16">
        <f>AD514*参数!$D$3+AJ514</f>
        <v>0</v>
      </c>
      <c r="AW514" s="16">
        <f>AE514*参数!$D$3+AK514</f>
        <v>0</v>
      </c>
      <c r="AX514" s="16">
        <f>AF514*参数!$D$3+AL514</f>
        <v>0</v>
      </c>
      <c r="AY514" s="16">
        <f>AG514*参数!$D$3+AM514</f>
        <v>0</v>
      </c>
      <c r="AZ514" s="16">
        <f>AH514*参数!$D$3+AN514</f>
        <v>0</v>
      </c>
      <c r="BA514" s="10"/>
      <c r="BB514" s="10"/>
      <c r="BC514" s="10">
        <f t="shared" si="245"/>
        <v>43</v>
      </c>
      <c r="BD514" s="10">
        <f t="shared" si="246"/>
        <v>43</v>
      </c>
      <c r="BE514" s="10">
        <f t="shared" si="247"/>
        <v>43</v>
      </c>
      <c r="BF514" s="10">
        <f t="shared" si="248"/>
        <v>0</v>
      </c>
      <c r="BG514" s="10">
        <f t="shared" si="249"/>
        <v>43</v>
      </c>
      <c r="BH514" s="10" t="str">
        <f t="shared" si="250"/>
        <v/>
      </c>
      <c r="BI514" s="10" t="str">
        <f t="shared" si="251"/>
        <v/>
      </c>
      <c r="BJ514" s="10"/>
      <c r="BK514" s="10"/>
    </row>
    <row r="515" spans="2:63">
      <c r="B515" s="19"/>
      <c r="C515" s="3"/>
      <c r="D515" s="3"/>
      <c r="E515" s="4"/>
      <c r="F515" s="3"/>
      <c r="G515" s="3"/>
      <c r="H515" s="3"/>
      <c r="I515" s="3"/>
      <c r="J515" s="6"/>
      <c r="K515" s="6"/>
      <c r="L515" s="6"/>
      <c r="M515" s="10"/>
      <c r="N515" s="10"/>
      <c r="O515" s="10"/>
      <c r="P515" s="15"/>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16">
        <f>Q515*参数!$D$3+W515</f>
        <v>0</v>
      </c>
      <c r="AP515" s="16">
        <f>R515*参数!$D$3+X515</f>
        <v>0</v>
      </c>
      <c r="AQ515" s="16">
        <f>S515*参数!$D$3+Y515</f>
        <v>0</v>
      </c>
      <c r="AR515" s="16">
        <f>T515*参数!$D$3+Z515</f>
        <v>0</v>
      </c>
      <c r="AS515" s="16">
        <f>U515*参数!$D$3+AA515</f>
        <v>0</v>
      </c>
      <c r="AT515" s="16">
        <f>V515*参数!$D$3+AB515</f>
        <v>0</v>
      </c>
      <c r="AU515" s="16">
        <f>AC515*参数!$D$3+AI515</f>
        <v>0</v>
      </c>
      <c r="AV515" s="16">
        <f>AD515*参数!$D$3+AJ515</f>
        <v>0</v>
      </c>
      <c r="AW515" s="16">
        <f>AE515*参数!$D$3+AK515</f>
        <v>0</v>
      </c>
      <c r="AX515" s="16">
        <f>AF515*参数!$D$3+AL515</f>
        <v>0</v>
      </c>
      <c r="AY515" s="16">
        <f>AG515*参数!$D$3+AM515</f>
        <v>0</v>
      </c>
      <c r="AZ515" s="16">
        <f>AH515*参数!$D$3+AN515</f>
        <v>0</v>
      </c>
      <c r="BA515" s="10"/>
      <c r="BB515" s="10"/>
      <c r="BC515" s="10">
        <f t="shared" si="245"/>
        <v>43</v>
      </c>
      <c r="BD515" s="10">
        <f t="shared" si="246"/>
        <v>43</v>
      </c>
      <c r="BE515" s="10">
        <f t="shared" si="247"/>
        <v>43</v>
      </c>
      <c r="BF515" s="10">
        <f t="shared" si="248"/>
        <v>0</v>
      </c>
      <c r="BG515" s="10">
        <f t="shared" si="249"/>
        <v>43</v>
      </c>
      <c r="BH515" s="10" t="str">
        <f t="shared" si="250"/>
        <v/>
      </c>
      <c r="BI515" s="10" t="str">
        <f t="shared" si="251"/>
        <v/>
      </c>
      <c r="BJ515" s="10"/>
      <c r="BK515" s="10"/>
    </row>
    <row r="516" spans="2:63">
      <c r="B516" s="19"/>
      <c r="C516" s="3"/>
      <c r="D516" s="3"/>
      <c r="E516" s="4"/>
      <c r="F516" s="3"/>
      <c r="G516" s="3"/>
      <c r="H516" s="3"/>
      <c r="I516" s="3"/>
      <c r="J516" s="6"/>
      <c r="K516" s="6"/>
      <c r="L516" s="6"/>
      <c r="M516" s="10"/>
      <c r="N516" s="10"/>
      <c r="O516" s="10"/>
      <c r="P516" s="15"/>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16">
        <f>Q516*参数!$D$3+W516</f>
        <v>0</v>
      </c>
      <c r="AP516" s="16">
        <f>R516*参数!$D$3+X516</f>
        <v>0</v>
      </c>
      <c r="AQ516" s="16">
        <f>S516*参数!$D$3+Y516</f>
        <v>0</v>
      </c>
      <c r="AR516" s="16">
        <f>T516*参数!$D$3+Z516</f>
        <v>0</v>
      </c>
      <c r="AS516" s="16">
        <f>U516*参数!$D$3+AA516</f>
        <v>0</v>
      </c>
      <c r="AT516" s="16">
        <f>V516*参数!$D$3+AB516</f>
        <v>0</v>
      </c>
      <c r="AU516" s="16">
        <f>AC516*参数!$D$3+AI516</f>
        <v>0</v>
      </c>
      <c r="AV516" s="16">
        <f>AD516*参数!$D$3+AJ516</f>
        <v>0</v>
      </c>
      <c r="AW516" s="16">
        <f>AE516*参数!$D$3+AK516</f>
        <v>0</v>
      </c>
      <c r="AX516" s="16">
        <f>AF516*参数!$D$3+AL516</f>
        <v>0</v>
      </c>
      <c r="AY516" s="16">
        <f>AG516*参数!$D$3+AM516</f>
        <v>0</v>
      </c>
      <c r="AZ516" s="16">
        <f>AH516*参数!$D$3+AN516</f>
        <v>0</v>
      </c>
      <c r="BA516" s="10"/>
      <c r="BB516" s="10"/>
      <c r="BC516" s="10">
        <f t="shared" si="245"/>
        <v>43</v>
      </c>
      <c r="BD516" s="10">
        <f t="shared" si="246"/>
        <v>43</v>
      </c>
      <c r="BE516" s="10">
        <f t="shared" si="247"/>
        <v>43</v>
      </c>
      <c r="BF516" s="10">
        <f t="shared" si="248"/>
        <v>0</v>
      </c>
      <c r="BG516" s="10">
        <f t="shared" si="249"/>
        <v>43</v>
      </c>
      <c r="BH516" s="10" t="str">
        <f t="shared" si="250"/>
        <v/>
      </c>
      <c r="BI516" s="10" t="str">
        <f t="shared" si="251"/>
        <v/>
      </c>
      <c r="BJ516" s="10"/>
      <c r="BK516" s="10"/>
    </row>
    <row r="517" spans="2:63">
      <c r="B517" s="19"/>
      <c r="C517" s="3"/>
      <c r="D517" s="3"/>
      <c r="E517" s="4"/>
      <c r="F517" s="3"/>
      <c r="G517" s="3"/>
      <c r="H517" s="3"/>
      <c r="I517" s="3"/>
      <c r="J517" s="6"/>
      <c r="K517" s="6"/>
      <c r="L517" s="6"/>
      <c r="M517" s="10"/>
      <c r="N517" s="10"/>
      <c r="O517" s="10"/>
      <c r="P517" s="15"/>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16">
        <f>Q517*参数!$D$3+W517</f>
        <v>0</v>
      </c>
      <c r="AP517" s="16">
        <f>R517*参数!$D$3+X517</f>
        <v>0</v>
      </c>
      <c r="AQ517" s="16">
        <f>S517*参数!$D$3+Y517</f>
        <v>0</v>
      </c>
      <c r="AR517" s="16">
        <f>T517*参数!$D$3+Z517</f>
        <v>0</v>
      </c>
      <c r="AS517" s="16">
        <f>U517*参数!$D$3+AA517</f>
        <v>0</v>
      </c>
      <c r="AT517" s="16">
        <f>V517*参数!$D$3+AB517</f>
        <v>0</v>
      </c>
      <c r="AU517" s="16">
        <f>AC517*参数!$D$3+AI517</f>
        <v>0</v>
      </c>
      <c r="AV517" s="16">
        <f>AD517*参数!$D$3+AJ517</f>
        <v>0</v>
      </c>
      <c r="AW517" s="16">
        <f>AE517*参数!$D$3+AK517</f>
        <v>0</v>
      </c>
      <c r="AX517" s="16">
        <f>AF517*参数!$D$3+AL517</f>
        <v>0</v>
      </c>
      <c r="AY517" s="16">
        <f>AG517*参数!$D$3+AM517</f>
        <v>0</v>
      </c>
      <c r="AZ517" s="16">
        <f>AH517*参数!$D$3+AN517</f>
        <v>0</v>
      </c>
      <c r="BA517" s="10"/>
      <c r="BB517" s="10"/>
      <c r="BC517" s="10">
        <f t="shared" si="245"/>
        <v>43</v>
      </c>
      <c r="BD517" s="10">
        <f t="shared" si="246"/>
        <v>43</v>
      </c>
      <c r="BE517" s="10">
        <f t="shared" si="247"/>
        <v>43</v>
      </c>
      <c r="BF517" s="10">
        <f t="shared" si="248"/>
        <v>0</v>
      </c>
      <c r="BG517" s="10">
        <f t="shared" si="249"/>
        <v>43</v>
      </c>
      <c r="BH517" s="10" t="str">
        <f t="shared" si="250"/>
        <v/>
      </c>
      <c r="BI517" s="10" t="str">
        <f t="shared" si="251"/>
        <v/>
      </c>
      <c r="BJ517" s="10"/>
      <c r="BK517" s="10"/>
    </row>
    <row r="518" spans="2:63">
      <c r="B518" s="19"/>
      <c r="C518" s="3"/>
      <c r="D518" s="3"/>
      <c r="E518" s="4"/>
      <c r="F518" s="3"/>
      <c r="G518" s="3"/>
      <c r="H518" s="3"/>
      <c r="I518" s="3"/>
      <c r="J518" s="6"/>
      <c r="K518" s="6"/>
      <c r="L518" s="6"/>
      <c r="M518" s="10"/>
      <c r="N518" s="10"/>
      <c r="O518" s="10"/>
      <c r="P518" s="15"/>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16">
        <f>Q518*参数!$D$3+W518</f>
        <v>0</v>
      </c>
      <c r="AP518" s="16">
        <f>R518*参数!$D$3+X518</f>
        <v>0</v>
      </c>
      <c r="AQ518" s="16">
        <f>S518*参数!$D$3+Y518</f>
        <v>0</v>
      </c>
      <c r="AR518" s="16">
        <f>T518*参数!$D$3+Z518</f>
        <v>0</v>
      </c>
      <c r="AS518" s="16">
        <f>U518*参数!$D$3+AA518</f>
        <v>0</v>
      </c>
      <c r="AT518" s="16">
        <f>V518*参数!$D$3+AB518</f>
        <v>0</v>
      </c>
      <c r="AU518" s="16">
        <f>AC518*参数!$D$3+AI518</f>
        <v>0</v>
      </c>
      <c r="AV518" s="16">
        <f>AD518*参数!$D$3+AJ518</f>
        <v>0</v>
      </c>
      <c r="AW518" s="16">
        <f>AE518*参数!$D$3+AK518</f>
        <v>0</v>
      </c>
      <c r="AX518" s="16">
        <f>AF518*参数!$D$3+AL518</f>
        <v>0</v>
      </c>
      <c r="AY518" s="16">
        <f>AG518*参数!$D$3+AM518</f>
        <v>0</v>
      </c>
      <c r="AZ518" s="16">
        <f>AH518*参数!$D$3+AN518</f>
        <v>0</v>
      </c>
      <c r="BA518" s="10"/>
      <c r="BB518" s="10"/>
      <c r="BC518" s="10">
        <f t="shared" si="245"/>
        <v>43</v>
      </c>
      <c r="BD518" s="10">
        <f t="shared" si="246"/>
        <v>43</v>
      </c>
      <c r="BE518" s="10">
        <f t="shared" si="247"/>
        <v>43</v>
      </c>
      <c r="BF518" s="10">
        <f t="shared" si="248"/>
        <v>0</v>
      </c>
      <c r="BG518" s="10">
        <f t="shared" si="249"/>
        <v>43</v>
      </c>
      <c r="BH518" s="10" t="str">
        <f t="shared" si="250"/>
        <v/>
      </c>
      <c r="BI518" s="10" t="str">
        <f t="shared" si="251"/>
        <v/>
      </c>
      <c r="BJ518" s="10"/>
      <c r="BK518" s="10"/>
    </row>
    <row r="519" spans="2:63">
      <c r="B519" s="19"/>
      <c r="C519" s="3"/>
      <c r="D519" s="3"/>
      <c r="E519" s="4"/>
      <c r="F519" s="3"/>
      <c r="G519" s="3"/>
      <c r="H519" s="3"/>
      <c r="I519" s="3"/>
      <c r="J519" s="6"/>
      <c r="K519" s="6"/>
      <c r="L519" s="6"/>
      <c r="M519" s="10"/>
      <c r="N519" s="10"/>
      <c r="O519" s="10"/>
      <c r="P519" s="15"/>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16">
        <f>Q519*参数!$D$3+W519</f>
        <v>0</v>
      </c>
      <c r="AP519" s="16">
        <f>R519*参数!$D$3+X519</f>
        <v>0</v>
      </c>
      <c r="AQ519" s="16">
        <f>S519*参数!$D$3+Y519</f>
        <v>0</v>
      </c>
      <c r="AR519" s="16">
        <f>T519*参数!$D$3+Z519</f>
        <v>0</v>
      </c>
      <c r="AS519" s="16">
        <f>U519*参数!$D$3+AA519</f>
        <v>0</v>
      </c>
      <c r="AT519" s="16">
        <f>V519*参数!$D$3+AB519</f>
        <v>0</v>
      </c>
      <c r="AU519" s="16">
        <f>AC519*参数!$D$3+AI519</f>
        <v>0</v>
      </c>
      <c r="AV519" s="16">
        <f>AD519*参数!$D$3+AJ519</f>
        <v>0</v>
      </c>
      <c r="AW519" s="16">
        <f>AE519*参数!$D$3+AK519</f>
        <v>0</v>
      </c>
      <c r="AX519" s="16">
        <f>AF519*参数!$D$3+AL519</f>
        <v>0</v>
      </c>
      <c r="AY519" s="16">
        <f>AG519*参数!$D$3+AM519</f>
        <v>0</v>
      </c>
      <c r="AZ519" s="16">
        <f>AH519*参数!$D$3+AN519</f>
        <v>0</v>
      </c>
      <c r="BA519" s="10"/>
      <c r="BB519" s="10"/>
      <c r="BC519" s="10">
        <f t="shared" si="245"/>
        <v>43</v>
      </c>
      <c r="BD519" s="10">
        <f t="shared" si="246"/>
        <v>43</v>
      </c>
      <c r="BE519" s="10">
        <f t="shared" si="247"/>
        <v>43</v>
      </c>
      <c r="BF519" s="10">
        <f t="shared" si="248"/>
        <v>0</v>
      </c>
      <c r="BG519" s="10">
        <f t="shared" si="249"/>
        <v>43</v>
      </c>
      <c r="BH519" s="10" t="str">
        <f t="shared" si="250"/>
        <v/>
      </c>
      <c r="BI519" s="10" t="str">
        <f t="shared" si="251"/>
        <v/>
      </c>
      <c r="BJ519" s="10"/>
      <c r="BK519" s="10"/>
    </row>
    <row r="520" spans="2:63">
      <c r="B520" s="19"/>
      <c r="C520" s="3"/>
      <c r="D520" s="3"/>
      <c r="E520" s="4"/>
      <c r="F520" s="3"/>
      <c r="G520" s="3"/>
      <c r="H520" s="3"/>
      <c r="I520" s="3"/>
      <c r="J520" s="6"/>
      <c r="K520" s="6"/>
      <c r="L520" s="6"/>
      <c r="M520" s="10"/>
      <c r="N520" s="10"/>
      <c r="O520" s="10"/>
      <c r="P520" s="15"/>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16">
        <f>Q520*参数!$D$3+W520</f>
        <v>0</v>
      </c>
      <c r="AP520" s="16">
        <f>R520*参数!$D$3+X520</f>
        <v>0</v>
      </c>
      <c r="AQ520" s="16">
        <f>S520*参数!$D$3+Y520</f>
        <v>0</v>
      </c>
      <c r="AR520" s="16">
        <f>T520*参数!$D$3+Z520</f>
        <v>0</v>
      </c>
      <c r="AS520" s="16">
        <f>U520*参数!$D$3+AA520</f>
        <v>0</v>
      </c>
      <c r="AT520" s="16">
        <f>V520*参数!$D$3+AB520</f>
        <v>0</v>
      </c>
      <c r="AU520" s="16">
        <f>AC520*参数!$D$3+AI520</f>
        <v>0</v>
      </c>
      <c r="AV520" s="16">
        <f>AD520*参数!$D$3+AJ520</f>
        <v>0</v>
      </c>
      <c r="AW520" s="16">
        <f>AE520*参数!$D$3+AK520</f>
        <v>0</v>
      </c>
      <c r="AX520" s="16">
        <f>AF520*参数!$D$3+AL520</f>
        <v>0</v>
      </c>
      <c r="AY520" s="16">
        <f>AG520*参数!$D$3+AM520</f>
        <v>0</v>
      </c>
      <c r="AZ520" s="16">
        <f>AH520*参数!$D$3+AN520</f>
        <v>0</v>
      </c>
      <c r="BA520" s="10"/>
      <c r="BB520" s="10"/>
      <c r="BC520" s="10">
        <f t="shared" si="245"/>
        <v>43</v>
      </c>
      <c r="BD520" s="10">
        <f t="shared" si="246"/>
        <v>43</v>
      </c>
      <c r="BE520" s="10">
        <f t="shared" si="247"/>
        <v>43</v>
      </c>
      <c r="BF520" s="10">
        <f t="shared" si="248"/>
        <v>0</v>
      </c>
      <c r="BG520" s="10">
        <f t="shared" si="249"/>
        <v>43</v>
      </c>
      <c r="BH520" s="10" t="str">
        <f t="shared" si="250"/>
        <v/>
      </c>
      <c r="BI520" s="10" t="str">
        <f t="shared" si="251"/>
        <v/>
      </c>
      <c r="BJ520" s="10"/>
      <c r="BK520" s="10"/>
    </row>
    <row r="521" spans="2:63">
      <c r="B521" s="19"/>
      <c r="C521" s="3"/>
      <c r="D521" s="3"/>
      <c r="E521" s="4"/>
      <c r="F521" s="3"/>
      <c r="G521" s="3"/>
      <c r="H521" s="3"/>
      <c r="I521" s="3"/>
      <c r="J521" s="6"/>
      <c r="K521" s="6"/>
      <c r="L521" s="6"/>
      <c r="M521" s="10"/>
      <c r="N521" s="10"/>
      <c r="O521" s="10"/>
      <c r="P521" s="15"/>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16">
        <f>Q521*参数!$D$3+W521</f>
        <v>0</v>
      </c>
      <c r="AP521" s="16">
        <f>R521*参数!$D$3+X521</f>
        <v>0</v>
      </c>
      <c r="AQ521" s="16">
        <f>S521*参数!$D$3+Y521</f>
        <v>0</v>
      </c>
      <c r="AR521" s="16">
        <f>T521*参数!$D$3+Z521</f>
        <v>0</v>
      </c>
      <c r="AS521" s="16">
        <f>U521*参数!$D$3+AA521</f>
        <v>0</v>
      </c>
      <c r="AT521" s="16">
        <f>V521*参数!$D$3+AB521</f>
        <v>0</v>
      </c>
      <c r="AU521" s="16">
        <f>AC521*参数!$D$3+AI521</f>
        <v>0</v>
      </c>
      <c r="AV521" s="16">
        <f>AD521*参数!$D$3+AJ521</f>
        <v>0</v>
      </c>
      <c r="AW521" s="16">
        <f>AE521*参数!$D$3+AK521</f>
        <v>0</v>
      </c>
      <c r="AX521" s="16">
        <f>AF521*参数!$D$3+AL521</f>
        <v>0</v>
      </c>
      <c r="AY521" s="16">
        <f>AG521*参数!$D$3+AM521</f>
        <v>0</v>
      </c>
      <c r="AZ521" s="16">
        <f>AH521*参数!$D$3+AN521</f>
        <v>0</v>
      </c>
      <c r="BA521" s="10"/>
      <c r="BB521" s="10"/>
      <c r="BC521" s="10">
        <f t="shared" si="245"/>
        <v>43</v>
      </c>
      <c r="BD521" s="10">
        <f t="shared" si="246"/>
        <v>43</v>
      </c>
      <c r="BE521" s="10">
        <f t="shared" si="247"/>
        <v>43</v>
      </c>
      <c r="BF521" s="10">
        <f t="shared" si="248"/>
        <v>0</v>
      </c>
      <c r="BG521" s="10">
        <f t="shared" si="249"/>
        <v>43</v>
      </c>
      <c r="BH521" s="10" t="str">
        <f t="shared" si="250"/>
        <v/>
      </c>
      <c r="BI521" s="10" t="str">
        <f t="shared" si="251"/>
        <v/>
      </c>
      <c r="BJ521" s="10"/>
      <c r="BK521" s="10"/>
    </row>
    <row r="522" spans="2:63">
      <c r="B522" s="19"/>
      <c r="C522" s="3"/>
      <c r="D522" s="3"/>
      <c r="E522" s="4"/>
      <c r="F522" s="3"/>
      <c r="G522" s="3"/>
      <c r="H522" s="3"/>
      <c r="I522" s="3"/>
      <c r="J522" s="6"/>
      <c r="K522" s="6"/>
      <c r="L522" s="6"/>
      <c r="M522" s="10"/>
      <c r="N522" s="10"/>
      <c r="O522" s="10"/>
      <c r="P522" s="15"/>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16">
        <f>Q522*参数!$D$3+W522</f>
        <v>0</v>
      </c>
      <c r="AP522" s="16">
        <f>R522*参数!$D$3+X522</f>
        <v>0</v>
      </c>
      <c r="AQ522" s="16">
        <f>S522*参数!$D$3+Y522</f>
        <v>0</v>
      </c>
      <c r="AR522" s="16">
        <f>T522*参数!$D$3+Z522</f>
        <v>0</v>
      </c>
      <c r="AS522" s="16">
        <f>U522*参数!$D$3+AA522</f>
        <v>0</v>
      </c>
      <c r="AT522" s="16">
        <f>V522*参数!$D$3+AB522</f>
        <v>0</v>
      </c>
      <c r="AU522" s="16">
        <f>AC522*参数!$D$3+AI522</f>
        <v>0</v>
      </c>
      <c r="AV522" s="16">
        <f>AD522*参数!$D$3+AJ522</f>
        <v>0</v>
      </c>
      <c r="AW522" s="16">
        <f>AE522*参数!$D$3+AK522</f>
        <v>0</v>
      </c>
      <c r="AX522" s="16">
        <f>AF522*参数!$D$3+AL522</f>
        <v>0</v>
      </c>
      <c r="AY522" s="16">
        <f>AG522*参数!$D$3+AM522</f>
        <v>0</v>
      </c>
      <c r="AZ522" s="16">
        <f>AH522*参数!$D$3+AN522</f>
        <v>0</v>
      </c>
      <c r="BA522" s="10"/>
      <c r="BB522" s="10"/>
      <c r="BC522" s="10">
        <f t="shared" si="245"/>
        <v>43</v>
      </c>
      <c r="BD522" s="10">
        <f t="shared" si="246"/>
        <v>43</v>
      </c>
      <c r="BE522" s="10">
        <f t="shared" si="247"/>
        <v>43</v>
      </c>
      <c r="BF522" s="10">
        <f t="shared" si="248"/>
        <v>0</v>
      </c>
      <c r="BG522" s="10">
        <f t="shared" si="249"/>
        <v>43</v>
      </c>
      <c r="BH522" s="10" t="str">
        <f t="shared" si="250"/>
        <v/>
      </c>
      <c r="BI522" s="10" t="str">
        <f t="shared" si="251"/>
        <v/>
      </c>
      <c r="BJ522" s="10"/>
      <c r="BK522" s="10"/>
    </row>
    <row r="523" spans="2:63">
      <c r="B523" s="19"/>
      <c r="C523" s="3"/>
      <c r="D523" s="3"/>
      <c r="E523" s="4"/>
      <c r="F523" s="3"/>
      <c r="G523" s="3"/>
      <c r="H523" s="3"/>
      <c r="I523" s="3"/>
      <c r="J523" s="6"/>
      <c r="K523" s="6"/>
      <c r="L523" s="6"/>
      <c r="M523" s="10"/>
      <c r="N523" s="10"/>
      <c r="O523" s="10"/>
      <c r="P523" s="15"/>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16">
        <f>Q523*参数!$D$3+W523</f>
        <v>0</v>
      </c>
      <c r="AP523" s="16">
        <f>R523*参数!$D$3+X523</f>
        <v>0</v>
      </c>
      <c r="AQ523" s="16">
        <f>S523*参数!$D$3+Y523</f>
        <v>0</v>
      </c>
      <c r="AR523" s="16">
        <f>T523*参数!$D$3+Z523</f>
        <v>0</v>
      </c>
      <c r="AS523" s="16">
        <f>U523*参数!$D$3+AA523</f>
        <v>0</v>
      </c>
      <c r="AT523" s="16">
        <f>V523*参数!$D$3+AB523</f>
        <v>0</v>
      </c>
      <c r="AU523" s="16">
        <f>AC523*参数!$D$3+AI523</f>
        <v>0</v>
      </c>
      <c r="AV523" s="16">
        <f>AD523*参数!$D$3+AJ523</f>
        <v>0</v>
      </c>
      <c r="AW523" s="16">
        <f>AE523*参数!$D$3+AK523</f>
        <v>0</v>
      </c>
      <c r="AX523" s="16">
        <f>AF523*参数!$D$3+AL523</f>
        <v>0</v>
      </c>
      <c r="AY523" s="16">
        <f>AG523*参数!$D$3+AM523</f>
        <v>0</v>
      </c>
      <c r="AZ523" s="16">
        <f>AH523*参数!$D$3+AN523</f>
        <v>0</v>
      </c>
      <c r="BA523" s="10"/>
      <c r="BB523" s="10"/>
      <c r="BC523" s="10">
        <f t="shared" si="245"/>
        <v>43</v>
      </c>
      <c r="BD523" s="10">
        <f t="shared" si="246"/>
        <v>43</v>
      </c>
      <c r="BE523" s="10">
        <f t="shared" si="247"/>
        <v>43</v>
      </c>
      <c r="BF523" s="10">
        <f t="shared" si="248"/>
        <v>0</v>
      </c>
      <c r="BG523" s="10">
        <f t="shared" si="249"/>
        <v>43</v>
      </c>
      <c r="BH523" s="10" t="str">
        <f t="shared" si="250"/>
        <v/>
      </c>
      <c r="BI523" s="10" t="str">
        <f t="shared" si="251"/>
        <v/>
      </c>
      <c r="BJ523" s="10"/>
      <c r="BK523" s="10"/>
    </row>
    <row r="524" spans="2:63">
      <c r="B524" s="19"/>
      <c r="C524" s="3"/>
      <c r="D524" s="3"/>
      <c r="E524" s="4"/>
      <c r="F524" s="3"/>
      <c r="G524" s="3"/>
      <c r="H524" s="3"/>
      <c r="I524" s="3"/>
      <c r="J524" s="6"/>
      <c r="K524" s="6"/>
      <c r="L524" s="6"/>
      <c r="M524" s="10"/>
      <c r="N524" s="10"/>
      <c r="O524" s="10"/>
      <c r="P524" s="15"/>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16">
        <f>Q524*参数!$D$3+W524</f>
        <v>0</v>
      </c>
      <c r="AP524" s="16">
        <f>R524*参数!$D$3+X524</f>
        <v>0</v>
      </c>
      <c r="AQ524" s="16">
        <f>S524*参数!$D$3+Y524</f>
        <v>0</v>
      </c>
      <c r="AR524" s="16">
        <f>T524*参数!$D$3+Z524</f>
        <v>0</v>
      </c>
      <c r="AS524" s="16">
        <f>U524*参数!$D$3+AA524</f>
        <v>0</v>
      </c>
      <c r="AT524" s="16">
        <f>V524*参数!$D$3+AB524</f>
        <v>0</v>
      </c>
      <c r="AU524" s="16">
        <f>AC524*参数!$D$3+AI524</f>
        <v>0</v>
      </c>
      <c r="AV524" s="16">
        <f>AD524*参数!$D$3+AJ524</f>
        <v>0</v>
      </c>
      <c r="AW524" s="16">
        <f>AE524*参数!$D$3+AK524</f>
        <v>0</v>
      </c>
      <c r="AX524" s="16">
        <f>AF524*参数!$D$3+AL524</f>
        <v>0</v>
      </c>
      <c r="AY524" s="16">
        <f>AG524*参数!$D$3+AM524</f>
        <v>0</v>
      </c>
      <c r="AZ524" s="16">
        <f>AH524*参数!$D$3+AN524</f>
        <v>0</v>
      </c>
      <c r="BA524" s="10"/>
      <c r="BB524" s="10"/>
      <c r="BC524" s="10">
        <f t="shared" si="245"/>
        <v>43</v>
      </c>
      <c r="BD524" s="10">
        <f t="shared" si="246"/>
        <v>43</v>
      </c>
      <c r="BE524" s="10">
        <f t="shared" si="247"/>
        <v>43</v>
      </c>
      <c r="BF524" s="10">
        <f t="shared" si="248"/>
        <v>0</v>
      </c>
      <c r="BG524" s="10">
        <f t="shared" si="249"/>
        <v>43</v>
      </c>
      <c r="BH524" s="10" t="str">
        <f t="shared" si="250"/>
        <v/>
      </c>
      <c r="BI524" s="10" t="str">
        <f t="shared" si="251"/>
        <v/>
      </c>
      <c r="BJ524" s="10"/>
      <c r="BK524" s="10"/>
    </row>
    <row r="525" spans="2:63">
      <c r="B525" s="19"/>
      <c r="C525" s="3"/>
      <c r="D525" s="3"/>
      <c r="E525" s="4"/>
      <c r="F525" s="3"/>
      <c r="G525" s="3"/>
      <c r="H525" s="3"/>
      <c r="I525" s="3"/>
      <c r="J525" s="6"/>
      <c r="K525" s="6"/>
      <c r="L525" s="6"/>
      <c r="M525" s="10"/>
      <c r="N525" s="10"/>
      <c r="O525" s="10"/>
      <c r="P525" s="15"/>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16">
        <f>Q525*参数!$D$3+W525</f>
        <v>0</v>
      </c>
      <c r="AP525" s="16">
        <f>R525*参数!$D$3+X525</f>
        <v>0</v>
      </c>
      <c r="AQ525" s="16">
        <f>S525*参数!$D$3+Y525</f>
        <v>0</v>
      </c>
      <c r="AR525" s="16">
        <f>T525*参数!$D$3+Z525</f>
        <v>0</v>
      </c>
      <c r="AS525" s="16">
        <f>U525*参数!$D$3+AA525</f>
        <v>0</v>
      </c>
      <c r="AT525" s="16">
        <f>V525*参数!$D$3+AB525</f>
        <v>0</v>
      </c>
      <c r="AU525" s="16">
        <f>AC525*参数!$D$3+AI525</f>
        <v>0</v>
      </c>
      <c r="AV525" s="16">
        <f>AD525*参数!$D$3+AJ525</f>
        <v>0</v>
      </c>
      <c r="AW525" s="16">
        <f>AE525*参数!$D$3+AK525</f>
        <v>0</v>
      </c>
      <c r="AX525" s="16">
        <f>AF525*参数!$D$3+AL525</f>
        <v>0</v>
      </c>
      <c r="AY525" s="16">
        <f>AG525*参数!$D$3+AM525</f>
        <v>0</v>
      </c>
      <c r="AZ525" s="16">
        <f>AH525*参数!$D$3+AN525</f>
        <v>0</v>
      </c>
      <c r="BA525" s="10"/>
      <c r="BB525" s="10"/>
      <c r="BC525" s="10">
        <f t="shared" si="245"/>
        <v>43</v>
      </c>
      <c r="BD525" s="10">
        <f t="shared" si="246"/>
        <v>43</v>
      </c>
      <c r="BE525" s="10">
        <f t="shared" si="247"/>
        <v>43</v>
      </c>
      <c r="BF525" s="10">
        <f t="shared" si="248"/>
        <v>0</v>
      </c>
      <c r="BG525" s="10">
        <f t="shared" si="249"/>
        <v>43</v>
      </c>
      <c r="BH525" s="10" t="str">
        <f t="shared" si="250"/>
        <v/>
      </c>
      <c r="BI525" s="10" t="str">
        <f t="shared" si="251"/>
        <v/>
      </c>
      <c r="BJ525" s="10"/>
      <c r="BK525" s="10"/>
    </row>
    <row r="526" spans="2:63">
      <c r="B526" s="19"/>
      <c r="C526" s="3"/>
      <c r="D526" s="3"/>
      <c r="E526" s="4"/>
      <c r="F526" s="3"/>
      <c r="G526" s="3"/>
      <c r="H526" s="3"/>
      <c r="I526" s="3"/>
      <c r="J526" s="6"/>
      <c r="K526" s="6"/>
      <c r="L526" s="6"/>
      <c r="M526" s="10"/>
      <c r="N526" s="10"/>
      <c r="O526" s="10"/>
      <c r="P526" s="15"/>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16">
        <f>Q526*参数!$D$3+W526</f>
        <v>0</v>
      </c>
      <c r="AP526" s="16">
        <f>R526*参数!$D$3+X526</f>
        <v>0</v>
      </c>
      <c r="AQ526" s="16">
        <f>S526*参数!$D$3+Y526</f>
        <v>0</v>
      </c>
      <c r="AR526" s="16">
        <f>T526*参数!$D$3+Z526</f>
        <v>0</v>
      </c>
      <c r="AS526" s="16">
        <f>U526*参数!$D$3+AA526</f>
        <v>0</v>
      </c>
      <c r="AT526" s="16">
        <f>V526*参数!$D$3+AB526</f>
        <v>0</v>
      </c>
      <c r="AU526" s="16">
        <f>AC526*参数!$D$3+AI526</f>
        <v>0</v>
      </c>
      <c r="AV526" s="16">
        <f>AD526*参数!$D$3+AJ526</f>
        <v>0</v>
      </c>
      <c r="AW526" s="16">
        <f>AE526*参数!$D$3+AK526</f>
        <v>0</v>
      </c>
      <c r="AX526" s="16">
        <f>AF526*参数!$D$3+AL526</f>
        <v>0</v>
      </c>
      <c r="AY526" s="16">
        <f>AG526*参数!$D$3+AM526</f>
        <v>0</v>
      </c>
      <c r="AZ526" s="16">
        <f>AH526*参数!$D$3+AN526</f>
        <v>0</v>
      </c>
      <c r="BA526" s="10"/>
      <c r="BB526" s="10"/>
      <c r="BC526" s="10">
        <f t="shared" si="245"/>
        <v>43</v>
      </c>
      <c r="BD526" s="10">
        <f t="shared" si="246"/>
        <v>43</v>
      </c>
      <c r="BE526" s="10">
        <f t="shared" si="247"/>
        <v>43</v>
      </c>
      <c r="BF526" s="10">
        <f t="shared" si="248"/>
        <v>0</v>
      </c>
      <c r="BG526" s="10">
        <f t="shared" si="249"/>
        <v>43</v>
      </c>
      <c r="BH526" s="10" t="str">
        <f t="shared" si="250"/>
        <v/>
      </c>
      <c r="BI526" s="10" t="str">
        <f t="shared" si="251"/>
        <v/>
      </c>
      <c r="BJ526" s="10"/>
      <c r="BK526" s="10"/>
    </row>
    <row r="527" spans="2:63">
      <c r="B527" s="19"/>
      <c r="C527" s="3"/>
      <c r="D527" s="3"/>
      <c r="E527" s="4"/>
      <c r="F527" s="3"/>
      <c r="G527" s="3"/>
      <c r="H527" s="3"/>
      <c r="I527" s="3"/>
      <c r="J527" s="6"/>
      <c r="K527" s="6"/>
      <c r="L527" s="6"/>
      <c r="M527" s="10"/>
      <c r="N527" s="10"/>
      <c r="O527" s="10"/>
      <c r="P527" s="15"/>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16">
        <f>Q527*参数!$D$3+W527</f>
        <v>0</v>
      </c>
      <c r="AP527" s="16">
        <f>R527*参数!$D$3+X527</f>
        <v>0</v>
      </c>
      <c r="AQ527" s="16">
        <f>S527*参数!$D$3+Y527</f>
        <v>0</v>
      </c>
      <c r="AR527" s="16">
        <f>T527*参数!$D$3+Z527</f>
        <v>0</v>
      </c>
      <c r="AS527" s="16">
        <f>U527*参数!$D$3+AA527</f>
        <v>0</v>
      </c>
      <c r="AT527" s="16">
        <f>V527*参数!$D$3+AB527</f>
        <v>0</v>
      </c>
      <c r="AU527" s="16">
        <f>AC527*参数!$D$3+AI527</f>
        <v>0</v>
      </c>
      <c r="AV527" s="16">
        <f>AD527*参数!$D$3+AJ527</f>
        <v>0</v>
      </c>
      <c r="AW527" s="16">
        <f>AE527*参数!$D$3+AK527</f>
        <v>0</v>
      </c>
      <c r="AX527" s="16">
        <f>AF527*参数!$D$3+AL527</f>
        <v>0</v>
      </c>
      <c r="AY527" s="16">
        <f>AG527*参数!$D$3+AM527</f>
        <v>0</v>
      </c>
      <c r="AZ527" s="16">
        <f>AH527*参数!$D$3+AN527</f>
        <v>0</v>
      </c>
      <c r="BA527" s="10"/>
      <c r="BB527" s="10"/>
      <c r="BC527" s="10">
        <f t="shared" si="245"/>
        <v>43</v>
      </c>
      <c r="BD527" s="10">
        <f t="shared" si="246"/>
        <v>43</v>
      </c>
      <c r="BE527" s="10">
        <f t="shared" si="247"/>
        <v>43</v>
      </c>
      <c r="BF527" s="10">
        <f t="shared" si="248"/>
        <v>0</v>
      </c>
      <c r="BG527" s="10">
        <f t="shared" si="249"/>
        <v>43</v>
      </c>
      <c r="BH527" s="10" t="str">
        <f t="shared" si="250"/>
        <v/>
      </c>
      <c r="BI527" s="10" t="str">
        <f t="shared" si="251"/>
        <v/>
      </c>
      <c r="BJ527" s="10"/>
      <c r="BK527" s="10"/>
    </row>
    <row r="528" spans="2:63">
      <c r="B528" s="19"/>
      <c r="C528" s="3"/>
      <c r="D528" s="3"/>
      <c r="E528" s="4"/>
      <c r="F528" s="3"/>
      <c r="G528" s="3"/>
      <c r="H528" s="3"/>
      <c r="I528" s="3"/>
      <c r="J528" s="6"/>
      <c r="K528" s="6"/>
      <c r="L528" s="6"/>
      <c r="M528" s="10"/>
      <c r="N528" s="10"/>
      <c r="O528" s="10"/>
      <c r="P528" s="15"/>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16">
        <f>Q528*参数!$D$3+W528</f>
        <v>0</v>
      </c>
      <c r="AP528" s="16">
        <f>R528*参数!$D$3+X528</f>
        <v>0</v>
      </c>
      <c r="AQ528" s="16">
        <f>S528*参数!$D$3+Y528</f>
        <v>0</v>
      </c>
      <c r="AR528" s="16">
        <f>T528*参数!$D$3+Z528</f>
        <v>0</v>
      </c>
      <c r="AS528" s="16">
        <f>U528*参数!$D$3+AA528</f>
        <v>0</v>
      </c>
      <c r="AT528" s="16">
        <f>V528*参数!$D$3+AB528</f>
        <v>0</v>
      </c>
      <c r="AU528" s="16">
        <f>AC528*参数!$D$3+AI528</f>
        <v>0</v>
      </c>
      <c r="AV528" s="16">
        <f>AD528*参数!$D$3+AJ528</f>
        <v>0</v>
      </c>
      <c r="AW528" s="16">
        <f>AE528*参数!$D$3+AK528</f>
        <v>0</v>
      </c>
      <c r="AX528" s="16">
        <f>AF528*参数!$D$3+AL528</f>
        <v>0</v>
      </c>
      <c r="AY528" s="16">
        <f>AG528*参数!$D$3+AM528</f>
        <v>0</v>
      </c>
      <c r="AZ528" s="16">
        <f>AH528*参数!$D$3+AN528</f>
        <v>0</v>
      </c>
      <c r="BA528" s="10"/>
      <c r="BB528" s="10"/>
      <c r="BC528" s="10">
        <f t="shared" si="245"/>
        <v>43</v>
      </c>
      <c r="BD528" s="10">
        <f t="shared" si="246"/>
        <v>43</v>
      </c>
      <c r="BE528" s="10">
        <f t="shared" si="247"/>
        <v>43</v>
      </c>
      <c r="BF528" s="10">
        <f t="shared" si="248"/>
        <v>0</v>
      </c>
      <c r="BG528" s="10">
        <f t="shared" si="249"/>
        <v>43</v>
      </c>
      <c r="BH528" s="10" t="str">
        <f t="shared" si="250"/>
        <v/>
      </c>
      <c r="BI528" s="10" t="str">
        <f t="shared" si="251"/>
        <v/>
      </c>
      <c r="BJ528" s="10"/>
      <c r="BK528" s="10"/>
    </row>
    <row r="529" spans="2:63">
      <c r="B529" s="19"/>
      <c r="C529" s="3"/>
      <c r="D529" s="3"/>
      <c r="E529" s="4"/>
      <c r="F529" s="3"/>
      <c r="G529" s="3"/>
      <c r="H529" s="3"/>
      <c r="I529" s="3"/>
      <c r="J529" s="6"/>
      <c r="K529" s="6"/>
      <c r="L529" s="6"/>
      <c r="M529" s="10"/>
      <c r="N529" s="10"/>
      <c r="O529" s="10"/>
      <c r="P529" s="15"/>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16">
        <f>Q529*参数!$D$3+W529</f>
        <v>0</v>
      </c>
      <c r="AP529" s="16">
        <f>R529*参数!$D$3+X529</f>
        <v>0</v>
      </c>
      <c r="AQ529" s="16">
        <f>S529*参数!$D$3+Y529</f>
        <v>0</v>
      </c>
      <c r="AR529" s="16">
        <f>T529*参数!$D$3+Z529</f>
        <v>0</v>
      </c>
      <c r="AS529" s="16">
        <f>U529*参数!$D$3+AA529</f>
        <v>0</v>
      </c>
      <c r="AT529" s="16">
        <f>V529*参数!$D$3+AB529</f>
        <v>0</v>
      </c>
      <c r="AU529" s="16">
        <f>AC529*参数!$D$3+AI529</f>
        <v>0</v>
      </c>
      <c r="AV529" s="16">
        <f>AD529*参数!$D$3+AJ529</f>
        <v>0</v>
      </c>
      <c r="AW529" s="16">
        <f>AE529*参数!$D$3+AK529</f>
        <v>0</v>
      </c>
      <c r="AX529" s="16">
        <f>AF529*参数!$D$3+AL529</f>
        <v>0</v>
      </c>
      <c r="AY529" s="16">
        <f>AG529*参数!$D$3+AM529</f>
        <v>0</v>
      </c>
      <c r="AZ529" s="16">
        <f>AH529*参数!$D$3+AN529</f>
        <v>0</v>
      </c>
      <c r="BA529" s="10"/>
      <c r="BB529" s="10"/>
      <c r="BC529" s="10">
        <f t="shared" si="245"/>
        <v>43</v>
      </c>
      <c r="BD529" s="10">
        <f t="shared" si="246"/>
        <v>43</v>
      </c>
      <c r="BE529" s="10">
        <f t="shared" si="247"/>
        <v>43</v>
      </c>
      <c r="BF529" s="10">
        <f t="shared" si="248"/>
        <v>0</v>
      </c>
      <c r="BG529" s="10">
        <f t="shared" si="249"/>
        <v>43</v>
      </c>
      <c r="BH529" s="10" t="str">
        <f t="shared" si="250"/>
        <v/>
      </c>
      <c r="BI529" s="10" t="str">
        <f t="shared" si="251"/>
        <v/>
      </c>
      <c r="BJ529" s="10"/>
      <c r="BK529" s="10"/>
    </row>
    <row r="530" spans="2:63">
      <c r="B530" s="19"/>
      <c r="C530" s="3"/>
      <c r="D530" s="3"/>
      <c r="E530" s="4"/>
      <c r="F530" s="3"/>
      <c r="G530" s="3"/>
      <c r="H530" s="3"/>
      <c r="I530" s="3"/>
      <c r="J530" s="6"/>
      <c r="K530" s="6"/>
      <c r="L530" s="6"/>
      <c r="M530" s="10"/>
      <c r="N530" s="10"/>
      <c r="O530" s="10"/>
      <c r="P530" s="15"/>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16">
        <f>Q530*参数!$D$3+W530</f>
        <v>0</v>
      </c>
      <c r="AP530" s="16">
        <f>R530*参数!$D$3+X530</f>
        <v>0</v>
      </c>
      <c r="AQ530" s="16">
        <f>S530*参数!$D$3+Y530</f>
        <v>0</v>
      </c>
      <c r="AR530" s="16">
        <f>T530*参数!$D$3+Z530</f>
        <v>0</v>
      </c>
      <c r="AS530" s="16">
        <f>U530*参数!$D$3+AA530</f>
        <v>0</v>
      </c>
      <c r="AT530" s="16">
        <f>V530*参数!$D$3+AB530</f>
        <v>0</v>
      </c>
      <c r="AU530" s="16">
        <f>AC530*参数!$D$3+AI530</f>
        <v>0</v>
      </c>
      <c r="AV530" s="16">
        <f>AD530*参数!$D$3+AJ530</f>
        <v>0</v>
      </c>
      <c r="AW530" s="16">
        <f>AE530*参数!$D$3+AK530</f>
        <v>0</v>
      </c>
      <c r="AX530" s="16">
        <f>AF530*参数!$D$3+AL530</f>
        <v>0</v>
      </c>
      <c r="AY530" s="16">
        <f>AG530*参数!$D$3+AM530</f>
        <v>0</v>
      </c>
      <c r="AZ530" s="16">
        <f>AH530*参数!$D$3+AN530</f>
        <v>0</v>
      </c>
      <c r="BA530" s="10"/>
      <c r="BB530" s="10"/>
      <c r="BC530" s="10">
        <f t="shared" si="245"/>
        <v>43</v>
      </c>
      <c r="BD530" s="10">
        <f t="shared" si="246"/>
        <v>43</v>
      </c>
      <c r="BE530" s="10">
        <f t="shared" si="247"/>
        <v>43</v>
      </c>
      <c r="BF530" s="10">
        <f t="shared" si="248"/>
        <v>0</v>
      </c>
      <c r="BG530" s="10">
        <f t="shared" si="249"/>
        <v>43</v>
      </c>
      <c r="BH530" s="10" t="str">
        <f t="shared" si="250"/>
        <v/>
      </c>
      <c r="BI530" s="10" t="str">
        <f t="shared" si="251"/>
        <v/>
      </c>
      <c r="BJ530" s="10"/>
      <c r="BK530" s="10"/>
    </row>
    <row r="531" spans="2:63">
      <c r="B531" s="19"/>
      <c r="C531" s="3"/>
      <c r="D531" s="3"/>
      <c r="E531" s="4"/>
      <c r="F531" s="3"/>
      <c r="G531" s="3"/>
      <c r="H531" s="3"/>
      <c r="I531" s="3"/>
      <c r="J531" s="6"/>
      <c r="K531" s="6"/>
      <c r="L531" s="6"/>
      <c r="M531" s="10"/>
      <c r="N531" s="10"/>
      <c r="O531" s="10"/>
      <c r="P531" s="15"/>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16">
        <f>Q531*参数!$D$3+W531</f>
        <v>0</v>
      </c>
      <c r="AP531" s="16">
        <f>R531*参数!$D$3+X531</f>
        <v>0</v>
      </c>
      <c r="AQ531" s="16">
        <f>S531*参数!$D$3+Y531</f>
        <v>0</v>
      </c>
      <c r="AR531" s="16">
        <f>T531*参数!$D$3+Z531</f>
        <v>0</v>
      </c>
      <c r="AS531" s="16">
        <f>U531*参数!$D$3+AA531</f>
        <v>0</v>
      </c>
      <c r="AT531" s="16">
        <f>V531*参数!$D$3+AB531</f>
        <v>0</v>
      </c>
      <c r="AU531" s="16">
        <f>AC531*参数!$D$3+AI531</f>
        <v>0</v>
      </c>
      <c r="AV531" s="16">
        <f>AD531*参数!$D$3+AJ531</f>
        <v>0</v>
      </c>
      <c r="AW531" s="16">
        <f>AE531*参数!$D$3+AK531</f>
        <v>0</v>
      </c>
      <c r="AX531" s="16">
        <f>AF531*参数!$D$3+AL531</f>
        <v>0</v>
      </c>
      <c r="AY531" s="16">
        <f>AG531*参数!$D$3+AM531</f>
        <v>0</v>
      </c>
      <c r="AZ531" s="16">
        <f>AH531*参数!$D$3+AN531</f>
        <v>0</v>
      </c>
      <c r="BA531" s="10"/>
      <c r="BB531" s="10"/>
      <c r="BC531" s="10">
        <f t="shared" si="245"/>
        <v>43</v>
      </c>
      <c r="BD531" s="10">
        <f t="shared" si="246"/>
        <v>43</v>
      </c>
      <c r="BE531" s="10">
        <f t="shared" si="247"/>
        <v>43</v>
      </c>
      <c r="BF531" s="10">
        <f t="shared" si="248"/>
        <v>0</v>
      </c>
      <c r="BG531" s="10">
        <f t="shared" si="249"/>
        <v>43</v>
      </c>
      <c r="BH531" s="10" t="str">
        <f t="shared" si="250"/>
        <v/>
      </c>
      <c r="BI531" s="10" t="str">
        <f t="shared" si="251"/>
        <v/>
      </c>
      <c r="BJ531" s="10"/>
      <c r="BK531" s="10"/>
    </row>
    <row r="532" spans="2:63">
      <c r="B532" s="19"/>
      <c r="C532" s="3"/>
      <c r="D532" s="3"/>
      <c r="E532" s="4"/>
      <c r="F532" s="3"/>
      <c r="G532" s="3"/>
      <c r="H532" s="3"/>
      <c r="I532" s="3"/>
      <c r="J532" s="6"/>
      <c r="K532" s="6"/>
      <c r="L532" s="6"/>
      <c r="M532" s="10"/>
      <c r="N532" s="10"/>
      <c r="O532" s="10"/>
      <c r="P532" s="15"/>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16">
        <f>Q532*参数!$D$3+W532</f>
        <v>0</v>
      </c>
      <c r="AP532" s="16">
        <f>R532*参数!$D$3+X532</f>
        <v>0</v>
      </c>
      <c r="AQ532" s="16">
        <f>S532*参数!$D$3+Y532</f>
        <v>0</v>
      </c>
      <c r="AR532" s="16">
        <f>T532*参数!$D$3+Z532</f>
        <v>0</v>
      </c>
      <c r="AS532" s="16">
        <f>U532*参数!$D$3+AA532</f>
        <v>0</v>
      </c>
      <c r="AT532" s="16">
        <f>V532*参数!$D$3+AB532</f>
        <v>0</v>
      </c>
      <c r="AU532" s="16">
        <f>AC532*参数!$D$3+AI532</f>
        <v>0</v>
      </c>
      <c r="AV532" s="16">
        <f>AD532*参数!$D$3+AJ532</f>
        <v>0</v>
      </c>
      <c r="AW532" s="16">
        <f>AE532*参数!$D$3+AK532</f>
        <v>0</v>
      </c>
      <c r="AX532" s="16">
        <f>AF532*参数!$D$3+AL532</f>
        <v>0</v>
      </c>
      <c r="AY532" s="16">
        <f>AG532*参数!$D$3+AM532</f>
        <v>0</v>
      </c>
      <c r="AZ532" s="16">
        <f>AH532*参数!$D$3+AN532</f>
        <v>0</v>
      </c>
      <c r="BA532" s="10"/>
      <c r="BB532" s="10"/>
      <c r="BC532" s="10">
        <f t="shared" si="245"/>
        <v>43</v>
      </c>
      <c r="BD532" s="10">
        <f t="shared" si="246"/>
        <v>43</v>
      </c>
      <c r="BE532" s="10">
        <f t="shared" si="247"/>
        <v>43</v>
      </c>
      <c r="BF532" s="10">
        <f t="shared" si="248"/>
        <v>0</v>
      </c>
      <c r="BG532" s="10">
        <f t="shared" si="249"/>
        <v>43</v>
      </c>
      <c r="BH532" s="10" t="str">
        <f t="shared" si="250"/>
        <v/>
      </c>
      <c r="BI532" s="10" t="str">
        <f t="shared" si="251"/>
        <v/>
      </c>
      <c r="BJ532" s="10"/>
      <c r="BK532" s="10"/>
    </row>
    <row r="533" spans="2:63">
      <c r="B533" s="19"/>
      <c r="C533" s="3"/>
      <c r="D533" s="3"/>
      <c r="E533" s="4"/>
      <c r="F533" s="3"/>
      <c r="G533" s="3"/>
      <c r="H533" s="3"/>
      <c r="I533" s="3"/>
      <c r="J533" s="6"/>
      <c r="K533" s="6"/>
      <c r="L533" s="6"/>
      <c r="M533" s="10"/>
      <c r="N533" s="10"/>
      <c r="O533" s="10"/>
      <c r="P533" s="15"/>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16">
        <f>Q533*参数!$D$3+W533</f>
        <v>0</v>
      </c>
      <c r="AP533" s="16">
        <f>R533*参数!$D$3+X533</f>
        <v>0</v>
      </c>
      <c r="AQ533" s="16">
        <f>S533*参数!$D$3+Y533</f>
        <v>0</v>
      </c>
      <c r="AR533" s="16">
        <f>T533*参数!$D$3+Z533</f>
        <v>0</v>
      </c>
      <c r="AS533" s="16">
        <f>U533*参数!$D$3+AA533</f>
        <v>0</v>
      </c>
      <c r="AT533" s="16">
        <f>V533*参数!$D$3+AB533</f>
        <v>0</v>
      </c>
      <c r="AU533" s="16">
        <f>AC533*参数!$D$3+AI533</f>
        <v>0</v>
      </c>
      <c r="AV533" s="16">
        <f>AD533*参数!$D$3+AJ533</f>
        <v>0</v>
      </c>
      <c r="AW533" s="16">
        <f>AE533*参数!$D$3+AK533</f>
        <v>0</v>
      </c>
      <c r="AX533" s="16">
        <f>AF533*参数!$D$3+AL533</f>
        <v>0</v>
      </c>
      <c r="AY533" s="16">
        <f>AG533*参数!$D$3+AM533</f>
        <v>0</v>
      </c>
      <c r="AZ533" s="16">
        <f>AH533*参数!$D$3+AN533</f>
        <v>0</v>
      </c>
      <c r="BA533" s="10"/>
      <c r="BB533" s="10"/>
      <c r="BC533" s="10">
        <f t="shared" si="245"/>
        <v>43</v>
      </c>
      <c r="BD533" s="10">
        <f t="shared" si="246"/>
        <v>43</v>
      </c>
      <c r="BE533" s="10">
        <f t="shared" si="247"/>
        <v>43</v>
      </c>
      <c r="BF533" s="10">
        <f t="shared" si="248"/>
        <v>0</v>
      </c>
      <c r="BG533" s="10">
        <f t="shared" si="249"/>
        <v>43</v>
      </c>
      <c r="BH533" s="10" t="str">
        <f t="shared" si="250"/>
        <v/>
      </c>
      <c r="BI533" s="10" t="str">
        <f t="shared" si="251"/>
        <v/>
      </c>
      <c r="BJ533" s="10"/>
      <c r="BK533" s="10"/>
    </row>
    <row r="534" spans="2:63">
      <c r="B534" s="19"/>
      <c r="C534" s="3"/>
      <c r="D534" s="3"/>
      <c r="E534" s="4"/>
      <c r="F534" s="3"/>
      <c r="G534" s="3"/>
      <c r="H534" s="3"/>
      <c r="I534" s="3"/>
      <c r="J534" s="6"/>
      <c r="K534" s="6"/>
      <c r="L534" s="6"/>
      <c r="M534" s="10"/>
      <c r="N534" s="10"/>
      <c r="O534" s="10"/>
      <c r="P534" s="15"/>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16">
        <f>Q534*参数!$D$3+W534</f>
        <v>0</v>
      </c>
      <c r="AP534" s="16">
        <f>R534*参数!$D$3+X534</f>
        <v>0</v>
      </c>
      <c r="AQ534" s="16">
        <f>S534*参数!$D$3+Y534</f>
        <v>0</v>
      </c>
      <c r="AR534" s="16">
        <f>T534*参数!$D$3+Z534</f>
        <v>0</v>
      </c>
      <c r="AS534" s="16">
        <f>U534*参数!$D$3+AA534</f>
        <v>0</v>
      </c>
      <c r="AT534" s="16">
        <f>V534*参数!$D$3+AB534</f>
        <v>0</v>
      </c>
      <c r="AU534" s="16">
        <f>AC534*参数!$D$3+AI534</f>
        <v>0</v>
      </c>
      <c r="AV534" s="16">
        <f>AD534*参数!$D$3+AJ534</f>
        <v>0</v>
      </c>
      <c r="AW534" s="16">
        <f>AE534*参数!$D$3+AK534</f>
        <v>0</v>
      </c>
      <c r="AX534" s="16">
        <f>AF534*参数!$D$3+AL534</f>
        <v>0</v>
      </c>
      <c r="AY534" s="16">
        <f>AG534*参数!$D$3+AM534</f>
        <v>0</v>
      </c>
      <c r="AZ534" s="16">
        <f>AH534*参数!$D$3+AN534</f>
        <v>0</v>
      </c>
      <c r="BA534" s="10"/>
      <c r="BB534" s="10"/>
      <c r="BC534" s="10">
        <f t="shared" si="245"/>
        <v>43</v>
      </c>
      <c r="BD534" s="10">
        <f t="shared" si="246"/>
        <v>43</v>
      </c>
      <c r="BE534" s="10">
        <f t="shared" si="247"/>
        <v>43</v>
      </c>
      <c r="BF534" s="10">
        <f t="shared" si="248"/>
        <v>0</v>
      </c>
      <c r="BG534" s="10">
        <f t="shared" si="249"/>
        <v>43</v>
      </c>
      <c r="BH534" s="10" t="str">
        <f t="shared" si="250"/>
        <v/>
      </c>
      <c r="BI534" s="10" t="str">
        <f t="shared" si="251"/>
        <v/>
      </c>
      <c r="BJ534" s="10"/>
      <c r="BK534" s="10"/>
    </row>
    <row r="535" spans="2:63">
      <c r="B535" s="19"/>
      <c r="C535" s="3"/>
      <c r="D535" s="3"/>
      <c r="E535" s="4"/>
      <c r="F535" s="3"/>
      <c r="G535" s="3"/>
      <c r="H535" s="3"/>
      <c r="I535" s="3"/>
      <c r="J535" s="6"/>
      <c r="K535" s="6"/>
      <c r="L535" s="6"/>
      <c r="M535" s="10"/>
      <c r="N535" s="10"/>
      <c r="O535" s="10"/>
      <c r="P535" s="15"/>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16">
        <f>Q535*参数!$D$3+W535</f>
        <v>0</v>
      </c>
      <c r="AP535" s="16">
        <f>R535*参数!$D$3+X535</f>
        <v>0</v>
      </c>
      <c r="AQ535" s="16">
        <f>S535*参数!$D$3+Y535</f>
        <v>0</v>
      </c>
      <c r="AR535" s="16">
        <f>T535*参数!$D$3+Z535</f>
        <v>0</v>
      </c>
      <c r="AS535" s="16">
        <f>U535*参数!$D$3+AA535</f>
        <v>0</v>
      </c>
      <c r="AT535" s="16">
        <f>V535*参数!$D$3+AB535</f>
        <v>0</v>
      </c>
      <c r="AU535" s="16">
        <f>AC535*参数!$D$3+AI535</f>
        <v>0</v>
      </c>
      <c r="AV535" s="16">
        <f>AD535*参数!$D$3+AJ535</f>
        <v>0</v>
      </c>
      <c r="AW535" s="16">
        <f>AE535*参数!$D$3+AK535</f>
        <v>0</v>
      </c>
      <c r="AX535" s="16">
        <f>AF535*参数!$D$3+AL535</f>
        <v>0</v>
      </c>
      <c r="AY535" s="16">
        <f>AG535*参数!$D$3+AM535</f>
        <v>0</v>
      </c>
      <c r="AZ535" s="16">
        <f>AH535*参数!$D$3+AN535</f>
        <v>0</v>
      </c>
      <c r="BA535" s="10"/>
      <c r="BB535" s="10"/>
      <c r="BC535" s="10">
        <f t="shared" si="245"/>
        <v>43</v>
      </c>
      <c r="BD535" s="10">
        <f t="shared" si="246"/>
        <v>43</v>
      </c>
      <c r="BE535" s="10">
        <f t="shared" si="247"/>
        <v>43</v>
      </c>
      <c r="BF535" s="10">
        <f t="shared" si="248"/>
        <v>0</v>
      </c>
      <c r="BG535" s="10">
        <f t="shared" si="249"/>
        <v>43</v>
      </c>
      <c r="BH535" s="10" t="str">
        <f t="shared" si="250"/>
        <v/>
      </c>
      <c r="BI535" s="10" t="str">
        <f t="shared" si="251"/>
        <v/>
      </c>
      <c r="BJ535" s="10"/>
      <c r="BK535" s="10"/>
    </row>
    <row r="536" spans="2:63">
      <c r="B536" s="19"/>
      <c r="C536" s="3"/>
      <c r="D536" s="3"/>
      <c r="E536" s="4"/>
      <c r="F536" s="3"/>
      <c r="G536" s="3"/>
      <c r="H536" s="3"/>
      <c r="I536" s="3"/>
      <c r="J536" s="6"/>
      <c r="K536" s="6"/>
      <c r="L536" s="6"/>
      <c r="M536" s="10"/>
      <c r="N536" s="10"/>
      <c r="O536" s="10"/>
      <c r="P536" s="15"/>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16">
        <f>Q536*参数!$D$3+W536</f>
        <v>0</v>
      </c>
      <c r="AP536" s="16">
        <f>R536*参数!$D$3+X536</f>
        <v>0</v>
      </c>
      <c r="AQ536" s="16">
        <f>S536*参数!$D$3+Y536</f>
        <v>0</v>
      </c>
      <c r="AR536" s="16">
        <f>T536*参数!$D$3+Z536</f>
        <v>0</v>
      </c>
      <c r="AS536" s="16">
        <f>U536*参数!$D$3+AA536</f>
        <v>0</v>
      </c>
      <c r="AT536" s="16">
        <f>V536*参数!$D$3+AB536</f>
        <v>0</v>
      </c>
      <c r="AU536" s="16">
        <f>AC536*参数!$D$3+AI536</f>
        <v>0</v>
      </c>
      <c r="AV536" s="16">
        <f>AD536*参数!$D$3+AJ536</f>
        <v>0</v>
      </c>
      <c r="AW536" s="16">
        <f>AE536*参数!$D$3+AK536</f>
        <v>0</v>
      </c>
      <c r="AX536" s="16">
        <f>AF536*参数!$D$3+AL536</f>
        <v>0</v>
      </c>
      <c r="AY536" s="16">
        <f>AG536*参数!$D$3+AM536</f>
        <v>0</v>
      </c>
      <c r="AZ536" s="16">
        <f>AH536*参数!$D$3+AN536</f>
        <v>0</v>
      </c>
      <c r="BA536" s="10"/>
      <c r="BB536" s="10"/>
      <c r="BC536" s="10">
        <f t="shared" si="245"/>
        <v>43</v>
      </c>
      <c r="BD536" s="10">
        <f t="shared" si="246"/>
        <v>43</v>
      </c>
      <c r="BE536" s="10">
        <f t="shared" si="247"/>
        <v>43</v>
      </c>
      <c r="BF536" s="10">
        <f t="shared" si="248"/>
        <v>0</v>
      </c>
      <c r="BG536" s="10">
        <f t="shared" si="249"/>
        <v>43</v>
      </c>
      <c r="BH536" s="10" t="str">
        <f t="shared" si="250"/>
        <v/>
      </c>
      <c r="BI536" s="10" t="str">
        <f t="shared" si="251"/>
        <v/>
      </c>
      <c r="BJ536" s="10"/>
      <c r="BK536" s="10"/>
    </row>
    <row r="537" spans="2:63">
      <c r="B537" s="19"/>
      <c r="C537" s="3"/>
      <c r="D537" s="3"/>
      <c r="E537" s="4"/>
      <c r="F537" s="3"/>
      <c r="G537" s="3"/>
      <c r="H537" s="3"/>
      <c r="I537" s="3"/>
      <c r="J537" s="6"/>
      <c r="K537" s="6"/>
      <c r="L537" s="6"/>
      <c r="M537" s="10"/>
      <c r="N537" s="10"/>
      <c r="O537" s="10"/>
      <c r="P537" s="15"/>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16">
        <f>Q537*参数!$D$3+W537</f>
        <v>0</v>
      </c>
      <c r="AP537" s="16">
        <f>R537*参数!$D$3+X537</f>
        <v>0</v>
      </c>
      <c r="AQ537" s="16">
        <f>S537*参数!$D$3+Y537</f>
        <v>0</v>
      </c>
      <c r="AR537" s="16">
        <f>T537*参数!$D$3+Z537</f>
        <v>0</v>
      </c>
      <c r="AS537" s="16">
        <f>U537*参数!$D$3+AA537</f>
        <v>0</v>
      </c>
      <c r="AT537" s="16">
        <f>V537*参数!$D$3+AB537</f>
        <v>0</v>
      </c>
      <c r="AU537" s="16">
        <f>AC537*参数!$D$3+AI537</f>
        <v>0</v>
      </c>
      <c r="AV537" s="16">
        <f>AD537*参数!$D$3+AJ537</f>
        <v>0</v>
      </c>
      <c r="AW537" s="16">
        <f>AE537*参数!$D$3+AK537</f>
        <v>0</v>
      </c>
      <c r="AX537" s="16">
        <f>AF537*参数!$D$3+AL537</f>
        <v>0</v>
      </c>
      <c r="AY537" s="16">
        <f>AG537*参数!$D$3+AM537</f>
        <v>0</v>
      </c>
      <c r="AZ537" s="16">
        <f>AH537*参数!$D$3+AN537</f>
        <v>0</v>
      </c>
      <c r="BA537" s="10"/>
      <c r="BB537" s="10"/>
      <c r="BC537" s="10">
        <f t="shared" si="245"/>
        <v>43</v>
      </c>
      <c r="BD537" s="10">
        <f t="shared" si="246"/>
        <v>43</v>
      </c>
      <c r="BE537" s="10">
        <f t="shared" si="247"/>
        <v>43</v>
      </c>
      <c r="BF537" s="10">
        <f t="shared" si="248"/>
        <v>0</v>
      </c>
      <c r="BG537" s="10">
        <f t="shared" si="249"/>
        <v>43</v>
      </c>
      <c r="BH537" s="10" t="str">
        <f t="shared" si="250"/>
        <v/>
      </c>
      <c r="BI537" s="10" t="str">
        <f t="shared" si="251"/>
        <v/>
      </c>
      <c r="BJ537" s="10"/>
      <c r="BK537" s="10"/>
    </row>
    <row r="538" spans="2:63">
      <c r="B538" s="19"/>
      <c r="C538" s="3"/>
      <c r="D538" s="3"/>
      <c r="E538" s="4"/>
      <c r="F538" s="3"/>
      <c r="G538" s="3"/>
      <c r="H538" s="3"/>
      <c r="I538" s="3"/>
      <c r="J538" s="6"/>
      <c r="K538" s="6"/>
      <c r="L538" s="6"/>
      <c r="M538" s="10"/>
      <c r="N538" s="10"/>
      <c r="O538" s="10"/>
      <c r="P538" s="15"/>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16">
        <f>Q538*参数!$D$3+W538</f>
        <v>0</v>
      </c>
      <c r="AP538" s="16">
        <f>R538*参数!$D$3+X538</f>
        <v>0</v>
      </c>
      <c r="AQ538" s="16">
        <f>S538*参数!$D$3+Y538</f>
        <v>0</v>
      </c>
      <c r="AR538" s="16">
        <f>T538*参数!$D$3+Z538</f>
        <v>0</v>
      </c>
      <c r="AS538" s="16">
        <f>U538*参数!$D$3+AA538</f>
        <v>0</v>
      </c>
      <c r="AT538" s="16">
        <f>V538*参数!$D$3+AB538</f>
        <v>0</v>
      </c>
      <c r="AU538" s="16">
        <f>AC538*参数!$D$3+AI538</f>
        <v>0</v>
      </c>
      <c r="AV538" s="16">
        <f>AD538*参数!$D$3+AJ538</f>
        <v>0</v>
      </c>
      <c r="AW538" s="16">
        <f>AE538*参数!$D$3+AK538</f>
        <v>0</v>
      </c>
      <c r="AX538" s="16">
        <f>AF538*参数!$D$3+AL538</f>
        <v>0</v>
      </c>
      <c r="AY538" s="16">
        <f>AG538*参数!$D$3+AM538</f>
        <v>0</v>
      </c>
      <c r="AZ538" s="16">
        <f>AH538*参数!$D$3+AN538</f>
        <v>0</v>
      </c>
      <c r="BA538" s="10"/>
      <c r="BB538" s="10"/>
      <c r="BC538" s="10">
        <f t="shared" ref="BC538:BC601" si="252">IF(ABS(MAX(AO538:AT538))&gt;ABS(MIN(AO538:AT538)),IF(P538&lt;0,IF(AO538=MAX(AO538:AT538),3,IF(AT538=MAX(AO538:AT538),40,"")),IF(AQ538=MAX(AO538:AT538),0,IF(AR538=MAX(AO538:AT538),43,""))),IF(P538&lt;0,IF(AO538=MIN(AO538:AT538),40,IF(AT538=MIN(AO538:AT538),3,"")),IF(AQ538=MIN(AO538:AT538),43,IF(AR538=MIN(AO538:AT538),0,""))))</f>
        <v>43</v>
      </c>
      <c r="BD538" s="10">
        <f t="shared" ref="BD538:BD601" si="253" xml:space="preserve">
IF(P538&lt;0,
 IF(AO538&gt;AT538,3,40),
 IF(AQ538&gt;AR538,0,43)
)</f>
        <v>43</v>
      </c>
      <c r="BE538" s="10">
        <f t="shared" ref="BE538:BE601" si="254" xml:space="preserve">
IF(P538&lt;0,
 IF(OR(AO538=MAX(AO538:AT538),AR538=MAX(AO538:AT538),AS538=MAX(AO538:AT538)),
  3,40),
 IF(OR(AO538=MAX(AO538:AT538),AP538=MAX(AO538:AT538),AR538=MAX(AO538:AT538)),
  43,0)
)</f>
        <v>43</v>
      </c>
      <c r="BF538" s="10">
        <f t="shared" ref="BF538:BF601" si="255" xml:space="preserve">
IF(P538&lt;0,
 IF(OR(AO538=MIN(AO538:AT538),AR538=MIN(AO538:AT538),AS538=MIN(AO538:AT538)),
  40,3),
 IF(OR(AO538=MIN(AO538:AT538),AP538=MIN(AO538:AT538),AR538=MIN(AO538:AT538)),
  0,43)
)</f>
        <v>0</v>
      </c>
      <c r="BG538" s="10">
        <f t="shared" ref="BG538:BG601" si="256" xml:space="preserve">
IF(P538&lt;0,
 IF(AO538=MIN(AO538:AT538),
  40,
  IF(AT538=MIN(AO538:AT538),
  3,"")),
 IF(AQ538=MIN(AO538:AT538),
  43,
  IF(AR538=MIN(AO538:AT538),
  0,""))
)</f>
        <v>43</v>
      </c>
      <c r="BH538" s="10" t="str">
        <f t="shared" ref="BH538:BH601" si="257">IF(COUNTIF(BD538:BF538,"="&amp;BD538)=3,BD538,"")</f>
        <v/>
      </c>
      <c r="BI538" s="10" t="str">
        <f t="shared" ref="BI538:BI601" si="258">IF(COUNTIF(BD538:BG538,"="&amp;BD538)=4,BD538,"")</f>
        <v/>
      </c>
      <c r="BJ538" s="10"/>
      <c r="BK538" s="10"/>
    </row>
    <row r="539" spans="2:63">
      <c r="B539" s="19"/>
      <c r="C539" s="3"/>
      <c r="D539" s="3"/>
      <c r="E539" s="4"/>
      <c r="F539" s="3"/>
      <c r="G539" s="3"/>
      <c r="H539" s="3"/>
      <c r="I539" s="3"/>
      <c r="J539" s="6"/>
      <c r="K539" s="6"/>
      <c r="L539" s="6"/>
      <c r="M539" s="10"/>
      <c r="N539" s="10"/>
      <c r="O539" s="10"/>
      <c r="P539" s="15"/>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16">
        <f>Q539*参数!$D$3+W539</f>
        <v>0</v>
      </c>
      <c r="AP539" s="16">
        <f>R539*参数!$D$3+X539</f>
        <v>0</v>
      </c>
      <c r="AQ539" s="16">
        <f>S539*参数!$D$3+Y539</f>
        <v>0</v>
      </c>
      <c r="AR539" s="16">
        <f>T539*参数!$D$3+Z539</f>
        <v>0</v>
      </c>
      <c r="AS539" s="16">
        <f>U539*参数!$D$3+AA539</f>
        <v>0</v>
      </c>
      <c r="AT539" s="16">
        <f>V539*参数!$D$3+AB539</f>
        <v>0</v>
      </c>
      <c r="AU539" s="16">
        <f>AC539*参数!$D$3+AI539</f>
        <v>0</v>
      </c>
      <c r="AV539" s="16">
        <f>AD539*参数!$D$3+AJ539</f>
        <v>0</v>
      </c>
      <c r="AW539" s="16">
        <f>AE539*参数!$D$3+AK539</f>
        <v>0</v>
      </c>
      <c r="AX539" s="16">
        <f>AF539*参数!$D$3+AL539</f>
        <v>0</v>
      </c>
      <c r="AY539" s="16">
        <f>AG539*参数!$D$3+AM539</f>
        <v>0</v>
      </c>
      <c r="AZ539" s="16">
        <f>AH539*参数!$D$3+AN539</f>
        <v>0</v>
      </c>
      <c r="BA539" s="10"/>
      <c r="BB539" s="10"/>
      <c r="BC539" s="10">
        <f t="shared" si="252"/>
        <v>43</v>
      </c>
      <c r="BD539" s="10">
        <f t="shared" si="253"/>
        <v>43</v>
      </c>
      <c r="BE539" s="10">
        <f t="shared" si="254"/>
        <v>43</v>
      </c>
      <c r="BF539" s="10">
        <f t="shared" si="255"/>
        <v>0</v>
      </c>
      <c r="BG539" s="10">
        <f t="shared" si="256"/>
        <v>43</v>
      </c>
      <c r="BH539" s="10" t="str">
        <f t="shared" si="257"/>
        <v/>
      </c>
      <c r="BI539" s="10" t="str">
        <f t="shared" si="258"/>
        <v/>
      </c>
      <c r="BJ539" s="10"/>
      <c r="BK539" s="10"/>
    </row>
    <row r="540" spans="2:63">
      <c r="B540" s="19"/>
      <c r="C540" s="3"/>
      <c r="D540" s="3"/>
      <c r="E540" s="4"/>
      <c r="F540" s="3"/>
      <c r="G540" s="3"/>
      <c r="H540" s="3"/>
      <c r="I540" s="3"/>
      <c r="J540" s="6"/>
      <c r="K540" s="6"/>
      <c r="L540" s="6"/>
      <c r="M540" s="10"/>
      <c r="N540" s="10"/>
      <c r="O540" s="10"/>
      <c r="P540" s="15"/>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16">
        <f>Q540*参数!$D$3+W540</f>
        <v>0</v>
      </c>
      <c r="AP540" s="16">
        <f>R540*参数!$D$3+X540</f>
        <v>0</v>
      </c>
      <c r="AQ540" s="16">
        <f>S540*参数!$D$3+Y540</f>
        <v>0</v>
      </c>
      <c r="AR540" s="16">
        <f>T540*参数!$D$3+Z540</f>
        <v>0</v>
      </c>
      <c r="AS540" s="16">
        <f>U540*参数!$D$3+AA540</f>
        <v>0</v>
      </c>
      <c r="AT540" s="16">
        <f>V540*参数!$D$3+AB540</f>
        <v>0</v>
      </c>
      <c r="AU540" s="16">
        <f>AC540*参数!$D$3+AI540</f>
        <v>0</v>
      </c>
      <c r="AV540" s="16">
        <f>AD540*参数!$D$3+AJ540</f>
        <v>0</v>
      </c>
      <c r="AW540" s="16">
        <f>AE540*参数!$D$3+AK540</f>
        <v>0</v>
      </c>
      <c r="AX540" s="16">
        <f>AF540*参数!$D$3+AL540</f>
        <v>0</v>
      </c>
      <c r="AY540" s="16">
        <f>AG540*参数!$D$3+AM540</f>
        <v>0</v>
      </c>
      <c r="AZ540" s="16">
        <f>AH540*参数!$D$3+AN540</f>
        <v>0</v>
      </c>
      <c r="BA540" s="10"/>
      <c r="BB540" s="10"/>
      <c r="BC540" s="10">
        <f t="shared" si="252"/>
        <v>43</v>
      </c>
      <c r="BD540" s="10">
        <f t="shared" si="253"/>
        <v>43</v>
      </c>
      <c r="BE540" s="10">
        <f t="shared" si="254"/>
        <v>43</v>
      </c>
      <c r="BF540" s="10">
        <f t="shared" si="255"/>
        <v>0</v>
      </c>
      <c r="BG540" s="10">
        <f t="shared" si="256"/>
        <v>43</v>
      </c>
      <c r="BH540" s="10" t="str">
        <f t="shared" si="257"/>
        <v/>
      </c>
      <c r="BI540" s="10" t="str">
        <f t="shared" si="258"/>
        <v/>
      </c>
      <c r="BJ540" s="10"/>
      <c r="BK540" s="10"/>
    </row>
    <row r="541" spans="2:63">
      <c r="B541" s="19"/>
      <c r="C541" s="3"/>
      <c r="D541" s="3"/>
      <c r="E541" s="4"/>
      <c r="F541" s="3"/>
      <c r="G541" s="3"/>
      <c r="H541" s="3"/>
      <c r="I541" s="3"/>
      <c r="J541" s="6"/>
      <c r="K541" s="6"/>
      <c r="L541" s="6"/>
      <c r="M541" s="10"/>
      <c r="N541" s="10"/>
      <c r="O541" s="10"/>
      <c r="P541" s="15"/>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16">
        <f>Q541*参数!$D$3+W541</f>
        <v>0</v>
      </c>
      <c r="AP541" s="16">
        <f>R541*参数!$D$3+X541</f>
        <v>0</v>
      </c>
      <c r="AQ541" s="16">
        <f>S541*参数!$D$3+Y541</f>
        <v>0</v>
      </c>
      <c r="AR541" s="16">
        <f>T541*参数!$D$3+Z541</f>
        <v>0</v>
      </c>
      <c r="AS541" s="16">
        <f>U541*参数!$D$3+AA541</f>
        <v>0</v>
      </c>
      <c r="AT541" s="16">
        <f>V541*参数!$D$3+AB541</f>
        <v>0</v>
      </c>
      <c r="AU541" s="16">
        <f>AC541*参数!$D$3+AI541</f>
        <v>0</v>
      </c>
      <c r="AV541" s="16">
        <f>AD541*参数!$D$3+AJ541</f>
        <v>0</v>
      </c>
      <c r="AW541" s="16">
        <f>AE541*参数!$D$3+AK541</f>
        <v>0</v>
      </c>
      <c r="AX541" s="16">
        <f>AF541*参数!$D$3+AL541</f>
        <v>0</v>
      </c>
      <c r="AY541" s="16">
        <f>AG541*参数!$D$3+AM541</f>
        <v>0</v>
      </c>
      <c r="AZ541" s="16">
        <f>AH541*参数!$D$3+AN541</f>
        <v>0</v>
      </c>
      <c r="BA541" s="10"/>
      <c r="BB541" s="10"/>
      <c r="BC541" s="10">
        <f t="shared" si="252"/>
        <v>43</v>
      </c>
      <c r="BD541" s="10">
        <f t="shared" si="253"/>
        <v>43</v>
      </c>
      <c r="BE541" s="10">
        <f t="shared" si="254"/>
        <v>43</v>
      </c>
      <c r="BF541" s="10">
        <f t="shared" si="255"/>
        <v>0</v>
      </c>
      <c r="BG541" s="10">
        <f t="shared" si="256"/>
        <v>43</v>
      </c>
      <c r="BH541" s="10" t="str">
        <f t="shared" si="257"/>
        <v/>
      </c>
      <c r="BI541" s="10" t="str">
        <f t="shared" si="258"/>
        <v/>
      </c>
      <c r="BJ541" s="10"/>
      <c r="BK541" s="10"/>
    </row>
    <row r="542" spans="2:63">
      <c r="B542" s="19"/>
      <c r="C542" s="3"/>
      <c r="D542" s="3"/>
      <c r="E542" s="4"/>
      <c r="F542" s="3"/>
      <c r="G542" s="3"/>
      <c r="H542" s="3"/>
      <c r="I542" s="3"/>
      <c r="J542" s="6"/>
      <c r="K542" s="6"/>
      <c r="L542" s="6"/>
      <c r="M542" s="10"/>
      <c r="N542" s="10"/>
      <c r="O542" s="10"/>
      <c r="P542" s="15"/>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16">
        <f>Q542*参数!$D$3+W542</f>
        <v>0</v>
      </c>
      <c r="AP542" s="16">
        <f>R542*参数!$D$3+X542</f>
        <v>0</v>
      </c>
      <c r="AQ542" s="16">
        <f>S542*参数!$D$3+Y542</f>
        <v>0</v>
      </c>
      <c r="AR542" s="16">
        <f>T542*参数!$D$3+Z542</f>
        <v>0</v>
      </c>
      <c r="AS542" s="16">
        <f>U542*参数!$D$3+AA542</f>
        <v>0</v>
      </c>
      <c r="AT542" s="16">
        <f>V542*参数!$D$3+AB542</f>
        <v>0</v>
      </c>
      <c r="AU542" s="16">
        <f>AC542*参数!$D$3+AI542</f>
        <v>0</v>
      </c>
      <c r="AV542" s="16">
        <f>AD542*参数!$D$3+AJ542</f>
        <v>0</v>
      </c>
      <c r="AW542" s="16">
        <f>AE542*参数!$D$3+AK542</f>
        <v>0</v>
      </c>
      <c r="AX542" s="16">
        <f>AF542*参数!$D$3+AL542</f>
        <v>0</v>
      </c>
      <c r="AY542" s="16">
        <f>AG542*参数!$D$3+AM542</f>
        <v>0</v>
      </c>
      <c r="AZ542" s="16">
        <f>AH542*参数!$D$3+AN542</f>
        <v>0</v>
      </c>
      <c r="BA542" s="10"/>
      <c r="BB542" s="10"/>
      <c r="BC542" s="10">
        <f t="shared" si="252"/>
        <v>43</v>
      </c>
      <c r="BD542" s="10">
        <f t="shared" si="253"/>
        <v>43</v>
      </c>
      <c r="BE542" s="10">
        <f t="shared" si="254"/>
        <v>43</v>
      </c>
      <c r="BF542" s="10">
        <f t="shared" si="255"/>
        <v>0</v>
      </c>
      <c r="BG542" s="10">
        <f t="shared" si="256"/>
        <v>43</v>
      </c>
      <c r="BH542" s="10" t="str">
        <f t="shared" si="257"/>
        <v/>
      </c>
      <c r="BI542" s="10" t="str">
        <f t="shared" si="258"/>
        <v/>
      </c>
      <c r="BJ542" s="10"/>
      <c r="BK542" s="10"/>
    </row>
    <row r="543" spans="2:63">
      <c r="B543" s="19"/>
      <c r="C543" s="3"/>
      <c r="D543" s="3"/>
      <c r="E543" s="4"/>
      <c r="F543" s="3"/>
      <c r="G543" s="3"/>
      <c r="H543" s="3"/>
      <c r="I543" s="3"/>
      <c r="J543" s="6"/>
      <c r="K543" s="6"/>
      <c r="L543" s="6"/>
      <c r="M543" s="10"/>
      <c r="N543" s="10"/>
      <c r="O543" s="10"/>
      <c r="P543" s="15"/>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16">
        <f>Q543*参数!$D$3+W543</f>
        <v>0</v>
      </c>
      <c r="AP543" s="16">
        <f>R543*参数!$D$3+X543</f>
        <v>0</v>
      </c>
      <c r="AQ543" s="16">
        <f>S543*参数!$D$3+Y543</f>
        <v>0</v>
      </c>
      <c r="AR543" s="16">
        <f>T543*参数!$D$3+Z543</f>
        <v>0</v>
      </c>
      <c r="AS543" s="16">
        <f>U543*参数!$D$3+AA543</f>
        <v>0</v>
      </c>
      <c r="AT543" s="16">
        <f>V543*参数!$D$3+AB543</f>
        <v>0</v>
      </c>
      <c r="AU543" s="16">
        <f>AC543*参数!$D$3+AI543</f>
        <v>0</v>
      </c>
      <c r="AV543" s="16">
        <f>AD543*参数!$D$3+AJ543</f>
        <v>0</v>
      </c>
      <c r="AW543" s="16">
        <f>AE543*参数!$D$3+AK543</f>
        <v>0</v>
      </c>
      <c r="AX543" s="16">
        <f>AF543*参数!$D$3+AL543</f>
        <v>0</v>
      </c>
      <c r="AY543" s="16">
        <f>AG543*参数!$D$3+AM543</f>
        <v>0</v>
      </c>
      <c r="AZ543" s="16">
        <f>AH543*参数!$D$3+AN543</f>
        <v>0</v>
      </c>
      <c r="BA543" s="10"/>
      <c r="BB543" s="10"/>
      <c r="BC543" s="10">
        <f t="shared" si="252"/>
        <v>43</v>
      </c>
      <c r="BD543" s="10">
        <f t="shared" si="253"/>
        <v>43</v>
      </c>
      <c r="BE543" s="10">
        <f t="shared" si="254"/>
        <v>43</v>
      </c>
      <c r="BF543" s="10">
        <f t="shared" si="255"/>
        <v>0</v>
      </c>
      <c r="BG543" s="10">
        <f t="shared" si="256"/>
        <v>43</v>
      </c>
      <c r="BH543" s="10" t="str">
        <f t="shared" si="257"/>
        <v/>
      </c>
      <c r="BI543" s="10" t="str">
        <f t="shared" si="258"/>
        <v/>
      </c>
      <c r="BJ543" s="10"/>
      <c r="BK543" s="10"/>
    </row>
    <row r="544" spans="2:63">
      <c r="B544" s="19"/>
      <c r="C544" s="3"/>
      <c r="D544" s="3"/>
      <c r="E544" s="4"/>
      <c r="F544" s="3"/>
      <c r="G544" s="3"/>
      <c r="H544" s="3"/>
      <c r="I544" s="3"/>
      <c r="J544" s="6"/>
      <c r="K544" s="6"/>
      <c r="L544" s="6"/>
      <c r="M544" s="10"/>
      <c r="N544" s="10"/>
      <c r="O544" s="10"/>
      <c r="P544" s="15"/>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16">
        <f>Q544*参数!$D$3+W544</f>
        <v>0</v>
      </c>
      <c r="AP544" s="16">
        <f>R544*参数!$D$3+X544</f>
        <v>0</v>
      </c>
      <c r="AQ544" s="16">
        <f>S544*参数!$D$3+Y544</f>
        <v>0</v>
      </c>
      <c r="AR544" s="16">
        <f>T544*参数!$D$3+Z544</f>
        <v>0</v>
      </c>
      <c r="AS544" s="16">
        <f>U544*参数!$D$3+AA544</f>
        <v>0</v>
      </c>
      <c r="AT544" s="16">
        <f>V544*参数!$D$3+AB544</f>
        <v>0</v>
      </c>
      <c r="AU544" s="16">
        <f>AC544*参数!$D$3+AI544</f>
        <v>0</v>
      </c>
      <c r="AV544" s="16">
        <f>AD544*参数!$D$3+AJ544</f>
        <v>0</v>
      </c>
      <c r="AW544" s="16">
        <f>AE544*参数!$D$3+AK544</f>
        <v>0</v>
      </c>
      <c r="AX544" s="16">
        <f>AF544*参数!$D$3+AL544</f>
        <v>0</v>
      </c>
      <c r="AY544" s="16">
        <f>AG544*参数!$D$3+AM544</f>
        <v>0</v>
      </c>
      <c r="AZ544" s="16">
        <f>AH544*参数!$D$3+AN544</f>
        <v>0</v>
      </c>
      <c r="BA544" s="10"/>
      <c r="BB544" s="10"/>
      <c r="BC544" s="10">
        <f t="shared" si="252"/>
        <v>43</v>
      </c>
      <c r="BD544" s="10">
        <f t="shared" si="253"/>
        <v>43</v>
      </c>
      <c r="BE544" s="10">
        <f t="shared" si="254"/>
        <v>43</v>
      </c>
      <c r="BF544" s="10">
        <f t="shared" si="255"/>
        <v>0</v>
      </c>
      <c r="BG544" s="10">
        <f t="shared" si="256"/>
        <v>43</v>
      </c>
      <c r="BH544" s="10" t="str">
        <f t="shared" si="257"/>
        <v/>
      </c>
      <c r="BI544" s="10" t="str">
        <f t="shared" si="258"/>
        <v/>
      </c>
      <c r="BJ544" s="10"/>
      <c r="BK544" s="10"/>
    </row>
    <row r="545" spans="2:63">
      <c r="B545" s="19"/>
      <c r="C545" s="3"/>
      <c r="D545" s="3"/>
      <c r="E545" s="4"/>
      <c r="F545" s="3"/>
      <c r="G545" s="3"/>
      <c r="H545" s="3"/>
      <c r="I545" s="3"/>
      <c r="J545" s="6"/>
      <c r="K545" s="6"/>
      <c r="L545" s="6"/>
      <c r="M545" s="10"/>
      <c r="N545" s="10"/>
      <c r="O545" s="10"/>
      <c r="P545" s="15"/>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16">
        <f>Q545*参数!$D$3+W545</f>
        <v>0</v>
      </c>
      <c r="AP545" s="16">
        <f>R545*参数!$D$3+X545</f>
        <v>0</v>
      </c>
      <c r="AQ545" s="16">
        <f>S545*参数!$D$3+Y545</f>
        <v>0</v>
      </c>
      <c r="AR545" s="16">
        <f>T545*参数!$D$3+Z545</f>
        <v>0</v>
      </c>
      <c r="AS545" s="16">
        <f>U545*参数!$D$3+AA545</f>
        <v>0</v>
      </c>
      <c r="AT545" s="16">
        <f>V545*参数!$D$3+AB545</f>
        <v>0</v>
      </c>
      <c r="AU545" s="16">
        <f>AC545*参数!$D$3+AI545</f>
        <v>0</v>
      </c>
      <c r="AV545" s="16">
        <f>AD545*参数!$D$3+AJ545</f>
        <v>0</v>
      </c>
      <c r="AW545" s="16">
        <f>AE545*参数!$D$3+AK545</f>
        <v>0</v>
      </c>
      <c r="AX545" s="16">
        <f>AF545*参数!$D$3+AL545</f>
        <v>0</v>
      </c>
      <c r="AY545" s="16">
        <f>AG545*参数!$D$3+AM545</f>
        <v>0</v>
      </c>
      <c r="AZ545" s="16">
        <f>AH545*参数!$D$3+AN545</f>
        <v>0</v>
      </c>
      <c r="BA545" s="10"/>
      <c r="BB545" s="10"/>
      <c r="BC545" s="10">
        <f t="shared" si="252"/>
        <v>43</v>
      </c>
      <c r="BD545" s="10">
        <f t="shared" si="253"/>
        <v>43</v>
      </c>
      <c r="BE545" s="10">
        <f t="shared" si="254"/>
        <v>43</v>
      </c>
      <c r="BF545" s="10">
        <f t="shared" si="255"/>
        <v>0</v>
      </c>
      <c r="BG545" s="10">
        <f t="shared" si="256"/>
        <v>43</v>
      </c>
      <c r="BH545" s="10" t="str">
        <f t="shared" si="257"/>
        <v/>
      </c>
      <c r="BI545" s="10" t="str">
        <f t="shared" si="258"/>
        <v/>
      </c>
      <c r="BJ545" s="10"/>
      <c r="BK545" s="10"/>
    </row>
    <row r="546" spans="2:63">
      <c r="B546" s="19"/>
      <c r="C546" s="3"/>
      <c r="D546" s="3"/>
      <c r="E546" s="4"/>
      <c r="F546" s="3"/>
      <c r="G546" s="3"/>
      <c r="H546" s="3"/>
      <c r="I546" s="3"/>
      <c r="J546" s="6"/>
      <c r="K546" s="6"/>
      <c r="L546" s="6"/>
      <c r="M546" s="10"/>
      <c r="N546" s="10"/>
      <c r="O546" s="10"/>
      <c r="P546" s="15"/>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16">
        <f>Q546*参数!$D$3+W546</f>
        <v>0</v>
      </c>
      <c r="AP546" s="16">
        <f>R546*参数!$D$3+X546</f>
        <v>0</v>
      </c>
      <c r="AQ546" s="16">
        <f>S546*参数!$D$3+Y546</f>
        <v>0</v>
      </c>
      <c r="AR546" s="16">
        <f>T546*参数!$D$3+Z546</f>
        <v>0</v>
      </c>
      <c r="AS546" s="16">
        <f>U546*参数!$D$3+AA546</f>
        <v>0</v>
      </c>
      <c r="AT546" s="16">
        <f>V546*参数!$D$3+AB546</f>
        <v>0</v>
      </c>
      <c r="AU546" s="16">
        <f>AC546*参数!$D$3+AI546</f>
        <v>0</v>
      </c>
      <c r="AV546" s="16">
        <f>AD546*参数!$D$3+AJ546</f>
        <v>0</v>
      </c>
      <c r="AW546" s="16">
        <f>AE546*参数!$D$3+AK546</f>
        <v>0</v>
      </c>
      <c r="AX546" s="16">
        <f>AF546*参数!$D$3+AL546</f>
        <v>0</v>
      </c>
      <c r="AY546" s="16">
        <f>AG546*参数!$D$3+AM546</f>
        <v>0</v>
      </c>
      <c r="AZ546" s="16">
        <f>AH546*参数!$D$3+AN546</f>
        <v>0</v>
      </c>
      <c r="BA546" s="10"/>
      <c r="BB546" s="10"/>
      <c r="BC546" s="10">
        <f t="shared" si="252"/>
        <v>43</v>
      </c>
      <c r="BD546" s="10">
        <f t="shared" si="253"/>
        <v>43</v>
      </c>
      <c r="BE546" s="10">
        <f t="shared" si="254"/>
        <v>43</v>
      </c>
      <c r="BF546" s="10">
        <f t="shared" si="255"/>
        <v>0</v>
      </c>
      <c r="BG546" s="10">
        <f t="shared" si="256"/>
        <v>43</v>
      </c>
      <c r="BH546" s="10" t="str">
        <f t="shared" si="257"/>
        <v/>
      </c>
      <c r="BI546" s="10" t="str">
        <f t="shared" si="258"/>
        <v/>
      </c>
      <c r="BJ546" s="10"/>
      <c r="BK546" s="10"/>
    </row>
    <row r="547" spans="2:63">
      <c r="B547" s="19"/>
      <c r="C547" s="3"/>
      <c r="D547" s="3"/>
      <c r="E547" s="4"/>
      <c r="F547" s="3"/>
      <c r="G547" s="3"/>
      <c r="H547" s="3"/>
      <c r="I547" s="3"/>
      <c r="J547" s="6"/>
      <c r="K547" s="6"/>
      <c r="L547" s="6"/>
      <c r="M547" s="10"/>
      <c r="N547" s="10"/>
      <c r="O547" s="10"/>
      <c r="P547" s="15"/>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16">
        <f>Q547*参数!$D$3+W547</f>
        <v>0</v>
      </c>
      <c r="AP547" s="16">
        <f>R547*参数!$D$3+X547</f>
        <v>0</v>
      </c>
      <c r="AQ547" s="16">
        <f>S547*参数!$D$3+Y547</f>
        <v>0</v>
      </c>
      <c r="AR547" s="16">
        <f>T547*参数!$D$3+Z547</f>
        <v>0</v>
      </c>
      <c r="AS547" s="16">
        <f>U547*参数!$D$3+AA547</f>
        <v>0</v>
      </c>
      <c r="AT547" s="16">
        <f>V547*参数!$D$3+AB547</f>
        <v>0</v>
      </c>
      <c r="AU547" s="16">
        <f>AC547*参数!$D$3+AI547</f>
        <v>0</v>
      </c>
      <c r="AV547" s="16">
        <f>AD547*参数!$D$3+AJ547</f>
        <v>0</v>
      </c>
      <c r="AW547" s="16">
        <f>AE547*参数!$D$3+AK547</f>
        <v>0</v>
      </c>
      <c r="AX547" s="16">
        <f>AF547*参数!$D$3+AL547</f>
        <v>0</v>
      </c>
      <c r="AY547" s="16">
        <f>AG547*参数!$D$3+AM547</f>
        <v>0</v>
      </c>
      <c r="AZ547" s="16">
        <f>AH547*参数!$D$3+AN547</f>
        <v>0</v>
      </c>
      <c r="BA547" s="10"/>
      <c r="BB547" s="10"/>
      <c r="BC547" s="10">
        <f t="shared" si="252"/>
        <v>43</v>
      </c>
      <c r="BD547" s="10">
        <f t="shared" si="253"/>
        <v>43</v>
      </c>
      <c r="BE547" s="10">
        <f t="shared" si="254"/>
        <v>43</v>
      </c>
      <c r="BF547" s="10">
        <f t="shared" si="255"/>
        <v>0</v>
      </c>
      <c r="BG547" s="10">
        <f t="shared" si="256"/>
        <v>43</v>
      </c>
      <c r="BH547" s="10" t="str">
        <f t="shared" si="257"/>
        <v/>
      </c>
      <c r="BI547" s="10" t="str">
        <f t="shared" si="258"/>
        <v/>
      </c>
      <c r="BJ547" s="10"/>
      <c r="BK547" s="10"/>
    </row>
    <row r="548" spans="2:63">
      <c r="B548" s="19"/>
      <c r="C548" s="3"/>
      <c r="D548" s="3"/>
      <c r="E548" s="4"/>
      <c r="F548" s="3"/>
      <c r="G548" s="3"/>
      <c r="H548" s="3"/>
      <c r="I548" s="3"/>
      <c r="J548" s="6"/>
      <c r="K548" s="6"/>
      <c r="L548" s="6"/>
      <c r="M548" s="10"/>
      <c r="N548" s="10"/>
      <c r="O548" s="10"/>
      <c r="P548" s="15"/>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16">
        <f>Q548*参数!$D$3+W548</f>
        <v>0</v>
      </c>
      <c r="AP548" s="16">
        <f>R548*参数!$D$3+X548</f>
        <v>0</v>
      </c>
      <c r="AQ548" s="16">
        <f>S548*参数!$D$3+Y548</f>
        <v>0</v>
      </c>
      <c r="AR548" s="16">
        <f>T548*参数!$D$3+Z548</f>
        <v>0</v>
      </c>
      <c r="AS548" s="16">
        <f>U548*参数!$D$3+AA548</f>
        <v>0</v>
      </c>
      <c r="AT548" s="16">
        <f>V548*参数!$D$3+AB548</f>
        <v>0</v>
      </c>
      <c r="AU548" s="16">
        <f>AC548*参数!$D$3+AI548</f>
        <v>0</v>
      </c>
      <c r="AV548" s="16">
        <f>AD548*参数!$D$3+AJ548</f>
        <v>0</v>
      </c>
      <c r="AW548" s="16">
        <f>AE548*参数!$D$3+AK548</f>
        <v>0</v>
      </c>
      <c r="AX548" s="16">
        <f>AF548*参数!$D$3+AL548</f>
        <v>0</v>
      </c>
      <c r="AY548" s="16">
        <f>AG548*参数!$D$3+AM548</f>
        <v>0</v>
      </c>
      <c r="AZ548" s="16">
        <f>AH548*参数!$D$3+AN548</f>
        <v>0</v>
      </c>
      <c r="BA548" s="10"/>
      <c r="BB548" s="10"/>
      <c r="BC548" s="10">
        <f t="shared" si="252"/>
        <v>43</v>
      </c>
      <c r="BD548" s="10">
        <f t="shared" si="253"/>
        <v>43</v>
      </c>
      <c r="BE548" s="10">
        <f t="shared" si="254"/>
        <v>43</v>
      </c>
      <c r="BF548" s="10">
        <f t="shared" si="255"/>
        <v>0</v>
      </c>
      <c r="BG548" s="10">
        <f t="shared" si="256"/>
        <v>43</v>
      </c>
      <c r="BH548" s="10" t="str">
        <f t="shared" si="257"/>
        <v/>
      </c>
      <c r="BI548" s="10" t="str">
        <f t="shared" si="258"/>
        <v/>
      </c>
      <c r="BJ548" s="10"/>
      <c r="BK548" s="10"/>
    </row>
    <row r="549" spans="2:63">
      <c r="B549" s="19"/>
      <c r="C549" s="3"/>
      <c r="D549" s="3"/>
      <c r="E549" s="4"/>
      <c r="F549" s="3"/>
      <c r="G549" s="3"/>
      <c r="H549" s="3"/>
      <c r="I549" s="3"/>
      <c r="J549" s="6"/>
      <c r="K549" s="6"/>
      <c r="L549" s="6"/>
      <c r="M549" s="10"/>
      <c r="N549" s="10"/>
      <c r="O549" s="10"/>
      <c r="P549" s="15"/>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16">
        <f>Q549*参数!$D$3+W549</f>
        <v>0</v>
      </c>
      <c r="AP549" s="16">
        <f>R549*参数!$D$3+X549</f>
        <v>0</v>
      </c>
      <c r="AQ549" s="16">
        <f>S549*参数!$D$3+Y549</f>
        <v>0</v>
      </c>
      <c r="AR549" s="16">
        <f>T549*参数!$D$3+Z549</f>
        <v>0</v>
      </c>
      <c r="AS549" s="16">
        <f>U549*参数!$D$3+AA549</f>
        <v>0</v>
      </c>
      <c r="AT549" s="16">
        <f>V549*参数!$D$3+AB549</f>
        <v>0</v>
      </c>
      <c r="AU549" s="16">
        <f>AC549*参数!$D$3+AI549</f>
        <v>0</v>
      </c>
      <c r="AV549" s="16">
        <f>AD549*参数!$D$3+AJ549</f>
        <v>0</v>
      </c>
      <c r="AW549" s="16">
        <f>AE549*参数!$D$3+AK549</f>
        <v>0</v>
      </c>
      <c r="AX549" s="16">
        <f>AF549*参数!$D$3+AL549</f>
        <v>0</v>
      </c>
      <c r="AY549" s="16">
        <f>AG549*参数!$D$3+AM549</f>
        <v>0</v>
      </c>
      <c r="AZ549" s="16">
        <f>AH549*参数!$D$3+AN549</f>
        <v>0</v>
      </c>
      <c r="BA549" s="10"/>
      <c r="BB549" s="10"/>
      <c r="BC549" s="10">
        <f t="shared" si="252"/>
        <v>43</v>
      </c>
      <c r="BD549" s="10">
        <f t="shared" si="253"/>
        <v>43</v>
      </c>
      <c r="BE549" s="10">
        <f t="shared" si="254"/>
        <v>43</v>
      </c>
      <c r="BF549" s="10">
        <f t="shared" si="255"/>
        <v>0</v>
      </c>
      <c r="BG549" s="10">
        <f t="shared" si="256"/>
        <v>43</v>
      </c>
      <c r="BH549" s="10" t="str">
        <f t="shared" si="257"/>
        <v/>
      </c>
      <c r="BI549" s="10" t="str">
        <f t="shared" si="258"/>
        <v/>
      </c>
      <c r="BJ549" s="10"/>
      <c r="BK549" s="10"/>
    </row>
    <row r="550" spans="2:63">
      <c r="B550" s="19"/>
      <c r="C550" s="3"/>
      <c r="D550" s="3"/>
      <c r="E550" s="4"/>
      <c r="F550" s="3"/>
      <c r="G550" s="3"/>
      <c r="H550" s="3"/>
      <c r="I550" s="3"/>
      <c r="J550" s="6"/>
      <c r="K550" s="6"/>
      <c r="L550" s="6"/>
      <c r="M550" s="10"/>
      <c r="N550" s="10"/>
      <c r="O550" s="10"/>
      <c r="P550" s="15"/>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16">
        <f>Q550*参数!$D$3+W550</f>
        <v>0</v>
      </c>
      <c r="AP550" s="16">
        <f>R550*参数!$D$3+X550</f>
        <v>0</v>
      </c>
      <c r="AQ550" s="16">
        <f>S550*参数!$D$3+Y550</f>
        <v>0</v>
      </c>
      <c r="AR550" s="16">
        <f>T550*参数!$D$3+Z550</f>
        <v>0</v>
      </c>
      <c r="AS550" s="16">
        <f>U550*参数!$D$3+AA550</f>
        <v>0</v>
      </c>
      <c r="AT550" s="16">
        <f>V550*参数!$D$3+AB550</f>
        <v>0</v>
      </c>
      <c r="AU550" s="16">
        <f>AC550*参数!$D$3+AI550</f>
        <v>0</v>
      </c>
      <c r="AV550" s="16">
        <f>AD550*参数!$D$3+AJ550</f>
        <v>0</v>
      </c>
      <c r="AW550" s="16">
        <f>AE550*参数!$D$3+AK550</f>
        <v>0</v>
      </c>
      <c r="AX550" s="16">
        <f>AF550*参数!$D$3+AL550</f>
        <v>0</v>
      </c>
      <c r="AY550" s="16">
        <f>AG550*参数!$D$3+AM550</f>
        <v>0</v>
      </c>
      <c r="AZ550" s="16">
        <f>AH550*参数!$D$3+AN550</f>
        <v>0</v>
      </c>
      <c r="BA550" s="10"/>
      <c r="BB550" s="10"/>
      <c r="BC550" s="10">
        <f t="shared" si="252"/>
        <v>43</v>
      </c>
      <c r="BD550" s="10">
        <f t="shared" si="253"/>
        <v>43</v>
      </c>
      <c r="BE550" s="10">
        <f t="shared" si="254"/>
        <v>43</v>
      </c>
      <c r="BF550" s="10">
        <f t="shared" si="255"/>
        <v>0</v>
      </c>
      <c r="BG550" s="10">
        <f t="shared" si="256"/>
        <v>43</v>
      </c>
      <c r="BH550" s="10" t="str">
        <f t="shared" si="257"/>
        <v/>
      </c>
      <c r="BI550" s="10" t="str">
        <f t="shared" si="258"/>
        <v/>
      </c>
      <c r="BJ550" s="10"/>
      <c r="BK550" s="10"/>
    </row>
    <row r="551" spans="2:63">
      <c r="B551" s="19"/>
      <c r="C551" s="3"/>
      <c r="D551" s="3"/>
      <c r="E551" s="4"/>
      <c r="F551" s="3"/>
      <c r="G551" s="3"/>
      <c r="H551" s="3"/>
      <c r="I551" s="3"/>
      <c r="J551" s="6"/>
      <c r="K551" s="6"/>
      <c r="L551" s="6"/>
      <c r="M551" s="10"/>
      <c r="N551" s="10"/>
      <c r="O551" s="10"/>
      <c r="P551" s="15"/>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16">
        <f>Q551*参数!$D$3+W551</f>
        <v>0</v>
      </c>
      <c r="AP551" s="16">
        <f>R551*参数!$D$3+X551</f>
        <v>0</v>
      </c>
      <c r="AQ551" s="16">
        <f>S551*参数!$D$3+Y551</f>
        <v>0</v>
      </c>
      <c r="AR551" s="16">
        <f>T551*参数!$D$3+Z551</f>
        <v>0</v>
      </c>
      <c r="AS551" s="16">
        <f>U551*参数!$D$3+AA551</f>
        <v>0</v>
      </c>
      <c r="AT551" s="16">
        <f>V551*参数!$D$3+AB551</f>
        <v>0</v>
      </c>
      <c r="AU551" s="16">
        <f>AC551*参数!$D$3+AI551</f>
        <v>0</v>
      </c>
      <c r="AV551" s="16">
        <f>AD551*参数!$D$3+AJ551</f>
        <v>0</v>
      </c>
      <c r="AW551" s="16">
        <f>AE551*参数!$D$3+AK551</f>
        <v>0</v>
      </c>
      <c r="AX551" s="16">
        <f>AF551*参数!$D$3+AL551</f>
        <v>0</v>
      </c>
      <c r="AY551" s="16">
        <f>AG551*参数!$D$3+AM551</f>
        <v>0</v>
      </c>
      <c r="AZ551" s="16">
        <f>AH551*参数!$D$3+AN551</f>
        <v>0</v>
      </c>
      <c r="BA551" s="10"/>
      <c r="BB551" s="10"/>
      <c r="BC551" s="10">
        <f t="shared" si="252"/>
        <v>43</v>
      </c>
      <c r="BD551" s="10">
        <f t="shared" si="253"/>
        <v>43</v>
      </c>
      <c r="BE551" s="10">
        <f t="shared" si="254"/>
        <v>43</v>
      </c>
      <c r="BF551" s="10">
        <f t="shared" si="255"/>
        <v>0</v>
      </c>
      <c r="BG551" s="10">
        <f t="shared" si="256"/>
        <v>43</v>
      </c>
      <c r="BH551" s="10" t="str">
        <f t="shared" si="257"/>
        <v/>
      </c>
      <c r="BI551" s="10" t="str">
        <f t="shared" si="258"/>
        <v/>
      </c>
      <c r="BJ551" s="10"/>
      <c r="BK551" s="10"/>
    </row>
    <row r="552" spans="2:63">
      <c r="B552" s="19"/>
      <c r="C552" s="3"/>
      <c r="D552" s="3"/>
      <c r="E552" s="4"/>
      <c r="F552" s="3"/>
      <c r="G552" s="3"/>
      <c r="H552" s="3"/>
      <c r="I552" s="3"/>
      <c r="J552" s="6"/>
      <c r="K552" s="6"/>
      <c r="L552" s="6"/>
      <c r="M552" s="10"/>
      <c r="N552" s="10"/>
      <c r="O552" s="10"/>
      <c r="P552" s="15"/>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16">
        <f>Q552*参数!$D$3+W552</f>
        <v>0</v>
      </c>
      <c r="AP552" s="16">
        <f>R552*参数!$D$3+X552</f>
        <v>0</v>
      </c>
      <c r="AQ552" s="16">
        <f>S552*参数!$D$3+Y552</f>
        <v>0</v>
      </c>
      <c r="AR552" s="16">
        <f>T552*参数!$D$3+Z552</f>
        <v>0</v>
      </c>
      <c r="AS552" s="16">
        <f>U552*参数!$D$3+AA552</f>
        <v>0</v>
      </c>
      <c r="AT552" s="16">
        <f>V552*参数!$D$3+AB552</f>
        <v>0</v>
      </c>
      <c r="AU552" s="16">
        <f>AC552*参数!$D$3+AI552</f>
        <v>0</v>
      </c>
      <c r="AV552" s="16">
        <f>AD552*参数!$D$3+AJ552</f>
        <v>0</v>
      </c>
      <c r="AW552" s="16">
        <f>AE552*参数!$D$3+AK552</f>
        <v>0</v>
      </c>
      <c r="AX552" s="16">
        <f>AF552*参数!$D$3+AL552</f>
        <v>0</v>
      </c>
      <c r="AY552" s="16">
        <f>AG552*参数!$D$3+AM552</f>
        <v>0</v>
      </c>
      <c r="AZ552" s="16">
        <f>AH552*参数!$D$3+AN552</f>
        <v>0</v>
      </c>
      <c r="BA552" s="10"/>
      <c r="BB552" s="10"/>
      <c r="BC552" s="10">
        <f t="shared" si="252"/>
        <v>43</v>
      </c>
      <c r="BD552" s="10">
        <f t="shared" si="253"/>
        <v>43</v>
      </c>
      <c r="BE552" s="10">
        <f t="shared" si="254"/>
        <v>43</v>
      </c>
      <c r="BF552" s="10">
        <f t="shared" si="255"/>
        <v>0</v>
      </c>
      <c r="BG552" s="10">
        <f t="shared" si="256"/>
        <v>43</v>
      </c>
      <c r="BH552" s="10" t="str">
        <f t="shared" si="257"/>
        <v/>
      </c>
      <c r="BI552" s="10" t="str">
        <f t="shared" si="258"/>
        <v/>
      </c>
      <c r="BJ552" s="10"/>
      <c r="BK552" s="10"/>
    </row>
    <row r="553" spans="2:63">
      <c r="B553" s="19"/>
      <c r="C553" s="3"/>
      <c r="D553" s="3"/>
      <c r="E553" s="4"/>
      <c r="F553" s="3"/>
      <c r="G553" s="3"/>
      <c r="H553" s="3"/>
      <c r="I553" s="3"/>
      <c r="J553" s="6"/>
      <c r="K553" s="6"/>
      <c r="L553" s="6"/>
      <c r="M553" s="10"/>
      <c r="N553" s="10"/>
      <c r="O553" s="10"/>
      <c r="P553" s="15"/>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16">
        <f>Q553*参数!$D$3+W553</f>
        <v>0</v>
      </c>
      <c r="AP553" s="16">
        <f>R553*参数!$D$3+X553</f>
        <v>0</v>
      </c>
      <c r="AQ553" s="16">
        <f>S553*参数!$D$3+Y553</f>
        <v>0</v>
      </c>
      <c r="AR553" s="16">
        <f>T553*参数!$D$3+Z553</f>
        <v>0</v>
      </c>
      <c r="AS553" s="16">
        <f>U553*参数!$D$3+AA553</f>
        <v>0</v>
      </c>
      <c r="AT553" s="16">
        <f>V553*参数!$D$3+AB553</f>
        <v>0</v>
      </c>
      <c r="AU553" s="16">
        <f>AC553*参数!$D$3+AI553</f>
        <v>0</v>
      </c>
      <c r="AV553" s="16">
        <f>AD553*参数!$D$3+AJ553</f>
        <v>0</v>
      </c>
      <c r="AW553" s="16">
        <f>AE553*参数!$D$3+AK553</f>
        <v>0</v>
      </c>
      <c r="AX553" s="16">
        <f>AF553*参数!$D$3+AL553</f>
        <v>0</v>
      </c>
      <c r="AY553" s="16">
        <f>AG553*参数!$D$3+AM553</f>
        <v>0</v>
      </c>
      <c r="AZ553" s="16">
        <f>AH553*参数!$D$3+AN553</f>
        <v>0</v>
      </c>
      <c r="BA553" s="10"/>
      <c r="BB553" s="10"/>
      <c r="BC553" s="10">
        <f t="shared" si="252"/>
        <v>43</v>
      </c>
      <c r="BD553" s="10">
        <f t="shared" si="253"/>
        <v>43</v>
      </c>
      <c r="BE553" s="10">
        <f t="shared" si="254"/>
        <v>43</v>
      </c>
      <c r="BF553" s="10">
        <f t="shared" si="255"/>
        <v>0</v>
      </c>
      <c r="BG553" s="10">
        <f t="shared" si="256"/>
        <v>43</v>
      </c>
      <c r="BH553" s="10" t="str">
        <f t="shared" si="257"/>
        <v/>
      </c>
      <c r="BI553" s="10" t="str">
        <f t="shared" si="258"/>
        <v/>
      </c>
      <c r="BJ553" s="10"/>
      <c r="BK553" s="10"/>
    </row>
    <row r="554" spans="2:63">
      <c r="B554" s="19"/>
      <c r="C554" s="3"/>
      <c r="D554" s="3"/>
      <c r="E554" s="4"/>
      <c r="F554" s="3"/>
      <c r="G554" s="3"/>
      <c r="H554" s="3"/>
      <c r="I554" s="3"/>
      <c r="J554" s="6"/>
      <c r="K554" s="6"/>
      <c r="L554" s="6"/>
      <c r="M554" s="10"/>
      <c r="N554" s="10"/>
      <c r="O554" s="10"/>
      <c r="P554" s="15"/>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16">
        <f>Q554*参数!$D$3+W554</f>
        <v>0</v>
      </c>
      <c r="AP554" s="16">
        <f>R554*参数!$D$3+X554</f>
        <v>0</v>
      </c>
      <c r="AQ554" s="16">
        <f>S554*参数!$D$3+Y554</f>
        <v>0</v>
      </c>
      <c r="AR554" s="16">
        <f>T554*参数!$D$3+Z554</f>
        <v>0</v>
      </c>
      <c r="AS554" s="16">
        <f>U554*参数!$D$3+AA554</f>
        <v>0</v>
      </c>
      <c r="AT554" s="16">
        <f>V554*参数!$D$3+AB554</f>
        <v>0</v>
      </c>
      <c r="AU554" s="16">
        <f>AC554*参数!$D$3+AI554</f>
        <v>0</v>
      </c>
      <c r="AV554" s="16">
        <f>AD554*参数!$D$3+AJ554</f>
        <v>0</v>
      </c>
      <c r="AW554" s="16">
        <f>AE554*参数!$D$3+AK554</f>
        <v>0</v>
      </c>
      <c r="AX554" s="16">
        <f>AF554*参数!$D$3+AL554</f>
        <v>0</v>
      </c>
      <c r="AY554" s="16">
        <f>AG554*参数!$D$3+AM554</f>
        <v>0</v>
      </c>
      <c r="AZ554" s="16">
        <f>AH554*参数!$D$3+AN554</f>
        <v>0</v>
      </c>
      <c r="BA554" s="10"/>
      <c r="BB554" s="10"/>
      <c r="BC554" s="10">
        <f t="shared" si="252"/>
        <v>43</v>
      </c>
      <c r="BD554" s="10">
        <f t="shared" si="253"/>
        <v>43</v>
      </c>
      <c r="BE554" s="10">
        <f t="shared" si="254"/>
        <v>43</v>
      </c>
      <c r="BF554" s="10">
        <f t="shared" si="255"/>
        <v>0</v>
      </c>
      <c r="BG554" s="10">
        <f t="shared" si="256"/>
        <v>43</v>
      </c>
      <c r="BH554" s="10" t="str">
        <f t="shared" si="257"/>
        <v/>
      </c>
      <c r="BI554" s="10" t="str">
        <f t="shared" si="258"/>
        <v/>
      </c>
      <c r="BJ554" s="10"/>
      <c r="BK554" s="10"/>
    </row>
    <row r="555" spans="2:63">
      <c r="B555" s="19"/>
      <c r="C555" s="3"/>
      <c r="D555" s="3"/>
      <c r="E555" s="4"/>
      <c r="F555" s="3"/>
      <c r="G555" s="3"/>
      <c r="H555" s="3"/>
      <c r="I555" s="3"/>
      <c r="J555" s="6"/>
      <c r="K555" s="6"/>
      <c r="L555" s="6"/>
      <c r="M555" s="10"/>
      <c r="N555" s="10"/>
      <c r="O555" s="10"/>
      <c r="P555" s="15"/>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16">
        <f>Q555*参数!$D$3+W555</f>
        <v>0</v>
      </c>
      <c r="AP555" s="16">
        <f>R555*参数!$D$3+X555</f>
        <v>0</v>
      </c>
      <c r="AQ555" s="16">
        <f>S555*参数!$D$3+Y555</f>
        <v>0</v>
      </c>
      <c r="AR555" s="16">
        <f>T555*参数!$D$3+Z555</f>
        <v>0</v>
      </c>
      <c r="AS555" s="16">
        <f>U555*参数!$D$3+AA555</f>
        <v>0</v>
      </c>
      <c r="AT555" s="16">
        <f>V555*参数!$D$3+AB555</f>
        <v>0</v>
      </c>
      <c r="AU555" s="16">
        <f>AC555*参数!$D$3+AI555</f>
        <v>0</v>
      </c>
      <c r="AV555" s="16">
        <f>AD555*参数!$D$3+AJ555</f>
        <v>0</v>
      </c>
      <c r="AW555" s="16">
        <f>AE555*参数!$D$3+AK555</f>
        <v>0</v>
      </c>
      <c r="AX555" s="16">
        <f>AF555*参数!$D$3+AL555</f>
        <v>0</v>
      </c>
      <c r="AY555" s="16">
        <f>AG555*参数!$D$3+AM555</f>
        <v>0</v>
      </c>
      <c r="AZ555" s="16">
        <f>AH555*参数!$D$3+AN555</f>
        <v>0</v>
      </c>
      <c r="BA555" s="10"/>
      <c r="BB555" s="10"/>
      <c r="BC555" s="10">
        <f t="shared" si="252"/>
        <v>43</v>
      </c>
      <c r="BD555" s="10">
        <f t="shared" si="253"/>
        <v>43</v>
      </c>
      <c r="BE555" s="10">
        <f t="shared" si="254"/>
        <v>43</v>
      </c>
      <c r="BF555" s="10">
        <f t="shared" si="255"/>
        <v>0</v>
      </c>
      <c r="BG555" s="10">
        <f t="shared" si="256"/>
        <v>43</v>
      </c>
      <c r="BH555" s="10" t="str">
        <f t="shared" si="257"/>
        <v/>
      </c>
      <c r="BI555" s="10" t="str">
        <f t="shared" si="258"/>
        <v/>
      </c>
      <c r="BJ555" s="10"/>
      <c r="BK555" s="10"/>
    </row>
    <row r="556" spans="2:63">
      <c r="B556" s="19"/>
      <c r="C556" s="3"/>
      <c r="D556" s="3"/>
      <c r="E556" s="4"/>
      <c r="F556" s="3"/>
      <c r="G556" s="3"/>
      <c r="H556" s="3"/>
      <c r="I556" s="3"/>
      <c r="J556" s="6"/>
      <c r="K556" s="6"/>
      <c r="L556" s="6"/>
      <c r="M556" s="10"/>
      <c r="N556" s="10"/>
      <c r="O556" s="10"/>
      <c r="P556" s="15"/>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16">
        <f>Q556*参数!$D$3+W556</f>
        <v>0</v>
      </c>
      <c r="AP556" s="16">
        <f>R556*参数!$D$3+X556</f>
        <v>0</v>
      </c>
      <c r="AQ556" s="16">
        <f>S556*参数!$D$3+Y556</f>
        <v>0</v>
      </c>
      <c r="AR556" s="16">
        <f>T556*参数!$D$3+Z556</f>
        <v>0</v>
      </c>
      <c r="AS556" s="16">
        <f>U556*参数!$D$3+AA556</f>
        <v>0</v>
      </c>
      <c r="AT556" s="16">
        <f>V556*参数!$D$3+AB556</f>
        <v>0</v>
      </c>
      <c r="AU556" s="16">
        <f>AC556*参数!$D$3+AI556</f>
        <v>0</v>
      </c>
      <c r="AV556" s="16">
        <f>AD556*参数!$D$3+AJ556</f>
        <v>0</v>
      </c>
      <c r="AW556" s="16">
        <f>AE556*参数!$D$3+AK556</f>
        <v>0</v>
      </c>
      <c r="AX556" s="16">
        <f>AF556*参数!$D$3+AL556</f>
        <v>0</v>
      </c>
      <c r="AY556" s="16">
        <f>AG556*参数!$D$3+AM556</f>
        <v>0</v>
      </c>
      <c r="AZ556" s="16">
        <f>AH556*参数!$D$3+AN556</f>
        <v>0</v>
      </c>
      <c r="BA556" s="10"/>
      <c r="BB556" s="10"/>
      <c r="BC556" s="10">
        <f t="shared" si="252"/>
        <v>43</v>
      </c>
      <c r="BD556" s="10">
        <f t="shared" si="253"/>
        <v>43</v>
      </c>
      <c r="BE556" s="10">
        <f t="shared" si="254"/>
        <v>43</v>
      </c>
      <c r="BF556" s="10">
        <f t="shared" si="255"/>
        <v>0</v>
      </c>
      <c r="BG556" s="10">
        <f t="shared" si="256"/>
        <v>43</v>
      </c>
      <c r="BH556" s="10" t="str">
        <f t="shared" si="257"/>
        <v/>
      </c>
      <c r="BI556" s="10" t="str">
        <f t="shared" si="258"/>
        <v/>
      </c>
      <c r="BJ556" s="10"/>
      <c r="BK556" s="10"/>
    </row>
    <row r="557" spans="2:63">
      <c r="B557" s="19"/>
      <c r="C557" s="3"/>
      <c r="D557" s="3"/>
      <c r="E557" s="4"/>
      <c r="F557" s="3"/>
      <c r="G557" s="3"/>
      <c r="H557" s="3"/>
      <c r="I557" s="3"/>
      <c r="J557" s="6"/>
      <c r="K557" s="6"/>
      <c r="L557" s="6"/>
      <c r="M557" s="10"/>
      <c r="N557" s="10"/>
      <c r="O557" s="10"/>
      <c r="P557" s="15"/>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16">
        <f>Q557*参数!$D$3+W557</f>
        <v>0</v>
      </c>
      <c r="AP557" s="16">
        <f>R557*参数!$D$3+X557</f>
        <v>0</v>
      </c>
      <c r="AQ557" s="16">
        <f>S557*参数!$D$3+Y557</f>
        <v>0</v>
      </c>
      <c r="AR557" s="16">
        <f>T557*参数!$D$3+Z557</f>
        <v>0</v>
      </c>
      <c r="AS557" s="16">
        <f>U557*参数!$D$3+AA557</f>
        <v>0</v>
      </c>
      <c r="AT557" s="16">
        <f>V557*参数!$D$3+AB557</f>
        <v>0</v>
      </c>
      <c r="AU557" s="16">
        <f>AC557*参数!$D$3+AI557</f>
        <v>0</v>
      </c>
      <c r="AV557" s="16">
        <f>AD557*参数!$D$3+AJ557</f>
        <v>0</v>
      </c>
      <c r="AW557" s="16">
        <f>AE557*参数!$D$3+AK557</f>
        <v>0</v>
      </c>
      <c r="AX557" s="16">
        <f>AF557*参数!$D$3+AL557</f>
        <v>0</v>
      </c>
      <c r="AY557" s="16">
        <f>AG557*参数!$D$3+AM557</f>
        <v>0</v>
      </c>
      <c r="AZ557" s="16">
        <f>AH557*参数!$D$3+AN557</f>
        <v>0</v>
      </c>
      <c r="BA557" s="10"/>
      <c r="BB557" s="10"/>
      <c r="BC557" s="10">
        <f t="shared" si="252"/>
        <v>43</v>
      </c>
      <c r="BD557" s="10">
        <f t="shared" si="253"/>
        <v>43</v>
      </c>
      <c r="BE557" s="10">
        <f t="shared" si="254"/>
        <v>43</v>
      </c>
      <c r="BF557" s="10">
        <f t="shared" si="255"/>
        <v>0</v>
      </c>
      <c r="BG557" s="10">
        <f t="shared" si="256"/>
        <v>43</v>
      </c>
      <c r="BH557" s="10" t="str">
        <f t="shared" si="257"/>
        <v/>
      </c>
      <c r="BI557" s="10" t="str">
        <f t="shared" si="258"/>
        <v/>
      </c>
      <c r="BJ557" s="10"/>
      <c r="BK557" s="10"/>
    </row>
    <row r="558" spans="2:63">
      <c r="B558" s="19"/>
      <c r="C558" s="3"/>
      <c r="D558" s="3"/>
      <c r="E558" s="4"/>
      <c r="F558" s="3"/>
      <c r="G558" s="3"/>
      <c r="H558" s="3"/>
      <c r="I558" s="3"/>
      <c r="J558" s="6"/>
      <c r="K558" s="6"/>
      <c r="L558" s="6"/>
      <c r="M558" s="10"/>
      <c r="N558" s="10"/>
      <c r="O558" s="10"/>
      <c r="P558" s="15"/>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16">
        <f>Q558*参数!$D$3+W558</f>
        <v>0</v>
      </c>
      <c r="AP558" s="16">
        <f>R558*参数!$D$3+X558</f>
        <v>0</v>
      </c>
      <c r="AQ558" s="16">
        <f>S558*参数!$D$3+Y558</f>
        <v>0</v>
      </c>
      <c r="AR558" s="16">
        <f>T558*参数!$D$3+Z558</f>
        <v>0</v>
      </c>
      <c r="AS558" s="16">
        <f>U558*参数!$D$3+AA558</f>
        <v>0</v>
      </c>
      <c r="AT558" s="16">
        <f>V558*参数!$D$3+AB558</f>
        <v>0</v>
      </c>
      <c r="AU558" s="16">
        <f>AC558*参数!$D$3+AI558</f>
        <v>0</v>
      </c>
      <c r="AV558" s="16">
        <f>AD558*参数!$D$3+AJ558</f>
        <v>0</v>
      </c>
      <c r="AW558" s="16">
        <f>AE558*参数!$D$3+AK558</f>
        <v>0</v>
      </c>
      <c r="AX558" s="16">
        <f>AF558*参数!$D$3+AL558</f>
        <v>0</v>
      </c>
      <c r="AY558" s="16">
        <f>AG558*参数!$D$3+AM558</f>
        <v>0</v>
      </c>
      <c r="AZ558" s="16">
        <f>AH558*参数!$D$3+AN558</f>
        <v>0</v>
      </c>
      <c r="BA558" s="10"/>
      <c r="BB558" s="10"/>
      <c r="BC558" s="10">
        <f t="shared" si="252"/>
        <v>43</v>
      </c>
      <c r="BD558" s="10">
        <f t="shared" si="253"/>
        <v>43</v>
      </c>
      <c r="BE558" s="10">
        <f t="shared" si="254"/>
        <v>43</v>
      </c>
      <c r="BF558" s="10">
        <f t="shared" si="255"/>
        <v>0</v>
      </c>
      <c r="BG558" s="10">
        <f t="shared" si="256"/>
        <v>43</v>
      </c>
      <c r="BH558" s="10" t="str">
        <f t="shared" si="257"/>
        <v/>
      </c>
      <c r="BI558" s="10" t="str">
        <f t="shared" si="258"/>
        <v/>
      </c>
      <c r="BJ558" s="10"/>
      <c r="BK558" s="10"/>
    </row>
    <row r="559" spans="2:63">
      <c r="B559" s="19"/>
      <c r="C559" s="3"/>
      <c r="D559" s="3"/>
      <c r="E559" s="4"/>
      <c r="F559" s="3"/>
      <c r="G559" s="3"/>
      <c r="H559" s="3"/>
      <c r="I559" s="3"/>
      <c r="J559" s="6"/>
      <c r="K559" s="6"/>
      <c r="L559" s="6"/>
      <c r="M559" s="10"/>
      <c r="N559" s="10"/>
      <c r="O559" s="10"/>
      <c r="P559" s="15"/>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16">
        <f>Q559*参数!$D$3+W559</f>
        <v>0</v>
      </c>
      <c r="AP559" s="16">
        <f>R559*参数!$D$3+X559</f>
        <v>0</v>
      </c>
      <c r="AQ559" s="16">
        <f>S559*参数!$D$3+Y559</f>
        <v>0</v>
      </c>
      <c r="AR559" s="16">
        <f>T559*参数!$D$3+Z559</f>
        <v>0</v>
      </c>
      <c r="AS559" s="16">
        <f>U559*参数!$D$3+AA559</f>
        <v>0</v>
      </c>
      <c r="AT559" s="16">
        <f>V559*参数!$D$3+AB559</f>
        <v>0</v>
      </c>
      <c r="AU559" s="16">
        <f>AC559*参数!$D$3+AI559</f>
        <v>0</v>
      </c>
      <c r="AV559" s="16">
        <f>AD559*参数!$D$3+AJ559</f>
        <v>0</v>
      </c>
      <c r="AW559" s="16">
        <f>AE559*参数!$D$3+AK559</f>
        <v>0</v>
      </c>
      <c r="AX559" s="16">
        <f>AF559*参数!$D$3+AL559</f>
        <v>0</v>
      </c>
      <c r="AY559" s="16">
        <f>AG559*参数!$D$3+AM559</f>
        <v>0</v>
      </c>
      <c r="AZ559" s="16">
        <f>AH559*参数!$D$3+AN559</f>
        <v>0</v>
      </c>
      <c r="BA559" s="10"/>
      <c r="BB559" s="10"/>
      <c r="BC559" s="10">
        <f t="shared" si="252"/>
        <v>43</v>
      </c>
      <c r="BD559" s="10">
        <f t="shared" si="253"/>
        <v>43</v>
      </c>
      <c r="BE559" s="10">
        <f t="shared" si="254"/>
        <v>43</v>
      </c>
      <c r="BF559" s="10">
        <f t="shared" si="255"/>
        <v>0</v>
      </c>
      <c r="BG559" s="10">
        <f t="shared" si="256"/>
        <v>43</v>
      </c>
      <c r="BH559" s="10" t="str">
        <f t="shared" si="257"/>
        <v/>
      </c>
      <c r="BI559" s="10" t="str">
        <f t="shared" si="258"/>
        <v/>
      </c>
      <c r="BJ559" s="10"/>
      <c r="BK559" s="10"/>
    </row>
    <row r="560" spans="2:63">
      <c r="B560" s="19"/>
      <c r="C560" s="3"/>
      <c r="D560" s="3"/>
      <c r="E560" s="4"/>
      <c r="F560" s="3"/>
      <c r="G560" s="3"/>
      <c r="H560" s="3"/>
      <c r="I560" s="3"/>
      <c r="J560" s="6"/>
      <c r="K560" s="6"/>
      <c r="L560" s="6"/>
      <c r="M560" s="10"/>
      <c r="N560" s="10"/>
      <c r="O560" s="10"/>
      <c r="P560" s="15"/>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16">
        <f>Q560*参数!$D$3+W560</f>
        <v>0</v>
      </c>
      <c r="AP560" s="16">
        <f>R560*参数!$D$3+X560</f>
        <v>0</v>
      </c>
      <c r="AQ560" s="16">
        <f>S560*参数!$D$3+Y560</f>
        <v>0</v>
      </c>
      <c r="AR560" s="16">
        <f>T560*参数!$D$3+Z560</f>
        <v>0</v>
      </c>
      <c r="AS560" s="16">
        <f>U560*参数!$D$3+AA560</f>
        <v>0</v>
      </c>
      <c r="AT560" s="16">
        <f>V560*参数!$D$3+AB560</f>
        <v>0</v>
      </c>
      <c r="AU560" s="16">
        <f>AC560*参数!$D$3+AI560</f>
        <v>0</v>
      </c>
      <c r="AV560" s="16">
        <f>AD560*参数!$D$3+AJ560</f>
        <v>0</v>
      </c>
      <c r="AW560" s="16">
        <f>AE560*参数!$D$3+AK560</f>
        <v>0</v>
      </c>
      <c r="AX560" s="16">
        <f>AF560*参数!$D$3+AL560</f>
        <v>0</v>
      </c>
      <c r="AY560" s="16">
        <f>AG560*参数!$D$3+AM560</f>
        <v>0</v>
      </c>
      <c r="AZ560" s="16">
        <f>AH560*参数!$D$3+AN560</f>
        <v>0</v>
      </c>
      <c r="BA560" s="10"/>
      <c r="BB560" s="10"/>
      <c r="BC560" s="10">
        <f t="shared" si="252"/>
        <v>43</v>
      </c>
      <c r="BD560" s="10">
        <f t="shared" si="253"/>
        <v>43</v>
      </c>
      <c r="BE560" s="10">
        <f t="shared" si="254"/>
        <v>43</v>
      </c>
      <c r="BF560" s="10">
        <f t="shared" si="255"/>
        <v>0</v>
      </c>
      <c r="BG560" s="10">
        <f t="shared" si="256"/>
        <v>43</v>
      </c>
      <c r="BH560" s="10" t="str">
        <f t="shared" si="257"/>
        <v/>
      </c>
      <c r="BI560" s="10" t="str">
        <f t="shared" si="258"/>
        <v/>
      </c>
      <c r="BJ560" s="10"/>
      <c r="BK560" s="10"/>
    </row>
    <row r="561" spans="2:63">
      <c r="B561" s="19"/>
      <c r="C561" s="3"/>
      <c r="D561" s="3"/>
      <c r="E561" s="4"/>
      <c r="F561" s="3"/>
      <c r="G561" s="3"/>
      <c r="H561" s="3"/>
      <c r="I561" s="3"/>
      <c r="J561" s="6"/>
      <c r="K561" s="6"/>
      <c r="L561" s="6"/>
      <c r="M561" s="10"/>
      <c r="N561" s="10"/>
      <c r="O561" s="10"/>
      <c r="P561" s="15"/>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16">
        <f>Q561*参数!$D$3+W561</f>
        <v>0</v>
      </c>
      <c r="AP561" s="16">
        <f>R561*参数!$D$3+X561</f>
        <v>0</v>
      </c>
      <c r="AQ561" s="16">
        <f>S561*参数!$D$3+Y561</f>
        <v>0</v>
      </c>
      <c r="AR561" s="16">
        <f>T561*参数!$D$3+Z561</f>
        <v>0</v>
      </c>
      <c r="AS561" s="16">
        <f>U561*参数!$D$3+AA561</f>
        <v>0</v>
      </c>
      <c r="AT561" s="16">
        <f>V561*参数!$D$3+AB561</f>
        <v>0</v>
      </c>
      <c r="AU561" s="16">
        <f>AC561*参数!$D$3+AI561</f>
        <v>0</v>
      </c>
      <c r="AV561" s="16">
        <f>AD561*参数!$D$3+AJ561</f>
        <v>0</v>
      </c>
      <c r="AW561" s="16">
        <f>AE561*参数!$D$3+AK561</f>
        <v>0</v>
      </c>
      <c r="AX561" s="16">
        <f>AF561*参数!$D$3+AL561</f>
        <v>0</v>
      </c>
      <c r="AY561" s="16">
        <f>AG561*参数!$D$3+AM561</f>
        <v>0</v>
      </c>
      <c r="AZ561" s="16">
        <f>AH561*参数!$D$3+AN561</f>
        <v>0</v>
      </c>
      <c r="BA561" s="10"/>
      <c r="BB561" s="10"/>
      <c r="BC561" s="10">
        <f t="shared" si="252"/>
        <v>43</v>
      </c>
      <c r="BD561" s="10">
        <f t="shared" si="253"/>
        <v>43</v>
      </c>
      <c r="BE561" s="10">
        <f t="shared" si="254"/>
        <v>43</v>
      </c>
      <c r="BF561" s="10">
        <f t="shared" si="255"/>
        <v>0</v>
      </c>
      <c r="BG561" s="10">
        <f t="shared" si="256"/>
        <v>43</v>
      </c>
      <c r="BH561" s="10" t="str">
        <f t="shared" si="257"/>
        <v/>
      </c>
      <c r="BI561" s="10" t="str">
        <f t="shared" si="258"/>
        <v/>
      </c>
      <c r="BJ561" s="10"/>
      <c r="BK561" s="10"/>
    </row>
    <row r="562" spans="2:63">
      <c r="B562" s="19"/>
      <c r="C562" s="3"/>
      <c r="D562" s="3"/>
      <c r="E562" s="4"/>
      <c r="F562" s="3"/>
      <c r="G562" s="3"/>
      <c r="H562" s="3"/>
      <c r="I562" s="3"/>
      <c r="J562" s="6"/>
      <c r="K562" s="6"/>
      <c r="L562" s="6"/>
      <c r="M562" s="10"/>
      <c r="N562" s="10"/>
      <c r="O562" s="10"/>
      <c r="P562" s="15"/>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16">
        <f>Q562*参数!$D$3+W562</f>
        <v>0</v>
      </c>
      <c r="AP562" s="16">
        <f>R562*参数!$D$3+X562</f>
        <v>0</v>
      </c>
      <c r="AQ562" s="16">
        <f>S562*参数!$D$3+Y562</f>
        <v>0</v>
      </c>
      <c r="AR562" s="16">
        <f>T562*参数!$D$3+Z562</f>
        <v>0</v>
      </c>
      <c r="AS562" s="16">
        <f>U562*参数!$D$3+AA562</f>
        <v>0</v>
      </c>
      <c r="AT562" s="16">
        <f>V562*参数!$D$3+AB562</f>
        <v>0</v>
      </c>
      <c r="AU562" s="16">
        <f>AC562*参数!$D$3+AI562</f>
        <v>0</v>
      </c>
      <c r="AV562" s="16">
        <f>AD562*参数!$D$3+AJ562</f>
        <v>0</v>
      </c>
      <c r="AW562" s="16">
        <f>AE562*参数!$D$3+AK562</f>
        <v>0</v>
      </c>
      <c r="AX562" s="16">
        <f>AF562*参数!$D$3+AL562</f>
        <v>0</v>
      </c>
      <c r="AY562" s="16">
        <f>AG562*参数!$D$3+AM562</f>
        <v>0</v>
      </c>
      <c r="AZ562" s="16">
        <f>AH562*参数!$D$3+AN562</f>
        <v>0</v>
      </c>
      <c r="BA562" s="10"/>
      <c r="BB562" s="10"/>
      <c r="BC562" s="10">
        <f t="shared" si="252"/>
        <v>43</v>
      </c>
      <c r="BD562" s="10">
        <f t="shared" si="253"/>
        <v>43</v>
      </c>
      <c r="BE562" s="10">
        <f t="shared" si="254"/>
        <v>43</v>
      </c>
      <c r="BF562" s="10">
        <f t="shared" si="255"/>
        <v>0</v>
      </c>
      <c r="BG562" s="10">
        <f t="shared" si="256"/>
        <v>43</v>
      </c>
      <c r="BH562" s="10" t="str">
        <f t="shared" si="257"/>
        <v/>
      </c>
      <c r="BI562" s="10" t="str">
        <f t="shared" si="258"/>
        <v/>
      </c>
      <c r="BJ562" s="10"/>
      <c r="BK562" s="10"/>
    </row>
    <row r="563" spans="2:63">
      <c r="B563" s="19"/>
      <c r="C563" s="3"/>
      <c r="D563" s="3"/>
      <c r="E563" s="4"/>
      <c r="F563" s="3"/>
      <c r="G563" s="3"/>
      <c r="H563" s="3"/>
      <c r="I563" s="3"/>
      <c r="J563" s="6"/>
      <c r="K563" s="6"/>
      <c r="L563" s="6"/>
      <c r="M563" s="10"/>
      <c r="N563" s="10"/>
      <c r="O563" s="10"/>
      <c r="P563" s="15"/>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16">
        <f>Q563*参数!$D$3+W563</f>
        <v>0</v>
      </c>
      <c r="AP563" s="16">
        <f>R563*参数!$D$3+X563</f>
        <v>0</v>
      </c>
      <c r="AQ563" s="16">
        <f>S563*参数!$D$3+Y563</f>
        <v>0</v>
      </c>
      <c r="AR563" s="16">
        <f>T563*参数!$D$3+Z563</f>
        <v>0</v>
      </c>
      <c r="AS563" s="16">
        <f>U563*参数!$D$3+AA563</f>
        <v>0</v>
      </c>
      <c r="AT563" s="16">
        <f>V563*参数!$D$3+AB563</f>
        <v>0</v>
      </c>
      <c r="AU563" s="16">
        <f>AC563*参数!$D$3+AI563</f>
        <v>0</v>
      </c>
      <c r="AV563" s="16">
        <f>AD563*参数!$D$3+AJ563</f>
        <v>0</v>
      </c>
      <c r="AW563" s="16">
        <f>AE563*参数!$D$3+AK563</f>
        <v>0</v>
      </c>
      <c r="AX563" s="16">
        <f>AF563*参数!$D$3+AL563</f>
        <v>0</v>
      </c>
      <c r="AY563" s="16">
        <f>AG563*参数!$D$3+AM563</f>
        <v>0</v>
      </c>
      <c r="AZ563" s="16">
        <f>AH563*参数!$D$3+AN563</f>
        <v>0</v>
      </c>
      <c r="BA563" s="10"/>
      <c r="BB563" s="10"/>
      <c r="BC563" s="10">
        <f t="shared" si="252"/>
        <v>43</v>
      </c>
      <c r="BD563" s="10">
        <f t="shared" si="253"/>
        <v>43</v>
      </c>
      <c r="BE563" s="10">
        <f t="shared" si="254"/>
        <v>43</v>
      </c>
      <c r="BF563" s="10">
        <f t="shared" si="255"/>
        <v>0</v>
      </c>
      <c r="BG563" s="10">
        <f t="shared" si="256"/>
        <v>43</v>
      </c>
      <c r="BH563" s="10" t="str">
        <f t="shared" si="257"/>
        <v/>
      </c>
      <c r="BI563" s="10" t="str">
        <f t="shared" si="258"/>
        <v/>
      </c>
      <c r="BJ563" s="10"/>
      <c r="BK563" s="10"/>
    </row>
    <row r="564" spans="2:63">
      <c r="B564" s="19"/>
      <c r="C564" s="3"/>
      <c r="D564" s="3"/>
      <c r="E564" s="4"/>
      <c r="F564" s="3"/>
      <c r="G564" s="3"/>
      <c r="H564" s="3"/>
      <c r="I564" s="3"/>
      <c r="J564" s="6"/>
      <c r="K564" s="6"/>
      <c r="L564" s="6"/>
      <c r="M564" s="10"/>
      <c r="N564" s="10"/>
      <c r="O564" s="10"/>
      <c r="P564" s="15"/>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16">
        <f>Q564*参数!$D$3+W564</f>
        <v>0</v>
      </c>
      <c r="AP564" s="16">
        <f>R564*参数!$D$3+X564</f>
        <v>0</v>
      </c>
      <c r="AQ564" s="16">
        <f>S564*参数!$D$3+Y564</f>
        <v>0</v>
      </c>
      <c r="AR564" s="16">
        <f>T564*参数!$D$3+Z564</f>
        <v>0</v>
      </c>
      <c r="AS564" s="16">
        <f>U564*参数!$D$3+AA564</f>
        <v>0</v>
      </c>
      <c r="AT564" s="16">
        <f>V564*参数!$D$3+AB564</f>
        <v>0</v>
      </c>
      <c r="AU564" s="16">
        <f>AC564*参数!$D$3+AI564</f>
        <v>0</v>
      </c>
      <c r="AV564" s="16">
        <f>AD564*参数!$D$3+AJ564</f>
        <v>0</v>
      </c>
      <c r="AW564" s="16">
        <f>AE564*参数!$D$3+AK564</f>
        <v>0</v>
      </c>
      <c r="AX564" s="16">
        <f>AF564*参数!$D$3+AL564</f>
        <v>0</v>
      </c>
      <c r="AY564" s="16">
        <f>AG564*参数!$D$3+AM564</f>
        <v>0</v>
      </c>
      <c r="AZ564" s="16">
        <f>AH564*参数!$D$3+AN564</f>
        <v>0</v>
      </c>
      <c r="BA564" s="10"/>
      <c r="BB564" s="10"/>
      <c r="BC564" s="10">
        <f t="shared" si="252"/>
        <v>43</v>
      </c>
      <c r="BD564" s="10">
        <f t="shared" si="253"/>
        <v>43</v>
      </c>
      <c r="BE564" s="10">
        <f t="shared" si="254"/>
        <v>43</v>
      </c>
      <c r="BF564" s="10">
        <f t="shared" si="255"/>
        <v>0</v>
      </c>
      <c r="BG564" s="10">
        <f t="shared" si="256"/>
        <v>43</v>
      </c>
      <c r="BH564" s="10" t="str">
        <f t="shared" si="257"/>
        <v/>
      </c>
      <c r="BI564" s="10" t="str">
        <f t="shared" si="258"/>
        <v/>
      </c>
      <c r="BJ564" s="10"/>
      <c r="BK564" s="10"/>
    </row>
    <row r="565" spans="2:63">
      <c r="B565" s="19"/>
      <c r="C565" s="3"/>
      <c r="D565" s="3"/>
      <c r="E565" s="4"/>
      <c r="F565" s="3"/>
      <c r="G565" s="3"/>
      <c r="H565" s="3"/>
      <c r="I565" s="3"/>
      <c r="J565" s="6"/>
      <c r="K565" s="6"/>
      <c r="L565" s="6"/>
      <c r="M565" s="10"/>
      <c r="N565" s="10"/>
      <c r="O565" s="10"/>
      <c r="P565" s="15"/>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16">
        <f>Q565*参数!$D$3+W565</f>
        <v>0</v>
      </c>
      <c r="AP565" s="16">
        <f>R565*参数!$D$3+X565</f>
        <v>0</v>
      </c>
      <c r="AQ565" s="16">
        <f>S565*参数!$D$3+Y565</f>
        <v>0</v>
      </c>
      <c r="AR565" s="16">
        <f>T565*参数!$D$3+Z565</f>
        <v>0</v>
      </c>
      <c r="AS565" s="16">
        <f>U565*参数!$D$3+AA565</f>
        <v>0</v>
      </c>
      <c r="AT565" s="16">
        <f>V565*参数!$D$3+AB565</f>
        <v>0</v>
      </c>
      <c r="AU565" s="16">
        <f>AC565*参数!$D$3+AI565</f>
        <v>0</v>
      </c>
      <c r="AV565" s="16">
        <f>AD565*参数!$D$3+AJ565</f>
        <v>0</v>
      </c>
      <c r="AW565" s="16">
        <f>AE565*参数!$D$3+AK565</f>
        <v>0</v>
      </c>
      <c r="AX565" s="16">
        <f>AF565*参数!$D$3+AL565</f>
        <v>0</v>
      </c>
      <c r="AY565" s="16">
        <f>AG565*参数!$D$3+AM565</f>
        <v>0</v>
      </c>
      <c r="AZ565" s="16">
        <f>AH565*参数!$D$3+AN565</f>
        <v>0</v>
      </c>
      <c r="BA565" s="10"/>
      <c r="BB565" s="10"/>
      <c r="BC565" s="10">
        <f t="shared" si="252"/>
        <v>43</v>
      </c>
      <c r="BD565" s="10">
        <f t="shared" si="253"/>
        <v>43</v>
      </c>
      <c r="BE565" s="10">
        <f t="shared" si="254"/>
        <v>43</v>
      </c>
      <c r="BF565" s="10">
        <f t="shared" si="255"/>
        <v>0</v>
      </c>
      <c r="BG565" s="10">
        <f t="shared" si="256"/>
        <v>43</v>
      </c>
      <c r="BH565" s="10" t="str">
        <f t="shared" si="257"/>
        <v/>
      </c>
      <c r="BI565" s="10" t="str">
        <f t="shared" si="258"/>
        <v/>
      </c>
      <c r="BJ565" s="10"/>
      <c r="BK565" s="10"/>
    </row>
    <row r="566" spans="2:63">
      <c r="B566" s="19"/>
      <c r="C566" s="3"/>
      <c r="D566" s="3"/>
      <c r="E566" s="4"/>
      <c r="F566" s="3"/>
      <c r="G566" s="3"/>
      <c r="H566" s="3"/>
      <c r="I566" s="3"/>
      <c r="J566" s="6"/>
      <c r="K566" s="6"/>
      <c r="L566" s="6"/>
      <c r="M566" s="10"/>
      <c r="N566" s="10"/>
      <c r="O566" s="10"/>
      <c r="P566" s="15"/>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16">
        <f>Q566*参数!$D$3+W566</f>
        <v>0</v>
      </c>
      <c r="AP566" s="16">
        <f>R566*参数!$D$3+X566</f>
        <v>0</v>
      </c>
      <c r="AQ566" s="16">
        <f>S566*参数!$D$3+Y566</f>
        <v>0</v>
      </c>
      <c r="AR566" s="16">
        <f>T566*参数!$D$3+Z566</f>
        <v>0</v>
      </c>
      <c r="AS566" s="16">
        <f>U566*参数!$D$3+AA566</f>
        <v>0</v>
      </c>
      <c r="AT566" s="16">
        <f>V566*参数!$D$3+AB566</f>
        <v>0</v>
      </c>
      <c r="AU566" s="16">
        <f>AC566*参数!$D$3+AI566</f>
        <v>0</v>
      </c>
      <c r="AV566" s="16">
        <f>AD566*参数!$D$3+AJ566</f>
        <v>0</v>
      </c>
      <c r="AW566" s="16">
        <f>AE566*参数!$D$3+AK566</f>
        <v>0</v>
      </c>
      <c r="AX566" s="16">
        <f>AF566*参数!$D$3+AL566</f>
        <v>0</v>
      </c>
      <c r="AY566" s="16">
        <f>AG566*参数!$D$3+AM566</f>
        <v>0</v>
      </c>
      <c r="AZ566" s="16">
        <f>AH566*参数!$D$3+AN566</f>
        <v>0</v>
      </c>
      <c r="BA566" s="10"/>
      <c r="BB566" s="10"/>
      <c r="BC566" s="10">
        <f t="shared" si="252"/>
        <v>43</v>
      </c>
      <c r="BD566" s="10">
        <f t="shared" si="253"/>
        <v>43</v>
      </c>
      <c r="BE566" s="10">
        <f t="shared" si="254"/>
        <v>43</v>
      </c>
      <c r="BF566" s="10">
        <f t="shared" si="255"/>
        <v>0</v>
      </c>
      <c r="BG566" s="10">
        <f t="shared" si="256"/>
        <v>43</v>
      </c>
      <c r="BH566" s="10" t="str">
        <f t="shared" si="257"/>
        <v/>
      </c>
      <c r="BI566" s="10" t="str">
        <f t="shared" si="258"/>
        <v/>
      </c>
      <c r="BJ566" s="10"/>
      <c r="BK566" s="10"/>
    </row>
    <row r="567" spans="2:63">
      <c r="B567" s="19"/>
      <c r="C567" s="3"/>
      <c r="D567" s="3"/>
      <c r="E567" s="4"/>
      <c r="F567" s="3"/>
      <c r="G567" s="3"/>
      <c r="H567" s="3"/>
      <c r="I567" s="3"/>
      <c r="J567" s="6"/>
      <c r="K567" s="6"/>
      <c r="L567" s="6"/>
      <c r="M567" s="10"/>
      <c r="N567" s="10"/>
      <c r="O567" s="10"/>
      <c r="P567" s="15"/>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16">
        <f>Q567*参数!$D$3+W567</f>
        <v>0</v>
      </c>
      <c r="AP567" s="16">
        <f>R567*参数!$D$3+X567</f>
        <v>0</v>
      </c>
      <c r="AQ567" s="16">
        <f>S567*参数!$D$3+Y567</f>
        <v>0</v>
      </c>
      <c r="AR567" s="16">
        <f>T567*参数!$D$3+Z567</f>
        <v>0</v>
      </c>
      <c r="AS567" s="16">
        <f>U567*参数!$D$3+AA567</f>
        <v>0</v>
      </c>
      <c r="AT567" s="16">
        <f>V567*参数!$D$3+AB567</f>
        <v>0</v>
      </c>
      <c r="AU567" s="16">
        <f>AC567*参数!$D$3+AI567</f>
        <v>0</v>
      </c>
      <c r="AV567" s="16">
        <f>AD567*参数!$D$3+AJ567</f>
        <v>0</v>
      </c>
      <c r="AW567" s="16">
        <f>AE567*参数!$D$3+AK567</f>
        <v>0</v>
      </c>
      <c r="AX567" s="16">
        <f>AF567*参数!$D$3+AL567</f>
        <v>0</v>
      </c>
      <c r="AY567" s="16">
        <f>AG567*参数!$D$3+AM567</f>
        <v>0</v>
      </c>
      <c r="AZ567" s="16">
        <f>AH567*参数!$D$3+AN567</f>
        <v>0</v>
      </c>
      <c r="BA567" s="10"/>
      <c r="BB567" s="10"/>
      <c r="BC567" s="10">
        <f t="shared" si="252"/>
        <v>43</v>
      </c>
      <c r="BD567" s="10">
        <f t="shared" si="253"/>
        <v>43</v>
      </c>
      <c r="BE567" s="10">
        <f t="shared" si="254"/>
        <v>43</v>
      </c>
      <c r="BF567" s="10">
        <f t="shared" si="255"/>
        <v>0</v>
      </c>
      <c r="BG567" s="10">
        <f t="shared" si="256"/>
        <v>43</v>
      </c>
      <c r="BH567" s="10" t="str">
        <f t="shared" si="257"/>
        <v/>
      </c>
      <c r="BI567" s="10" t="str">
        <f t="shared" si="258"/>
        <v/>
      </c>
      <c r="BJ567" s="10"/>
      <c r="BK567" s="10"/>
    </row>
    <row r="568" spans="2:63">
      <c r="B568" s="19"/>
      <c r="C568" s="3"/>
      <c r="D568" s="3"/>
      <c r="E568" s="4"/>
      <c r="F568" s="3"/>
      <c r="G568" s="3"/>
      <c r="H568" s="3"/>
      <c r="I568" s="3"/>
      <c r="J568" s="6"/>
      <c r="K568" s="6"/>
      <c r="L568" s="6"/>
      <c r="M568" s="10"/>
      <c r="N568" s="10"/>
      <c r="O568" s="10"/>
      <c r="P568" s="15"/>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16">
        <f>Q568*参数!$D$3+W568</f>
        <v>0</v>
      </c>
      <c r="AP568" s="16">
        <f>R568*参数!$D$3+X568</f>
        <v>0</v>
      </c>
      <c r="AQ568" s="16">
        <f>S568*参数!$D$3+Y568</f>
        <v>0</v>
      </c>
      <c r="AR568" s="16">
        <f>T568*参数!$D$3+Z568</f>
        <v>0</v>
      </c>
      <c r="AS568" s="16">
        <f>U568*参数!$D$3+AA568</f>
        <v>0</v>
      </c>
      <c r="AT568" s="16">
        <f>V568*参数!$D$3+AB568</f>
        <v>0</v>
      </c>
      <c r="AU568" s="16">
        <f>AC568*参数!$D$3+AI568</f>
        <v>0</v>
      </c>
      <c r="AV568" s="16">
        <f>AD568*参数!$D$3+AJ568</f>
        <v>0</v>
      </c>
      <c r="AW568" s="16">
        <f>AE568*参数!$D$3+AK568</f>
        <v>0</v>
      </c>
      <c r="AX568" s="16">
        <f>AF568*参数!$D$3+AL568</f>
        <v>0</v>
      </c>
      <c r="AY568" s="16">
        <f>AG568*参数!$D$3+AM568</f>
        <v>0</v>
      </c>
      <c r="AZ568" s="16">
        <f>AH568*参数!$D$3+AN568</f>
        <v>0</v>
      </c>
      <c r="BA568" s="10"/>
      <c r="BB568" s="10"/>
      <c r="BC568" s="10">
        <f t="shared" si="252"/>
        <v>43</v>
      </c>
      <c r="BD568" s="10">
        <f t="shared" si="253"/>
        <v>43</v>
      </c>
      <c r="BE568" s="10">
        <f t="shared" si="254"/>
        <v>43</v>
      </c>
      <c r="BF568" s="10">
        <f t="shared" si="255"/>
        <v>0</v>
      </c>
      <c r="BG568" s="10">
        <f t="shared" si="256"/>
        <v>43</v>
      </c>
      <c r="BH568" s="10" t="str">
        <f t="shared" si="257"/>
        <v/>
      </c>
      <c r="BI568" s="10" t="str">
        <f t="shared" si="258"/>
        <v/>
      </c>
      <c r="BJ568" s="10"/>
      <c r="BK568" s="10"/>
    </row>
    <row r="569" spans="2:63">
      <c r="B569" s="19"/>
      <c r="C569" s="3"/>
      <c r="D569" s="3"/>
      <c r="E569" s="4"/>
      <c r="F569" s="3"/>
      <c r="G569" s="3"/>
      <c r="H569" s="3"/>
      <c r="I569" s="3"/>
      <c r="J569" s="6"/>
      <c r="K569" s="6"/>
      <c r="L569" s="6"/>
      <c r="M569" s="10"/>
      <c r="N569" s="10"/>
      <c r="O569" s="10"/>
      <c r="P569" s="15"/>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16">
        <f>Q569*参数!$D$3+W569</f>
        <v>0</v>
      </c>
      <c r="AP569" s="16">
        <f>R569*参数!$D$3+X569</f>
        <v>0</v>
      </c>
      <c r="AQ569" s="16">
        <f>S569*参数!$D$3+Y569</f>
        <v>0</v>
      </c>
      <c r="AR569" s="16">
        <f>T569*参数!$D$3+Z569</f>
        <v>0</v>
      </c>
      <c r="AS569" s="16">
        <f>U569*参数!$D$3+AA569</f>
        <v>0</v>
      </c>
      <c r="AT569" s="16">
        <f>V569*参数!$D$3+AB569</f>
        <v>0</v>
      </c>
      <c r="AU569" s="16">
        <f>AC569*参数!$D$3+AI569</f>
        <v>0</v>
      </c>
      <c r="AV569" s="16">
        <f>AD569*参数!$D$3+AJ569</f>
        <v>0</v>
      </c>
      <c r="AW569" s="16">
        <f>AE569*参数!$D$3+AK569</f>
        <v>0</v>
      </c>
      <c r="AX569" s="16">
        <f>AF569*参数!$D$3+AL569</f>
        <v>0</v>
      </c>
      <c r="AY569" s="16">
        <f>AG569*参数!$D$3+AM569</f>
        <v>0</v>
      </c>
      <c r="AZ569" s="16">
        <f>AH569*参数!$D$3+AN569</f>
        <v>0</v>
      </c>
      <c r="BA569" s="10"/>
      <c r="BB569" s="10"/>
      <c r="BC569" s="10">
        <f t="shared" si="252"/>
        <v>43</v>
      </c>
      <c r="BD569" s="10">
        <f t="shared" si="253"/>
        <v>43</v>
      </c>
      <c r="BE569" s="10">
        <f t="shared" si="254"/>
        <v>43</v>
      </c>
      <c r="BF569" s="10">
        <f t="shared" si="255"/>
        <v>0</v>
      </c>
      <c r="BG569" s="10">
        <f t="shared" si="256"/>
        <v>43</v>
      </c>
      <c r="BH569" s="10" t="str">
        <f t="shared" si="257"/>
        <v/>
      </c>
      <c r="BI569" s="10" t="str">
        <f t="shared" si="258"/>
        <v/>
      </c>
      <c r="BJ569" s="10"/>
      <c r="BK569" s="10"/>
    </row>
    <row r="570" spans="2:63">
      <c r="B570" s="19"/>
      <c r="C570" s="3"/>
      <c r="D570" s="3"/>
      <c r="E570" s="4"/>
      <c r="F570" s="3"/>
      <c r="G570" s="3"/>
      <c r="H570" s="3"/>
      <c r="I570" s="3"/>
      <c r="J570" s="6"/>
      <c r="K570" s="6"/>
      <c r="L570" s="6"/>
      <c r="M570" s="10"/>
      <c r="N570" s="10"/>
      <c r="O570" s="10"/>
      <c r="P570" s="15"/>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16">
        <f>Q570*参数!$D$3+W570</f>
        <v>0</v>
      </c>
      <c r="AP570" s="16">
        <f>R570*参数!$D$3+X570</f>
        <v>0</v>
      </c>
      <c r="AQ570" s="16">
        <f>S570*参数!$D$3+Y570</f>
        <v>0</v>
      </c>
      <c r="AR570" s="16">
        <f>T570*参数!$D$3+Z570</f>
        <v>0</v>
      </c>
      <c r="AS570" s="16">
        <f>U570*参数!$D$3+AA570</f>
        <v>0</v>
      </c>
      <c r="AT570" s="16">
        <f>V570*参数!$D$3+AB570</f>
        <v>0</v>
      </c>
      <c r="AU570" s="16">
        <f>AC570*参数!$D$3+AI570</f>
        <v>0</v>
      </c>
      <c r="AV570" s="16">
        <f>AD570*参数!$D$3+AJ570</f>
        <v>0</v>
      </c>
      <c r="AW570" s="16">
        <f>AE570*参数!$D$3+AK570</f>
        <v>0</v>
      </c>
      <c r="AX570" s="16">
        <f>AF570*参数!$D$3+AL570</f>
        <v>0</v>
      </c>
      <c r="AY570" s="16">
        <f>AG570*参数!$D$3+AM570</f>
        <v>0</v>
      </c>
      <c r="AZ570" s="16">
        <f>AH570*参数!$D$3+AN570</f>
        <v>0</v>
      </c>
      <c r="BA570" s="10"/>
      <c r="BB570" s="10"/>
      <c r="BC570" s="10">
        <f t="shared" si="252"/>
        <v>43</v>
      </c>
      <c r="BD570" s="10">
        <f t="shared" si="253"/>
        <v>43</v>
      </c>
      <c r="BE570" s="10">
        <f t="shared" si="254"/>
        <v>43</v>
      </c>
      <c r="BF570" s="10">
        <f t="shared" si="255"/>
        <v>0</v>
      </c>
      <c r="BG570" s="10">
        <f t="shared" si="256"/>
        <v>43</v>
      </c>
      <c r="BH570" s="10" t="str">
        <f t="shared" si="257"/>
        <v/>
      </c>
      <c r="BI570" s="10" t="str">
        <f t="shared" si="258"/>
        <v/>
      </c>
      <c r="BJ570" s="10"/>
      <c r="BK570" s="10"/>
    </row>
    <row r="571" spans="2:63">
      <c r="B571" s="19"/>
      <c r="C571" s="3"/>
      <c r="D571" s="3"/>
      <c r="E571" s="4"/>
      <c r="F571" s="3"/>
      <c r="G571" s="3"/>
      <c r="H571" s="3"/>
      <c r="I571" s="3"/>
      <c r="J571" s="6"/>
      <c r="K571" s="6"/>
      <c r="L571" s="6"/>
      <c r="M571" s="10"/>
      <c r="N571" s="10"/>
      <c r="O571" s="10"/>
      <c r="P571" s="15"/>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16">
        <f>Q571*参数!$D$3+W571</f>
        <v>0</v>
      </c>
      <c r="AP571" s="16">
        <f>R571*参数!$D$3+X571</f>
        <v>0</v>
      </c>
      <c r="AQ571" s="16">
        <f>S571*参数!$D$3+Y571</f>
        <v>0</v>
      </c>
      <c r="AR571" s="16">
        <f>T571*参数!$D$3+Z571</f>
        <v>0</v>
      </c>
      <c r="AS571" s="16">
        <f>U571*参数!$D$3+AA571</f>
        <v>0</v>
      </c>
      <c r="AT571" s="16">
        <f>V571*参数!$D$3+AB571</f>
        <v>0</v>
      </c>
      <c r="AU571" s="16">
        <f>AC571*参数!$D$3+AI571</f>
        <v>0</v>
      </c>
      <c r="AV571" s="16">
        <f>AD571*参数!$D$3+AJ571</f>
        <v>0</v>
      </c>
      <c r="AW571" s="16">
        <f>AE571*参数!$D$3+AK571</f>
        <v>0</v>
      </c>
      <c r="AX571" s="16">
        <f>AF571*参数!$D$3+AL571</f>
        <v>0</v>
      </c>
      <c r="AY571" s="16">
        <f>AG571*参数!$D$3+AM571</f>
        <v>0</v>
      </c>
      <c r="AZ571" s="16">
        <f>AH571*参数!$D$3+AN571</f>
        <v>0</v>
      </c>
      <c r="BA571" s="10"/>
      <c r="BB571" s="10"/>
      <c r="BC571" s="10">
        <f t="shared" si="252"/>
        <v>43</v>
      </c>
      <c r="BD571" s="10">
        <f t="shared" si="253"/>
        <v>43</v>
      </c>
      <c r="BE571" s="10">
        <f t="shared" si="254"/>
        <v>43</v>
      </c>
      <c r="BF571" s="10">
        <f t="shared" si="255"/>
        <v>0</v>
      </c>
      <c r="BG571" s="10">
        <f t="shared" si="256"/>
        <v>43</v>
      </c>
      <c r="BH571" s="10" t="str">
        <f t="shared" si="257"/>
        <v/>
      </c>
      <c r="BI571" s="10" t="str">
        <f t="shared" si="258"/>
        <v/>
      </c>
      <c r="BJ571" s="10"/>
      <c r="BK571" s="10"/>
    </row>
    <row r="572" spans="2:63">
      <c r="B572" s="19"/>
      <c r="C572" s="3"/>
      <c r="D572" s="3"/>
      <c r="E572" s="4"/>
      <c r="F572" s="3"/>
      <c r="G572" s="3"/>
      <c r="H572" s="3"/>
      <c r="I572" s="3"/>
      <c r="J572" s="6"/>
      <c r="K572" s="6"/>
      <c r="L572" s="6"/>
      <c r="M572" s="10"/>
      <c r="N572" s="10"/>
      <c r="O572" s="10"/>
      <c r="P572" s="15"/>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16">
        <f>Q572*参数!$D$3+W572</f>
        <v>0</v>
      </c>
      <c r="AP572" s="16">
        <f>R572*参数!$D$3+X572</f>
        <v>0</v>
      </c>
      <c r="AQ572" s="16">
        <f>S572*参数!$D$3+Y572</f>
        <v>0</v>
      </c>
      <c r="AR572" s="16">
        <f>T572*参数!$D$3+Z572</f>
        <v>0</v>
      </c>
      <c r="AS572" s="16">
        <f>U572*参数!$D$3+AA572</f>
        <v>0</v>
      </c>
      <c r="AT572" s="16">
        <f>V572*参数!$D$3+AB572</f>
        <v>0</v>
      </c>
      <c r="AU572" s="16">
        <f>AC572*参数!$D$3+AI572</f>
        <v>0</v>
      </c>
      <c r="AV572" s="16">
        <f>AD572*参数!$D$3+AJ572</f>
        <v>0</v>
      </c>
      <c r="AW572" s="16">
        <f>AE572*参数!$D$3+AK572</f>
        <v>0</v>
      </c>
      <c r="AX572" s="16">
        <f>AF572*参数!$D$3+AL572</f>
        <v>0</v>
      </c>
      <c r="AY572" s="16">
        <f>AG572*参数!$D$3+AM572</f>
        <v>0</v>
      </c>
      <c r="AZ572" s="16">
        <f>AH572*参数!$D$3+AN572</f>
        <v>0</v>
      </c>
      <c r="BA572" s="10"/>
      <c r="BB572" s="10"/>
      <c r="BC572" s="10">
        <f t="shared" si="252"/>
        <v>43</v>
      </c>
      <c r="BD572" s="10">
        <f t="shared" si="253"/>
        <v>43</v>
      </c>
      <c r="BE572" s="10">
        <f t="shared" si="254"/>
        <v>43</v>
      </c>
      <c r="BF572" s="10">
        <f t="shared" si="255"/>
        <v>0</v>
      </c>
      <c r="BG572" s="10">
        <f t="shared" si="256"/>
        <v>43</v>
      </c>
      <c r="BH572" s="10" t="str">
        <f t="shared" si="257"/>
        <v/>
      </c>
      <c r="BI572" s="10" t="str">
        <f t="shared" si="258"/>
        <v/>
      </c>
      <c r="BJ572" s="10"/>
      <c r="BK572" s="10"/>
    </row>
    <row r="573" spans="2:63">
      <c r="B573" s="19"/>
      <c r="C573" s="3"/>
      <c r="D573" s="3"/>
      <c r="E573" s="4"/>
      <c r="F573" s="3"/>
      <c r="G573" s="3"/>
      <c r="H573" s="3"/>
      <c r="I573" s="3"/>
      <c r="J573" s="6"/>
      <c r="K573" s="6"/>
      <c r="L573" s="6"/>
      <c r="M573" s="10"/>
      <c r="N573" s="10"/>
      <c r="O573" s="10"/>
      <c r="P573" s="15"/>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16">
        <f>Q573*参数!$D$3+W573</f>
        <v>0</v>
      </c>
      <c r="AP573" s="16">
        <f>R573*参数!$D$3+X573</f>
        <v>0</v>
      </c>
      <c r="AQ573" s="16">
        <f>S573*参数!$D$3+Y573</f>
        <v>0</v>
      </c>
      <c r="AR573" s="16">
        <f>T573*参数!$D$3+Z573</f>
        <v>0</v>
      </c>
      <c r="AS573" s="16">
        <f>U573*参数!$D$3+AA573</f>
        <v>0</v>
      </c>
      <c r="AT573" s="16">
        <f>V573*参数!$D$3+AB573</f>
        <v>0</v>
      </c>
      <c r="AU573" s="16">
        <f>AC573*参数!$D$3+AI573</f>
        <v>0</v>
      </c>
      <c r="AV573" s="16">
        <f>AD573*参数!$D$3+AJ573</f>
        <v>0</v>
      </c>
      <c r="AW573" s="16">
        <f>AE573*参数!$D$3+AK573</f>
        <v>0</v>
      </c>
      <c r="AX573" s="16">
        <f>AF573*参数!$D$3+AL573</f>
        <v>0</v>
      </c>
      <c r="AY573" s="16">
        <f>AG573*参数!$D$3+AM573</f>
        <v>0</v>
      </c>
      <c r="AZ573" s="16">
        <f>AH573*参数!$D$3+AN573</f>
        <v>0</v>
      </c>
      <c r="BA573" s="10"/>
      <c r="BB573" s="10"/>
      <c r="BC573" s="10">
        <f t="shared" si="252"/>
        <v>43</v>
      </c>
      <c r="BD573" s="10">
        <f t="shared" si="253"/>
        <v>43</v>
      </c>
      <c r="BE573" s="10">
        <f t="shared" si="254"/>
        <v>43</v>
      </c>
      <c r="BF573" s="10">
        <f t="shared" si="255"/>
        <v>0</v>
      </c>
      <c r="BG573" s="10">
        <f t="shared" si="256"/>
        <v>43</v>
      </c>
      <c r="BH573" s="10" t="str">
        <f t="shared" si="257"/>
        <v/>
      </c>
      <c r="BI573" s="10" t="str">
        <f t="shared" si="258"/>
        <v/>
      </c>
      <c r="BJ573" s="10"/>
      <c r="BK573" s="10"/>
    </row>
    <row r="574" spans="2:63">
      <c r="B574" s="19"/>
      <c r="C574" s="3"/>
      <c r="D574" s="3"/>
      <c r="E574" s="4"/>
      <c r="F574" s="3"/>
      <c r="G574" s="3"/>
      <c r="H574" s="3"/>
      <c r="I574" s="3"/>
      <c r="J574" s="6"/>
      <c r="K574" s="6"/>
      <c r="L574" s="6"/>
      <c r="M574" s="10"/>
      <c r="N574" s="10"/>
      <c r="O574" s="10"/>
      <c r="P574" s="15"/>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16">
        <f>Q574*参数!$D$3+W574</f>
        <v>0</v>
      </c>
      <c r="AP574" s="16">
        <f>R574*参数!$D$3+X574</f>
        <v>0</v>
      </c>
      <c r="AQ574" s="16">
        <f>S574*参数!$D$3+Y574</f>
        <v>0</v>
      </c>
      <c r="AR574" s="16">
        <f>T574*参数!$D$3+Z574</f>
        <v>0</v>
      </c>
      <c r="AS574" s="16">
        <f>U574*参数!$D$3+AA574</f>
        <v>0</v>
      </c>
      <c r="AT574" s="16">
        <f>V574*参数!$D$3+AB574</f>
        <v>0</v>
      </c>
      <c r="AU574" s="16">
        <f>AC574*参数!$D$3+AI574</f>
        <v>0</v>
      </c>
      <c r="AV574" s="16">
        <f>AD574*参数!$D$3+AJ574</f>
        <v>0</v>
      </c>
      <c r="AW574" s="16">
        <f>AE574*参数!$D$3+AK574</f>
        <v>0</v>
      </c>
      <c r="AX574" s="16">
        <f>AF574*参数!$D$3+AL574</f>
        <v>0</v>
      </c>
      <c r="AY574" s="16">
        <f>AG574*参数!$D$3+AM574</f>
        <v>0</v>
      </c>
      <c r="AZ574" s="16">
        <f>AH574*参数!$D$3+AN574</f>
        <v>0</v>
      </c>
      <c r="BA574" s="10"/>
      <c r="BB574" s="10"/>
      <c r="BC574" s="10">
        <f t="shared" si="252"/>
        <v>43</v>
      </c>
      <c r="BD574" s="10">
        <f t="shared" si="253"/>
        <v>43</v>
      </c>
      <c r="BE574" s="10">
        <f t="shared" si="254"/>
        <v>43</v>
      </c>
      <c r="BF574" s="10">
        <f t="shared" si="255"/>
        <v>0</v>
      </c>
      <c r="BG574" s="10">
        <f t="shared" si="256"/>
        <v>43</v>
      </c>
      <c r="BH574" s="10" t="str">
        <f t="shared" si="257"/>
        <v/>
      </c>
      <c r="BI574" s="10" t="str">
        <f t="shared" si="258"/>
        <v/>
      </c>
      <c r="BJ574" s="10"/>
      <c r="BK574" s="10"/>
    </row>
    <row r="575" spans="2:63">
      <c r="B575" s="19"/>
      <c r="C575" s="3"/>
      <c r="D575" s="3"/>
      <c r="E575" s="4"/>
      <c r="F575" s="3"/>
      <c r="G575" s="3"/>
      <c r="H575" s="3"/>
      <c r="I575" s="3"/>
      <c r="J575" s="6"/>
      <c r="K575" s="6"/>
      <c r="L575" s="6"/>
      <c r="M575" s="10"/>
      <c r="N575" s="10"/>
      <c r="O575" s="10"/>
      <c r="P575" s="15"/>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16">
        <f>Q575*参数!$D$3+W575</f>
        <v>0</v>
      </c>
      <c r="AP575" s="16">
        <f>R575*参数!$D$3+X575</f>
        <v>0</v>
      </c>
      <c r="AQ575" s="16">
        <f>S575*参数!$D$3+Y575</f>
        <v>0</v>
      </c>
      <c r="AR575" s="16">
        <f>T575*参数!$D$3+Z575</f>
        <v>0</v>
      </c>
      <c r="AS575" s="16">
        <f>U575*参数!$D$3+AA575</f>
        <v>0</v>
      </c>
      <c r="AT575" s="16">
        <f>V575*参数!$D$3+AB575</f>
        <v>0</v>
      </c>
      <c r="AU575" s="16">
        <f>AC575*参数!$D$3+AI575</f>
        <v>0</v>
      </c>
      <c r="AV575" s="16">
        <f>AD575*参数!$D$3+AJ575</f>
        <v>0</v>
      </c>
      <c r="AW575" s="16">
        <f>AE575*参数!$D$3+AK575</f>
        <v>0</v>
      </c>
      <c r="AX575" s="16">
        <f>AF575*参数!$D$3+AL575</f>
        <v>0</v>
      </c>
      <c r="AY575" s="16">
        <f>AG575*参数!$D$3+AM575</f>
        <v>0</v>
      </c>
      <c r="AZ575" s="16">
        <f>AH575*参数!$D$3+AN575</f>
        <v>0</v>
      </c>
      <c r="BA575" s="10"/>
      <c r="BB575" s="10"/>
      <c r="BC575" s="10">
        <f t="shared" si="252"/>
        <v>43</v>
      </c>
      <c r="BD575" s="10">
        <f t="shared" si="253"/>
        <v>43</v>
      </c>
      <c r="BE575" s="10">
        <f t="shared" si="254"/>
        <v>43</v>
      </c>
      <c r="BF575" s="10">
        <f t="shared" si="255"/>
        <v>0</v>
      </c>
      <c r="BG575" s="10">
        <f t="shared" si="256"/>
        <v>43</v>
      </c>
      <c r="BH575" s="10" t="str">
        <f t="shared" si="257"/>
        <v/>
      </c>
      <c r="BI575" s="10" t="str">
        <f t="shared" si="258"/>
        <v/>
      </c>
      <c r="BJ575" s="10"/>
      <c r="BK575" s="10"/>
    </row>
    <row r="576" spans="2:63">
      <c r="B576" s="19"/>
      <c r="C576" s="3"/>
      <c r="D576" s="3"/>
      <c r="E576" s="4"/>
      <c r="F576" s="3"/>
      <c r="G576" s="3"/>
      <c r="H576" s="3"/>
      <c r="I576" s="3"/>
      <c r="J576" s="6"/>
      <c r="K576" s="6"/>
      <c r="L576" s="6"/>
      <c r="M576" s="10"/>
      <c r="N576" s="10"/>
      <c r="O576" s="10"/>
      <c r="P576" s="15"/>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16">
        <f>Q576*参数!$D$3+W576</f>
        <v>0</v>
      </c>
      <c r="AP576" s="16">
        <f>R576*参数!$D$3+X576</f>
        <v>0</v>
      </c>
      <c r="AQ576" s="16">
        <f>S576*参数!$D$3+Y576</f>
        <v>0</v>
      </c>
      <c r="AR576" s="16">
        <f>T576*参数!$D$3+Z576</f>
        <v>0</v>
      </c>
      <c r="AS576" s="16">
        <f>U576*参数!$D$3+AA576</f>
        <v>0</v>
      </c>
      <c r="AT576" s="16">
        <f>V576*参数!$D$3+AB576</f>
        <v>0</v>
      </c>
      <c r="AU576" s="16">
        <f>AC576*参数!$D$3+AI576</f>
        <v>0</v>
      </c>
      <c r="AV576" s="16">
        <f>AD576*参数!$D$3+AJ576</f>
        <v>0</v>
      </c>
      <c r="AW576" s="16">
        <f>AE576*参数!$D$3+AK576</f>
        <v>0</v>
      </c>
      <c r="AX576" s="16">
        <f>AF576*参数!$D$3+AL576</f>
        <v>0</v>
      </c>
      <c r="AY576" s="16">
        <f>AG576*参数!$D$3+AM576</f>
        <v>0</v>
      </c>
      <c r="AZ576" s="16">
        <f>AH576*参数!$D$3+AN576</f>
        <v>0</v>
      </c>
      <c r="BA576" s="10"/>
      <c r="BB576" s="10"/>
      <c r="BC576" s="10">
        <f t="shared" si="252"/>
        <v>43</v>
      </c>
      <c r="BD576" s="10">
        <f t="shared" si="253"/>
        <v>43</v>
      </c>
      <c r="BE576" s="10">
        <f t="shared" si="254"/>
        <v>43</v>
      </c>
      <c r="BF576" s="10">
        <f t="shared" si="255"/>
        <v>0</v>
      </c>
      <c r="BG576" s="10">
        <f t="shared" si="256"/>
        <v>43</v>
      </c>
      <c r="BH576" s="10" t="str">
        <f t="shared" si="257"/>
        <v/>
      </c>
      <c r="BI576" s="10" t="str">
        <f t="shared" si="258"/>
        <v/>
      </c>
      <c r="BJ576" s="10"/>
      <c r="BK576" s="10"/>
    </row>
    <row r="577" spans="2:63">
      <c r="B577" s="19"/>
      <c r="C577" s="3"/>
      <c r="D577" s="3"/>
      <c r="E577" s="4"/>
      <c r="F577" s="3"/>
      <c r="G577" s="3"/>
      <c r="H577" s="3"/>
      <c r="I577" s="3"/>
      <c r="J577" s="6"/>
      <c r="K577" s="6"/>
      <c r="L577" s="6"/>
      <c r="M577" s="10"/>
      <c r="N577" s="10"/>
      <c r="O577" s="10"/>
      <c r="P577" s="15"/>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16">
        <f>Q577*参数!$D$3+W577</f>
        <v>0</v>
      </c>
      <c r="AP577" s="16">
        <f>R577*参数!$D$3+X577</f>
        <v>0</v>
      </c>
      <c r="AQ577" s="16">
        <f>S577*参数!$D$3+Y577</f>
        <v>0</v>
      </c>
      <c r="AR577" s="16">
        <f>T577*参数!$D$3+Z577</f>
        <v>0</v>
      </c>
      <c r="AS577" s="16">
        <f>U577*参数!$D$3+AA577</f>
        <v>0</v>
      </c>
      <c r="AT577" s="16">
        <f>V577*参数!$D$3+AB577</f>
        <v>0</v>
      </c>
      <c r="AU577" s="16">
        <f>AC577*参数!$D$3+AI577</f>
        <v>0</v>
      </c>
      <c r="AV577" s="16">
        <f>AD577*参数!$D$3+AJ577</f>
        <v>0</v>
      </c>
      <c r="AW577" s="16">
        <f>AE577*参数!$D$3+AK577</f>
        <v>0</v>
      </c>
      <c r="AX577" s="16">
        <f>AF577*参数!$D$3+AL577</f>
        <v>0</v>
      </c>
      <c r="AY577" s="16">
        <f>AG577*参数!$D$3+AM577</f>
        <v>0</v>
      </c>
      <c r="AZ577" s="16">
        <f>AH577*参数!$D$3+AN577</f>
        <v>0</v>
      </c>
      <c r="BA577" s="10"/>
      <c r="BB577" s="10"/>
      <c r="BC577" s="10">
        <f t="shared" si="252"/>
        <v>43</v>
      </c>
      <c r="BD577" s="10">
        <f t="shared" si="253"/>
        <v>43</v>
      </c>
      <c r="BE577" s="10">
        <f t="shared" si="254"/>
        <v>43</v>
      </c>
      <c r="BF577" s="10">
        <f t="shared" si="255"/>
        <v>0</v>
      </c>
      <c r="BG577" s="10">
        <f t="shared" si="256"/>
        <v>43</v>
      </c>
      <c r="BH577" s="10" t="str">
        <f t="shared" si="257"/>
        <v/>
      </c>
      <c r="BI577" s="10" t="str">
        <f t="shared" si="258"/>
        <v/>
      </c>
      <c r="BJ577" s="10"/>
      <c r="BK577" s="10"/>
    </row>
    <row r="578" spans="2:63">
      <c r="B578" s="19"/>
      <c r="C578" s="3"/>
      <c r="D578" s="3"/>
      <c r="E578" s="4"/>
      <c r="F578" s="3"/>
      <c r="G578" s="3"/>
      <c r="H578" s="3"/>
      <c r="I578" s="3"/>
      <c r="J578" s="6"/>
      <c r="K578" s="6"/>
      <c r="L578" s="6"/>
      <c r="M578" s="10"/>
      <c r="N578" s="10"/>
      <c r="O578" s="10"/>
      <c r="P578" s="15"/>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16">
        <f>Q578*参数!$D$3+W578</f>
        <v>0</v>
      </c>
      <c r="AP578" s="16">
        <f>R578*参数!$D$3+X578</f>
        <v>0</v>
      </c>
      <c r="AQ578" s="16">
        <f>S578*参数!$D$3+Y578</f>
        <v>0</v>
      </c>
      <c r="AR578" s="16">
        <f>T578*参数!$D$3+Z578</f>
        <v>0</v>
      </c>
      <c r="AS578" s="16">
        <f>U578*参数!$D$3+AA578</f>
        <v>0</v>
      </c>
      <c r="AT578" s="16">
        <f>V578*参数!$D$3+AB578</f>
        <v>0</v>
      </c>
      <c r="AU578" s="16">
        <f>AC578*参数!$D$3+AI578</f>
        <v>0</v>
      </c>
      <c r="AV578" s="16">
        <f>AD578*参数!$D$3+AJ578</f>
        <v>0</v>
      </c>
      <c r="AW578" s="16">
        <f>AE578*参数!$D$3+AK578</f>
        <v>0</v>
      </c>
      <c r="AX578" s="16">
        <f>AF578*参数!$D$3+AL578</f>
        <v>0</v>
      </c>
      <c r="AY578" s="16">
        <f>AG578*参数!$D$3+AM578</f>
        <v>0</v>
      </c>
      <c r="AZ578" s="16">
        <f>AH578*参数!$D$3+AN578</f>
        <v>0</v>
      </c>
      <c r="BA578" s="10"/>
      <c r="BB578" s="10"/>
      <c r="BC578" s="10">
        <f t="shared" si="252"/>
        <v>43</v>
      </c>
      <c r="BD578" s="10">
        <f t="shared" si="253"/>
        <v>43</v>
      </c>
      <c r="BE578" s="10">
        <f t="shared" si="254"/>
        <v>43</v>
      </c>
      <c r="BF578" s="10">
        <f t="shared" si="255"/>
        <v>0</v>
      </c>
      <c r="BG578" s="10">
        <f t="shared" si="256"/>
        <v>43</v>
      </c>
      <c r="BH578" s="10" t="str">
        <f t="shared" si="257"/>
        <v/>
      </c>
      <c r="BI578" s="10" t="str">
        <f t="shared" si="258"/>
        <v/>
      </c>
      <c r="BJ578" s="10"/>
      <c r="BK578" s="10"/>
    </row>
    <row r="579" spans="2:63">
      <c r="B579" s="19"/>
      <c r="C579" s="3"/>
      <c r="D579" s="3"/>
      <c r="E579" s="4"/>
      <c r="F579" s="3"/>
      <c r="G579" s="3"/>
      <c r="H579" s="3"/>
      <c r="I579" s="3"/>
      <c r="J579" s="6"/>
      <c r="K579" s="6"/>
      <c r="L579" s="6"/>
      <c r="M579" s="10"/>
      <c r="N579" s="10"/>
      <c r="O579" s="10"/>
      <c r="P579" s="15"/>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16">
        <f>Q579*参数!$D$3+W579</f>
        <v>0</v>
      </c>
      <c r="AP579" s="16">
        <f>R579*参数!$D$3+X579</f>
        <v>0</v>
      </c>
      <c r="AQ579" s="16">
        <f>S579*参数!$D$3+Y579</f>
        <v>0</v>
      </c>
      <c r="AR579" s="16">
        <f>T579*参数!$D$3+Z579</f>
        <v>0</v>
      </c>
      <c r="AS579" s="16">
        <f>U579*参数!$D$3+AA579</f>
        <v>0</v>
      </c>
      <c r="AT579" s="16">
        <f>V579*参数!$D$3+AB579</f>
        <v>0</v>
      </c>
      <c r="AU579" s="16">
        <f>AC579*参数!$D$3+AI579</f>
        <v>0</v>
      </c>
      <c r="AV579" s="16">
        <f>AD579*参数!$D$3+AJ579</f>
        <v>0</v>
      </c>
      <c r="AW579" s="16">
        <f>AE579*参数!$D$3+AK579</f>
        <v>0</v>
      </c>
      <c r="AX579" s="16">
        <f>AF579*参数!$D$3+AL579</f>
        <v>0</v>
      </c>
      <c r="AY579" s="16">
        <f>AG579*参数!$D$3+AM579</f>
        <v>0</v>
      </c>
      <c r="AZ579" s="16">
        <f>AH579*参数!$D$3+AN579</f>
        <v>0</v>
      </c>
      <c r="BA579" s="10"/>
      <c r="BB579" s="10"/>
      <c r="BC579" s="10">
        <f t="shared" si="252"/>
        <v>43</v>
      </c>
      <c r="BD579" s="10">
        <f t="shared" si="253"/>
        <v>43</v>
      </c>
      <c r="BE579" s="10">
        <f t="shared" si="254"/>
        <v>43</v>
      </c>
      <c r="BF579" s="10">
        <f t="shared" si="255"/>
        <v>0</v>
      </c>
      <c r="BG579" s="10">
        <f t="shared" si="256"/>
        <v>43</v>
      </c>
      <c r="BH579" s="10" t="str">
        <f t="shared" si="257"/>
        <v/>
      </c>
      <c r="BI579" s="10" t="str">
        <f t="shared" si="258"/>
        <v/>
      </c>
      <c r="BJ579" s="10"/>
      <c r="BK579" s="10"/>
    </row>
    <row r="580" spans="2:63">
      <c r="B580" s="19"/>
      <c r="C580" s="3"/>
      <c r="D580" s="3"/>
      <c r="E580" s="4"/>
      <c r="F580" s="3"/>
      <c r="G580" s="3"/>
      <c r="H580" s="3"/>
      <c r="I580" s="3"/>
      <c r="J580" s="6"/>
      <c r="K580" s="6"/>
      <c r="L580" s="6"/>
      <c r="M580" s="10"/>
      <c r="N580" s="10"/>
      <c r="O580" s="10"/>
      <c r="P580" s="15"/>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16">
        <f>Q580*参数!$D$3+W580</f>
        <v>0</v>
      </c>
      <c r="AP580" s="16">
        <f>R580*参数!$D$3+X580</f>
        <v>0</v>
      </c>
      <c r="AQ580" s="16">
        <f>S580*参数!$D$3+Y580</f>
        <v>0</v>
      </c>
      <c r="AR580" s="16">
        <f>T580*参数!$D$3+Z580</f>
        <v>0</v>
      </c>
      <c r="AS580" s="16">
        <f>U580*参数!$D$3+AA580</f>
        <v>0</v>
      </c>
      <c r="AT580" s="16">
        <f>V580*参数!$D$3+AB580</f>
        <v>0</v>
      </c>
      <c r="AU580" s="16">
        <f>AC580*参数!$D$3+AI580</f>
        <v>0</v>
      </c>
      <c r="AV580" s="16">
        <f>AD580*参数!$D$3+AJ580</f>
        <v>0</v>
      </c>
      <c r="AW580" s="16">
        <f>AE580*参数!$D$3+AK580</f>
        <v>0</v>
      </c>
      <c r="AX580" s="16">
        <f>AF580*参数!$D$3+AL580</f>
        <v>0</v>
      </c>
      <c r="AY580" s="16">
        <f>AG580*参数!$D$3+AM580</f>
        <v>0</v>
      </c>
      <c r="AZ580" s="16">
        <f>AH580*参数!$D$3+AN580</f>
        <v>0</v>
      </c>
      <c r="BA580" s="10"/>
      <c r="BB580" s="10"/>
      <c r="BC580" s="10">
        <f t="shared" si="252"/>
        <v>43</v>
      </c>
      <c r="BD580" s="10">
        <f t="shared" si="253"/>
        <v>43</v>
      </c>
      <c r="BE580" s="10">
        <f t="shared" si="254"/>
        <v>43</v>
      </c>
      <c r="BF580" s="10">
        <f t="shared" si="255"/>
        <v>0</v>
      </c>
      <c r="BG580" s="10">
        <f t="shared" si="256"/>
        <v>43</v>
      </c>
      <c r="BH580" s="10" t="str">
        <f t="shared" si="257"/>
        <v/>
      </c>
      <c r="BI580" s="10" t="str">
        <f t="shared" si="258"/>
        <v/>
      </c>
      <c r="BJ580" s="10"/>
      <c r="BK580" s="10"/>
    </row>
    <row r="581" spans="2:63">
      <c r="B581" s="19"/>
      <c r="C581" s="3"/>
      <c r="D581" s="3"/>
      <c r="E581" s="4"/>
      <c r="F581" s="3"/>
      <c r="G581" s="3"/>
      <c r="H581" s="3"/>
      <c r="I581" s="3"/>
      <c r="J581" s="6"/>
      <c r="K581" s="6"/>
      <c r="L581" s="6"/>
      <c r="M581" s="10"/>
      <c r="N581" s="10"/>
      <c r="O581" s="10"/>
      <c r="P581" s="15"/>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16">
        <f>Q581*参数!$D$3+W581</f>
        <v>0</v>
      </c>
      <c r="AP581" s="16">
        <f>R581*参数!$D$3+X581</f>
        <v>0</v>
      </c>
      <c r="AQ581" s="16">
        <f>S581*参数!$D$3+Y581</f>
        <v>0</v>
      </c>
      <c r="AR581" s="16">
        <f>T581*参数!$D$3+Z581</f>
        <v>0</v>
      </c>
      <c r="AS581" s="16">
        <f>U581*参数!$D$3+AA581</f>
        <v>0</v>
      </c>
      <c r="AT581" s="16">
        <f>V581*参数!$D$3+AB581</f>
        <v>0</v>
      </c>
      <c r="AU581" s="16">
        <f>AC581*参数!$D$3+AI581</f>
        <v>0</v>
      </c>
      <c r="AV581" s="16">
        <f>AD581*参数!$D$3+AJ581</f>
        <v>0</v>
      </c>
      <c r="AW581" s="16">
        <f>AE581*参数!$D$3+AK581</f>
        <v>0</v>
      </c>
      <c r="AX581" s="16">
        <f>AF581*参数!$D$3+AL581</f>
        <v>0</v>
      </c>
      <c r="AY581" s="16">
        <f>AG581*参数!$D$3+AM581</f>
        <v>0</v>
      </c>
      <c r="AZ581" s="16">
        <f>AH581*参数!$D$3+AN581</f>
        <v>0</v>
      </c>
      <c r="BA581" s="10"/>
      <c r="BB581" s="10"/>
      <c r="BC581" s="10">
        <f t="shared" si="252"/>
        <v>43</v>
      </c>
      <c r="BD581" s="10">
        <f t="shared" si="253"/>
        <v>43</v>
      </c>
      <c r="BE581" s="10">
        <f t="shared" si="254"/>
        <v>43</v>
      </c>
      <c r="BF581" s="10">
        <f t="shared" si="255"/>
        <v>0</v>
      </c>
      <c r="BG581" s="10">
        <f t="shared" si="256"/>
        <v>43</v>
      </c>
      <c r="BH581" s="10" t="str">
        <f t="shared" si="257"/>
        <v/>
      </c>
      <c r="BI581" s="10" t="str">
        <f t="shared" si="258"/>
        <v/>
      </c>
      <c r="BJ581" s="10"/>
      <c r="BK581" s="10"/>
    </row>
    <row r="582" spans="2:63">
      <c r="B582" s="19"/>
      <c r="C582" s="3"/>
      <c r="D582" s="3"/>
      <c r="E582" s="4"/>
      <c r="F582" s="3"/>
      <c r="G582" s="3"/>
      <c r="H582" s="3"/>
      <c r="I582" s="3"/>
      <c r="J582" s="6"/>
      <c r="K582" s="6"/>
      <c r="L582" s="6"/>
      <c r="M582" s="10"/>
      <c r="N582" s="10"/>
      <c r="O582" s="10"/>
      <c r="P582" s="15"/>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16">
        <f>Q582*参数!$D$3+W582</f>
        <v>0</v>
      </c>
      <c r="AP582" s="16">
        <f>R582*参数!$D$3+X582</f>
        <v>0</v>
      </c>
      <c r="AQ582" s="16">
        <f>S582*参数!$D$3+Y582</f>
        <v>0</v>
      </c>
      <c r="AR582" s="16">
        <f>T582*参数!$D$3+Z582</f>
        <v>0</v>
      </c>
      <c r="AS582" s="16">
        <f>U582*参数!$D$3+AA582</f>
        <v>0</v>
      </c>
      <c r="AT582" s="16">
        <f>V582*参数!$D$3+AB582</f>
        <v>0</v>
      </c>
      <c r="AU582" s="16">
        <f>AC582*参数!$D$3+AI582</f>
        <v>0</v>
      </c>
      <c r="AV582" s="16">
        <f>AD582*参数!$D$3+AJ582</f>
        <v>0</v>
      </c>
      <c r="AW582" s="16">
        <f>AE582*参数!$D$3+AK582</f>
        <v>0</v>
      </c>
      <c r="AX582" s="16">
        <f>AF582*参数!$D$3+AL582</f>
        <v>0</v>
      </c>
      <c r="AY582" s="16">
        <f>AG582*参数!$D$3+AM582</f>
        <v>0</v>
      </c>
      <c r="AZ582" s="16">
        <f>AH582*参数!$D$3+AN582</f>
        <v>0</v>
      </c>
      <c r="BA582" s="10"/>
      <c r="BB582" s="10"/>
      <c r="BC582" s="10">
        <f t="shared" si="252"/>
        <v>43</v>
      </c>
      <c r="BD582" s="10">
        <f t="shared" si="253"/>
        <v>43</v>
      </c>
      <c r="BE582" s="10">
        <f t="shared" si="254"/>
        <v>43</v>
      </c>
      <c r="BF582" s="10">
        <f t="shared" si="255"/>
        <v>0</v>
      </c>
      <c r="BG582" s="10">
        <f t="shared" si="256"/>
        <v>43</v>
      </c>
      <c r="BH582" s="10" t="str">
        <f t="shared" si="257"/>
        <v/>
      </c>
      <c r="BI582" s="10" t="str">
        <f t="shared" si="258"/>
        <v/>
      </c>
      <c r="BJ582" s="10"/>
      <c r="BK582" s="10"/>
    </row>
    <row r="583" spans="2:63">
      <c r="B583" s="19"/>
      <c r="C583" s="3"/>
      <c r="D583" s="3"/>
      <c r="E583" s="4"/>
      <c r="F583" s="3"/>
      <c r="G583" s="3"/>
      <c r="H583" s="3"/>
      <c r="I583" s="3"/>
      <c r="J583" s="6"/>
      <c r="K583" s="6"/>
      <c r="L583" s="6"/>
      <c r="M583" s="10"/>
      <c r="N583" s="10"/>
      <c r="O583" s="10"/>
      <c r="P583" s="15"/>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16">
        <f>Q583*参数!$D$3+W583</f>
        <v>0</v>
      </c>
      <c r="AP583" s="16">
        <f>R583*参数!$D$3+X583</f>
        <v>0</v>
      </c>
      <c r="AQ583" s="16">
        <f>S583*参数!$D$3+Y583</f>
        <v>0</v>
      </c>
      <c r="AR583" s="16">
        <f>T583*参数!$D$3+Z583</f>
        <v>0</v>
      </c>
      <c r="AS583" s="16">
        <f>U583*参数!$D$3+AA583</f>
        <v>0</v>
      </c>
      <c r="AT583" s="16">
        <f>V583*参数!$D$3+AB583</f>
        <v>0</v>
      </c>
      <c r="AU583" s="16">
        <f>AC583*参数!$D$3+AI583</f>
        <v>0</v>
      </c>
      <c r="AV583" s="16">
        <f>AD583*参数!$D$3+AJ583</f>
        <v>0</v>
      </c>
      <c r="AW583" s="16">
        <f>AE583*参数!$D$3+AK583</f>
        <v>0</v>
      </c>
      <c r="AX583" s="16">
        <f>AF583*参数!$D$3+AL583</f>
        <v>0</v>
      </c>
      <c r="AY583" s="16">
        <f>AG583*参数!$D$3+AM583</f>
        <v>0</v>
      </c>
      <c r="AZ583" s="16">
        <f>AH583*参数!$D$3+AN583</f>
        <v>0</v>
      </c>
      <c r="BA583" s="10"/>
      <c r="BB583" s="10"/>
      <c r="BC583" s="10">
        <f t="shared" si="252"/>
        <v>43</v>
      </c>
      <c r="BD583" s="10">
        <f t="shared" si="253"/>
        <v>43</v>
      </c>
      <c r="BE583" s="10">
        <f t="shared" si="254"/>
        <v>43</v>
      </c>
      <c r="BF583" s="10">
        <f t="shared" si="255"/>
        <v>0</v>
      </c>
      <c r="BG583" s="10">
        <f t="shared" si="256"/>
        <v>43</v>
      </c>
      <c r="BH583" s="10" t="str">
        <f t="shared" si="257"/>
        <v/>
      </c>
      <c r="BI583" s="10" t="str">
        <f t="shared" si="258"/>
        <v/>
      </c>
      <c r="BJ583" s="10"/>
      <c r="BK583" s="10"/>
    </row>
    <row r="584" spans="2:63">
      <c r="B584" s="19"/>
      <c r="C584" s="3"/>
      <c r="D584" s="3"/>
      <c r="E584" s="4"/>
      <c r="F584" s="3"/>
      <c r="G584" s="3"/>
      <c r="H584" s="3"/>
      <c r="I584" s="3"/>
      <c r="J584" s="6"/>
      <c r="K584" s="6"/>
      <c r="L584" s="6"/>
      <c r="M584" s="10"/>
      <c r="N584" s="10"/>
      <c r="O584" s="10"/>
      <c r="P584" s="15"/>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16">
        <f>Q584*参数!$D$3+W584</f>
        <v>0</v>
      </c>
      <c r="AP584" s="16">
        <f>R584*参数!$D$3+X584</f>
        <v>0</v>
      </c>
      <c r="AQ584" s="16">
        <f>S584*参数!$D$3+Y584</f>
        <v>0</v>
      </c>
      <c r="AR584" s="16">
        <f>T584*参数!$D$3+Z584</f>
        <v>0</v>
      </c>
      <c r="AS584" s="16">
        <f>U584*参数!$D$3+AA584</f>
        <v>0</v>
      </c>
      <c r="AT584" s="16">
        <f>V584*参数!$D$3+AB584</f>
        <v>0</v>
      </c>
      <c r="AU584" s="16">
        <f>AC584*参数!$D$3+AI584</f>
        <v>0</v>
      </c>
      <c r="AV584" s="16">
        <f>AD584*参数!$D$3+AJ584</f>
        <v>0</v>
      </c>
      <c r="AW584" s="16">
        <f>AE584*参数!$D$3+AK584</f>
        <v>0</v>
      </c>
      <c r="AX584" s="16">
        <f>AF584*参数!$D$3+AL584</f>
        <v>0</v>
      </c>
      <c r="AY584" s="16">
        <f>AG584*参数!$D$3+AM584</f>
        <v>0</v>
      </c>
      <c r="AZ584" s="16">
        <f>AH584*参数!$D$3+AN584</f>
        <v>0</v>
      </c>
      <c r="BA584" s="10"/>
      <c r="BB584" s="10"/>
      <c r="BC584" s="10">
        <f t="shared" si="252"/>
        <v>43</v>
      </c>
      <c r="BD584" s="10">
        <f t="shared" si="253"/>
        <v>43</v>
      </c>
      <c r="BE584" s="10">
        <f t="shared" si="254"/>
        <v>43</v>
      </c>
      <c r="BF584" s="10">
        <f t="shared" si="255"/>
        <v>0</v>
      </c>
      <c r="BG584" s="10">
        <f t="shared" si="256"/>
        <v>43</v>
      </c>
      <c r="BH584" s="10" t="str">
        <f t="shared" si="257"/>
        <v/>
      </c>
      <c r="BI584" s="10" t="str">
        <f t="shared" si="258"/>
        <v/>
      </c>
      <c r="BJ584" s="10"/>
      <c r="BK584" s="10"/>
    </row>
    <row r="585" spans="2:63">
      <c r="B585" s="19"/>
      <c r="C585" s="3"/>
      <c r="D585" s="3"/>
      <c r="E585" s="4"/>
      <c r="F585" s="3"/>
      <c r="G585" s="3"/>
      <c r="H585" s="3"/>
      <c r="I585" s="3"/>
      <c r="J585" s="6"/>
      <c r="K585" s="6"/>
      <c r="L585" s="6"/>
      <c r="M585" s="10"/>
      <c r="N585" s="10"/>
      <c r="O585" s="10"/>
      <c r="P585" s="15"/>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16">
        <f>Q585*参数!$D$3+W585</f>
        <v>0</v>
      </c>
      <c r="AP585" s="16">
        <f>R585*参数!$D$3+X585</f>
        <v>0</v>
      </c>
      <c r="AQ585" s="16">
        <f>S585*参数!$D$3+Y585</f>
        <v>0</v>
      </c>
      <c r="AR585" s="16">
        <f>T585*参数!$D$3+Z585</f>
        <v>0</v>
      </c>
      <c r="AS585" s="16">
        <f>U585*参数!$D$3+AA585</f>
        <v>0</v>
      </c>
      <c r="AT585" s="16">
        <f>V585*参数!$D$3+AB585</f>
        <v>0</v>
      </c>
      <c r="AU585" s="16">
        <f>AC585*参数!$D$3+AI585</f>
        <v>0</v>
      </c>
      <c r="AV585" s="16">
        <f>AD585*参数!$D$3+AJ585</f>
        <v>0</v>
      </c>
      <c r="AW585" s="16">
        <f>AE585*参数!$D$3+AK585</f>
        <v>0</v>
      </c>
      <c r="AX585" s="16">
        <f>AF585*参数!$D$3+AL585</f>
        <v>0</v>
      </c>
      <c r="AY585" s="16">
        <f>AG585*参数!$D$3+AM585</f>
        <v>0</v>
      </c>
      <c r="AZ585" s="16">
        <f>AH585*参数!$D$3+AN585</f>
        <v>0</v>
      </c>
      <c r="BA585" s="10"/>
      <c r="BB585" s="10"/>
      <c r="BC585" s="10">
        <f t="shared" si="252"/>
        <v>43</v>
      </c>
      <c r="BD585" s="10">
        <f t="shared" si="253"/>
        <v>43</v>
      </c>
      <c r="BE585" s="10">
        <f t="shared" si="254"/>
        <v>43</v>
      </c>
      <c r="BF585" s="10">
        <f t="shared" si="255"/>
        <v>0</v>
      </c>
      <c r="BG585" s="10">
        <f t="shared" si="256"/>
        <v>43</v>
      </c>
      <c r="BH585" s="10" t="str">
        <f t="shared" si="257"/>
        <v/>
      </c>
      <c r="BI585" s="10" t="str">
        <f t="shared" si="258"/>
        <v/>
      </c>
      <c r="BJ585" s="10"/>
      <c r="BK585" s="10"/>
    </row>
    <row r="586" spans="2:63">
      <c r="B586" s="19"/>
      <c r="C586" s="3"/>
      <c r="D586" s="3"/>
      <c r="E586" s="4"/>
      <c r="F586" s="3"/>
      <c r="G586" s="3"/>
      <c r="H586" s="3"/>
      <c r="I586" s="3"/>
      <c r="J586" s="6"/>
      <c r="K586" s="6"/>
      <c r="L586" s="6"/>
      <c r="M586" s="10"/>
      <c r="N586" s="10"/>
      <c r="O586" s="10"/>
      <c r="P586" s="15"/>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16">
        <f>Q586*参数!$D$3+W586</f>
        <v>0</v>
      </c>
      <c r="AP586" s="16">
        <f>R586*参数!$D$3+X586</f>
        <v>0</v>
      </c>
      <c r="AQ586" s="16">
        <f>S586*参数!$D$3+Y586</f>
        <v>0</v>
      </c>
      <c r="AR586" s="16">
        <f>T586*参数!$D$3+Z586</f>
        <v>0</v>
      </c>
      <c r="AS586" s="16">
        <f>U586*参数!$D$3+AA586</f>
        <v>0</v>
      </c>
      <c r="AT586" s="16">
        <f>V586*参数!$D$3+AB586</f>
        <v>0</v>
      </c>
      <c r="AU586" s="16">
        <f>AC586*参数!$D$3+AI586</f>
        <v>0</v>
      </c>
      <c r="AV586" s="16">
        <f>AD586*参数!$D$3+AJ586</f>
        <v>0</v>
      </c>
      <c r="AW586" s="16">
        <f>AE586*参数!$D$3+AK586</f>
        <v>0</v>
      </c>
      <c r="AX586" s="16">
        <f>AF586*参数!$D$3+AL586</f>
        <v>0</v>
      </c>
      <c r="AY586" s="16">
        <f>AG586*参数!$D$3+AM586</f>
        <v>0</v>
      </c>
      <c r="AZ586" s="16">
        <f>AH586*参数!$D$3+AN586</f>
        <v>0</v>
      </c>
      <c r="BA586" s="10"/>
      <c r="BB586" s="10"/>
      <c r="BC586" s="10">
        <f t="shared" si="252"/>
        <v>43</v>
      </c>
      <c r="BD586" s="10">
        <f t="shared" si="253"/>
        <v>43</v>
      </c>
      <c r="BE586" s="10">
        <f t="shared" si="254"/>
        <v>43</v>
      </c>
      <c r="BF586" s="10">
        <f t="shared" si="255"/>
        <v>0</v>
      </c>
      <c r="BG586" s="10">
        <f t="shared" si="256"/>
        <v>43</v>
      </c>
      <c r="BH586" s="10" t="str">
        <f t="shared" si="257"/>
        <v/>
      </c>
      <c r="BI586" s="10" t="str">
        <f t="shared" si="258"/>
        <v/>
      </c>
      <c r="BJ586" s="10"/>
      <c r="BK586" s="10"/>
    </row>
    <row r="587" spans="2:63">
      <c r="B587" s="19"/>
      <c r="C587" s="3"/>
      <c r="D587" s="3"/>
      <c r="E587" s="4"/>
      <c r="F587" s="3"/>
      <c r="G587" s="3"/>
      <c r="H587" s="3"/>
      <c r="I587" s="3"/>
      <c r="J587" s="6"/>
      <c r="K587" s="6"/>
      <c r="L587" s="6"/>
      <c r="M587" s="10"/>
      <c r="N587" s="10"/>
      <c r="O587" s="10"/>
      <c r="P587" s="15"/>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16">
        <f>Q587*参数!$D$3+W587</f>
        <v>0</v>
      </c>
      <c r="AP587" s="16">
        <f>R587*参数!$D$3+X587</f>
        <v>0</v>
      </c>
      <c r="AQ587" s="16">
        <f>S587*参数!$D$3+Y587</f>
        <v>0</v>
      </c>
      <c r="AR587" s="16">
        <f>T587*参数!$D$3+Z587</f>
        <v>0</v>
      </c>
      <c r="AS587" s="16">
        <f>U587*参数!$D$3+AA587</f>
        <v>0</v>
      </c>
      <c r="AT587" s="16">
        <f>V587*参数!$D$3+AB587</f>
        <v>0</v>
      </c>
      <c r="AU587" s="16">
        <f>AC587*参数!$D$3+AI587</f>
        <v>0</v>
      </c>
      <c r="AV587" s="16">
        <f>AD587*参数!$D$3+AJ587</f>
        <v>0</v>
      </c>
      <c r="AW587" s="16">
        <f>AE587*参数!$D$3+AK587</f>
        <v>0</v>
      </c>
      <c r="AX587" s="16">
        <f>AF587*参数!$D$3+AL587</f>
        <v>0</v>
      </c>
      <c r="AY587" s="16">
        <f>AG587*参数!$D$3+AM587</f>
        <v>0</v>
      </c>
      <c r="AZ587" s="16">
        <f>AH587*参数!$D$3+AN587</f>
        <v>0</v>
      </c>
      <c r="BA587" s="10"/>
      <c r="BB587" s="10"/>
      <c r="BC587" s="10">
        <f t="shared" si="252"/>
        <v>43</v>
      </c>
      <c r="BD587" s="10">
        <f t="shared" si="253"/>
        <v>43</v>
      </c>
      <c r="BE587" s="10">
        <f t="shared" si="254"/>
        <v>43</v>
      </c>
      <c r="BF587" s="10">
        <f t="shared" si="255"/>
        <v>0</v>
      </c>
      <c r="BG587" s="10">
        <f t="shared" si="256"/>
        <v>43</v>
      </c>
      <c r="BH587" s="10" t="str">
        <f t="shared" si="257"/>
        <v/>
      </c>
      <c r="BI587" s="10" t="str">
        <f t="shared" si="258"/>
        <v/>
      </c>
      <c r="BJ587" s="10"/>
      <c r="BK587" s="10"/>
    </row>
    <row r="588" spans="2:63">
      <c r="B588" s="19"/>
      <c r="C588" s="3"/>
      <c r="D588" s="3"/>
      <c r="E588" s="4"/>
      <c r="F588" s="3"/>
      <c r="G588" s="3"/>
      <c r="H588" s="3"/>
      <c r="I588" s="3"/>
      <c r="J588" s="6"/>
      <c r="K588" s="6"/>
      <c r="L588" s="6"/>
      <c r="M588" s="10"/>
      <c r="N588" s="10"/>
      <c r="O588" s="10"/>
      <c r="P588" s="15"/>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16">
        <f>Q588*参数!$D$3+W588</f>
        <v>0</v>
      </c>
      <c r="AP588" s="16">
        <f>R588*参数!$D$3+X588</f>
        <v>0</v>
      </c>
      <c r="AQ588" s="16">
        <f>S588*参数!$D$3+Y588</f>
        <v>0</v>
      </c>
      <c r="AR588" s="16">
        <f>T588*参数!$D$3+Z588</f>
        <v>0</v>
      </c>
      <c r="AS588" s="16">
        <f>U588*参数!$D$3+AA588</f>
        <v>0</v>
      </c>
      <c r="AT588" s="16">
        <f>V588*参数!$D$3+AB588</f>
        <v>0</v>
      </c>
      <c r="AU588" s="16">
        <f>AC588*参数!$D$3+AI588</f>
        <v>0</v>
      </c>
      <c r="AV588" s="16">
        <f>AD588*参数!$D$3+AJ588</f>
        <v>0</v>
      </c>
      <c r="AW588" s="16">
        <f>AE588*参数!$D$3+AK588</f>
        <v>0</v>
      </c>
      <c r="AX588" s="16">
        <f>AF588*参数!$D$3+AL588</f>
        <v>0</v>
      </c>
      <c r="AY588" s="16">
        <f>AG588*参数!$D$3+AM588</f>
        <v>0</v>
      </c>
      <c r="AZ588" s="16">
        <f>AH588*参数!$D$3+AN588</f>
        <v>0</v>
      </c>
      <c r="BA588" s="10"/>
      <c r="BB588" s="10"/>
      <c r="BC588" s="10">
        <f t="shared" si="252"/>
        <v>43</v>
      </c>
      <c r="BD588" s="10">
        <f t="shared" si="253"/>
        <v>43</v>
      </c>
      <c r="BE588" s="10">
        <f t="shared" si="254"/>
        <v>43</v>
      </c>
      <c r="BF588" s="10">
        <f t="shared" si="255"/>
        <v>0</v>
      </c>
      <c r="BG588" s="10">
        <f t="shared" si="256"/>
        <v>43</v>
      </c>
      <c r="BH588" s="10" t="str">
        <f t="shared" si="257"/>
        <v/>
      </c>
      <c r="BI588" s="10" t="str">
        <f t="shared" si="258"/>
        <v/>
      </c>
      <c r="BJ588" s="10"/>
      <c r="BK588" s="10"/>
    </row>
    <row r="589" spans="2:63">
      <c r="B589" s="19"/>
      <c r="C589" s="3"/>
      <c r="D589" s="3"/>
      <c r="E589" s="4"/>
      <c r="F589" s="3"/>
      <c r="G589" s="3"/>
      <c r="H589" s="3"/>
      <c r="I589" s="3"/>
      <c r="J589" s="6"/>
      <c r="K589" s="6"/>
      <c r="L589" s="6"/>
      <c r="M589" s="10"/>
      <c r="N589" s="10"/>
      <c r="O589" s="10"/>
      <c r="P589" s="15"/>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16">
        <f>Q589*参数!$D$3+W589</f>
        <v>0</v>
      </c>
      <c r="AP589" s="16">
        <f>R589*参数!$D$3+X589</f>
        <v>0</v>
      </c>
      <c r="AQ589" s="16">
        <f>S589*参数!$D$3+Y589</f>
        <v>0</v>
      </c>
      <c r="AR589" s="16">
        <f>T589*参数!$D$3+Z589</f>
        <v>0</v>
      </c>
      <c r="AS589" s="16">
        <f>U589*参数!$D$3+AA589</f>
        <v>0</v>
      </c>
      <c r="AT589" s="16">
        <f>V589*参数!$D$3+AB589</f>
        <v>0</v>
      </c>
      <c r="AU589" s="16">
        <f>AC589*参数!$D$3+AI589</f>
        <v>0</v>
      </c>
      <c r="AV589" s="16">
        <f>AD589*参数!$D$3+AJ589</f>
        <v>0</v>
      </c>
      <c r="AW589" s="16">
        <f>AE589*参数!$D$3+AK589</f>
        <v>0</v>
      </c>
      <c r="AX589" s="16">
        <f>AF589*参数!$D$3+AL589</f>
        <v>0</v>
      </c>
      <c r="AY589" s="16">
        <f>AG589*参数!$D$3+AM589</f>
        <v>0</v>
      </c>
      <c r="AZ589" s="16">
        <f>AH589*参数!$D$3+AN589</f>
        <v>0</v>
      </c>
      <c r="BA589" s="10"/>
      <c r="BB589" s="10"/>
      <c r="BC589" s="10">
        <f t="shared" si="252"/>
        <v>43</v>
      </c>
      <c r="BD589" s="10">
        <f t="shared" si="253"/>
        <v>43</v>
      </c>
      <c r="BE589" s="10">
        <f t="shared" si="254"/>
        <v>43</v>
      </c>
      <c r="BF589" s="10">
        <f t="shared" si="255"/>
        <v>0</v>
      </c>
      <c r="BG589" s="10">
        <f t="shared" si="256"/>
        <v>43</v>
      </c>
      <c r="BH589" s="10" t="str">
        <f t="shared" si="257"/>
        <v/>
      </c>
      <c r="BI589" s="10" t="str">
        <f t="shared" si="258"/>
        <v/>
      </c>
      <c r="BJ589" s="10"/>
      <c r="BK589" s="10"/>
    </row>
    <row r="590" spans="2:63">
      <c r="B590" s="19"/>
      <c r="C590" s="3"/>
      <c r="D590" s="3"/>
      <c r="E590" s="4"/>
      <c r="F590" s="3"/>
      <c r="G590" s="3"/>
      <c r="H590" s="3"/>
      <c r="I590" s="3"/>
      <c r="J590" s="6"/>
      <c r="K590" s="6"/>
      <c r="L590" s="6"/>
      <c r="M590" s="10"/>
      <c r="N590" s="10"/>
      <c r="O590" s="10"/>
      <c r="P590" s="15"/>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16">
        <f>Q590*参数!$D$3+W590</f>
        <v>0</v>
      </c>
      <c r="AP590" s="16">
        <f>R590*参数!$D$3+X590</f>
        <v>0</v>
      </c>
      <c r="AQ590" s="16">
        <f>S590*参数!$D$3+Y590</f>
        <v>0</v>
      </c>
      <c r="AR590" s="16">
        <f>T590*参数!$D$3+Z590</f>
        <v>0</v>
      </c>
      <c r="AS590" s="16">
        <f>U590*参数!$D$3+AA590</f>
        <v>0</v>
      </c>
      <c r="AT590" s="16">
        <f>V590*参数!$D$3+AB590</f>
        <v>0</v>
      </c>
      <c r="AU590" s="16">
        <f>AC590*参数!$D$3+AI590</f>
        <v>0</v>
      </c>
      <c r="AV590" s="16">
        <f>AD590*参数!$D$3+AJ590</f>
        <v>0</v>
      </c>
      <c r="AW590" s="16">
        <f>AE590*参数!$D$3+AK590</f>
        <v>0</v>
      </c>
      <c r="AX590" s="16">
        <f>AF590*参数!$D$3+AL590</f>
        <v>0</v>
      </c>
      <c r="AY590" s="16">
        <f>AG590*参数!$D$3+AM590</f>
        <v>0</v>
      </c>
      <c r="AZ590" s="16">
        <f>AH590*参数!$D$3+AN590</f>
        <v>0</v>
      </c>
      <c r="BA590" s="10"/>
      <c r="BB590" s="10"/>
      <c r="BC590" s="10">
        <f t="shared" si="252"/>
        <v>43</v>
      </c>
      <c r="BD590" s="10">
        <f t="shared" si="253"/>
        <v>43</v>
      </c>
      <c r="BE590" s="10">
        <f t="shared" si="254"/>
        <v>43</v>
      </c>
      <c r="BF590" s="10">
        <f t="shared" si="255"/>
        <v>0</v>
      </c>
      <c r="BG590" s="10">
        <f t="shared" si="256"/>
        <v>43</v>
      </c>
      <c r="BH590" s="10" t="str">
        <f t="shared" si="257"/>
        <v/>
      </c>
      <c r="BI590" s="10" t="str">
        <f t="shared" si="258"/>
        <v/>
      </c>
      <c r="BJ590" s="10"/>
      <c r="BK590" s="10"/>
    </row>
    <row r="591" spans="2:63">
      <c r="B591" s="19"/>
      <c r="C591" s="3"/>
      <c r="D591" s="3"/>
      <c r="E591" s="4"/>
      <c r="F591" s="3"/>
      <c r="G591" s="3"/>
      <c r="H591" s="3"/>
      <c r="I591" s="3"/>
      <c r="J591" s="6"/>
      <c r="K591" s="6"/>
      <c r="L591" s="6"/>
      <c r="M591" s="10"/>
      <c r="N591" s="10"/>
      <c r="O591" s="10"/>
      <c r="P591" s="15"/>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16">
        <f>Q591*参数!$D$3+W591</f>
        <v>0</v>
      </c>
      <c r="AP591" s="16">
        <f>R591*参数!$D$3+X591</f>
        <v>0</v>
      </c>
      <c r="AQ591" s="16">
        <f>S591*参数!$D$3+Y591</f>
        <v>0</v>
      </c>
      <c r="AR591" s="16">
        <f>T591*参数!$D$3+Z591</f>
        <v>0</v>
      </c>
      <c r="AS591" s="16">
        <f>U591*参数!$D$3+AA591</f>
        <v>0</v>
      </c>
      <c r="AT591" s="16">
        <f>V591*参数!$D$3+AB591</f>
        <v>0</v>
      </c>
      <c r="AU591" s="16">
        <f>AC591*参数!$D$3+AI591</f>
        <v>0</v>
      </c>
      <c r="AV591" s="16">
        <f>AD591*参数!$D$3+AJ591</f>
        <v>0</v>
      </c>
      <c r="AW591" s="16">
        <f>AE591*参数!$D$3+AK591</f>
        <v>0</v>
      </c>
      <c r="AX591" s="16">
        <f>AF591*参数!$D$3+AL591</f>
        <v>0</v>
      </c>
      <c r="AY591" s="16">
        <f>AG591*参数!$D$3+AM591</f>
        <v>0</v>
      </c>
      <c r="AZ591" s="16">
        <f>AH591*参数!$D$3+AN591</f>
        <v>0</v>
      </c>
      <c r="BA591" s="10"/>
      <c r="BB591" s="10"/>
      <c r="BC591" s="10">
        <f t="shared" si="252"/>
        <v>43</v>
      </c>
      <c r="BD591" s="10">
        <f t="shared" si="253"/>
        <v>43</v>
      </c>
      <c r="BE591" s="10">
        <f t="shared" si="254"/>
        <v>43</v>
      </c>
      <c r="BF591" s="10">
        <f t="shared" si="255"/>
        <v>0</v>
      </c>
      <c r="BG591" s="10">
        <f t="shared" si="256"/>
        <v>43</v>
      </c>
      <c r="BH591" s="10" t="str">
        <f t="shared" si="257"/>
        <v/>
      </c>
      <c r="BI591" s="10" t="str">
        <f t="shared" si="258"/>
        <v/>
      </c>
      <c r="BJ591" s="10"/>
      <c r="BK591" s="10"/>
    </row>
    <row r="592" spans="2:63">
      <c r="B592" s="19"/>
      <c r="C592" s="3"/>
      <c r="D592" s="3"/>
      <c r="E592" s="4"/>
      <c r="F592" s="3"/>
      <c r="G592" s="3"/>
      <c r="H592" s="3"/>
      <c r="I592" s="3"/>
      <c r="J592" s="6"/>
      <c r="K592" s="6"/>
      <c r="L592" s="6"/>
      <c r="M592" s="10"/>
      <c r="N592" s="10"/>
      <c r="O592" s="10"/>
      <c r="P592" s="15"/>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16">
        <f>Q592*参数!$D$3+W592</f>
        <v>0</v>
      </c>
      <c r="AP592" s="16">
        <f>R592*参数!$D$3+X592</f>
        <v>0</v>
      </c>
      <c r="AQ592" s="16">
        <f>S592*参数!$D$3+Y592</f>
        <v>0</v>
      </c>
      <c r="AR592" s="16">
        <f>T592*参数!$D$3+Z592</f>
        <v>0</v>
      </c>
      <c r="AS592" s="16">
        <f>U592*参数!$D$3+AA592</f>
        <v>0</v>
      </c>
      <c r="AT592" s="16">
        <f>V592*参数!$D$3+AB592</f>
        <v>0</v>
      </c>
      <c r="AU592" s="16">
        <f>AC592*参数!$D$3+AI592</f>
        <v>0</v>
      </c>
      <c r="AV592" s="16">
        <f>AD592*参数!$D$3+AJ592</f>
        <v>0</v>
      </c>
      <c r="AW592" s="16">
        <f>AE592*参数!$D$3+AK592</f>
        <v>0</v>
      </c>
      <c r="AX592" s="16">
        <f>AF592*参数!$D$3+AL592</f>
        <v>0</v>
      </c>
      <c r="AY592" s="16">
        <f>AG592*参数!$D$3+AM592</f>
        <v>0</v>
      </c>
      <c r="AZ592" s="16">
        <f>AH592*参数!$D$3+AN592</f>
        <v>0</v>
      </c>
      <c r="BA592" s="10"/>
      <c r="BB592" s="10"/>
      <c r="BC592" s="10">
        <f t="shared" si="252"/>
        <v>43</v>
      </c>
      <c r="BD592" s="10">
        <f t="shared" si="253"/>
        <v>43</v>
      </c>
      <c r="BE592" s="10">
        <f t="shared" si="254"/>
        <v>43</v>
      </c>
      <c r="BF592" s="10">
        <f t="shared" si="255"/>
        <v>0</v>
      </c>
      <c r="BG592" s="10">
        <f t="shared" si="256"/>
        <v>43</v>
      </c>
      <c r="BH592" s="10" t="str">
        <f t="shared" si="257"/>
        <v/>
      </c>
      <c r="BI592" s="10" t="str">
        <f t="shared" si="258"/>
        <v/>
      </c>
      <c r="BJ592" s="10"/>
      <c r="BK592" s="10"/>
    </row>
    <row r="593" spans="2:63">
      <c r="B593" s="19"/>
      <c r="C593" s="3"/>
      <c r="D593" s="3"/>
      <c r="E593" s="4"/>
      <c r="F593" s="3"/>
      <c r="G593" s="3"/>
      <c r="H593" s="3"/>
      <c r="I593" s="3"/>
      <c r="J593" s="6"/>
      <c r="K593" s="6"/>
      <c r="L593" s="6"/>
      <c r="M593" s="10"/>
      <c r="N593" s="10"/>
      <c r="O593" s="10"/>
      <c r="P593" s="15"/>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16">
        <f>Q593*参数!$D$3+W593</f>
        <v>0</v>
      </c>
      <c r="AP593" s="16">
        <f>R593*参数!$D$3+X593</f>
        <v>0</v>
      </c>
      <c r="AQ593" s="16">
        <f>S593*参数!$D$3+Y593</f>
        <v>0</v>
      </c>
      <c r="AR593" s="16">
        <f>T593*参数!$D$3+Z593</f>
        <v>0</v>
      </c>
      <c r="AS593" s="16">
        <f>U593*参数!$D$3+AA593</f>
        <v>0</v>
      </c>
      <c r="AT593" s="16">
        <f>V593*参数!$D$3+AB593</f>
        <v>0</v>
      </c>
      <c r="AU593" s="16">
        <f>AC593*参数!$D$3+AI593</f>
        <v>0</v>
      </c>
      <c r="AV593" s="16">
        <f>AD593*参数!$D$3+AJ593</f>
        <v>0</v>
      </c>
      <c r="AW593" s="16">
        <f>AE593*参数!$D$3+AK593</f>
        <v>0</v>
      </c>
      <c r="AX593" s="16">
        <f>AF593*参数!$D$3+AL593</f>
        <v>0</v>
      </c>
      <c r="AY593" s="16">
        <f>AG593*参数!$D$3+AM593</f>
        <v>0</v>
      </c>
      <c r="AZ593" s="16">
        <f>AH593*参数!$D$3+AN593</f>
        <v>0</v>
      </c>
      <c r="BA593" s="10"/>
      <c r="BB593" s="10"/>
      <c r="BC593" s="10">
        <f t="shared" si="252"/>
        <v>43</v>
      </c>
      <c r="BD593" s="10">
        <f t="shared" si="253"/>
        <v>43</v>
      </c>
      <c r="BE593" s="10">
        <f t="shared" si="254"/>
        <v>43</v>
      </c>
      <c r="BF593" s="10">
        <f t="shared" si="255"/>
        <v>0</v>
      </c>
      <c r="BG593" s="10">
        <f t="shared" si="256"/>
        <v>43</v>
      </c>
      <c r="BH593" s="10" t="str">
        <f t="shared" si="257"/>
        <v/>
      </c>
      <c r="BI593" s="10" t="str">
        <f t="shared" si="258"/>
        <v/>
      </c>
      <c r="BJ593" s="10"/>
      <c r="BK593" s="10"/>
    </row>
    <row r="594" spans="2:63">
      <c r="B594" s="19"/>
      <c r="C594" s="3"/>
      <c r="D594" s="3"/>
      <c r="E594" s="4"/>
      <c r="F594" s="3"/>
      <c r="G594" s="3"/>
      <c r="H594" s="3"/>
      <c r="I594" s="3"/>
      <c r="J594" s="6"/>
      <c r="K594" s="6"/>
      <c r="L594" s="6"/>
      <c r="M594" s="10"/>
      <c r="N594" s="10"/>
      <c r="O594" s="10"/>
      <c r="P594" s="15"/>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16">
        <f>Q594*参数!$D$3+W594</f>
        <v>0</v>
      </c>
      <c r="AP594" s="16">
        <f>R594*参数!$D$3+X594</f>
        <v>0</v>
      </c>
      <c r="AQ594" s="16">
        <f>S594*参数!$D$3+Y594</f>
        <v>0</v>
      </c>
      <c r="AR594" s="16">
        <f>T594*参数!$D$3+Z594</f>
        <v>0</v>
      </c>
      <c r="AS594" s="16">
        <f>U594*参数!$D$3+AA594</f>
        <v>0</v>
      </c>
      <c r="AT594" s="16">
        <f>V594*参数!$D$3+AB594</f>
        <v>0</v>
      </c>
      <c r="AU594" s="16">
        <f>AC594*参数!$D$3+AI594</f>
        <v>0</v>
      </c>
      <c r="AV594" s="16">
        <f>AD594*参数!$D$3+AJ594</f>
        <v>0</v>
      </c>
      <c r="AW594" s="16">
        <f>AE594*参数!$D$3+AK594</f>
        <v>0</v>
      </c>
      <c r="AX594" s="16">
        <f>AF594*参数!$D$3+AL594</f>
        <v>0</v>
      </c>
      <c r="AY594" s="16">
        <f>AG594*参数!$D$3+AM594</f>
        <v>0</v>
      </c>
      <c r="AZ594" s="16">
        <f>AH594*参数!$D$3+AN594</f>
        <v>0</v>
      </c>
      <c r="BA594" s="10"/>
      <c r="BB594" s="10"/>
      <c r="BC594" s="10">
        <f t="shared" si="252"/>
        <v>43</v>
      </c>
      <c r="BD594" s="10">
        <f t="shared" si="253"/>
        <v>43</v>
      </c>
      <c r="BE594" s="10">
        <f t="shared" si="254"/>
        <v>43</v>
      </c>
      <c r="BF594" s="10">
        <f t="shared" si="255"/>
        <v>0</v>
      </c>
      <c r="BG594" s="10">
        <f t="shared" si="256"/>
        <v>43</v>
      </c>
      <c r="BH594" s="10" t="str">
        <f t="shared" si="257"/>
        <v/>
      </c>
      <c r="BI594" s="10" t="str">
        <f t="shared" si="258"/>
        <v/>
      </c>
      <c r="BJ594" s="10"/>
      <c r="BK594" s="10"/>
    </row>
    <row r="595" spans="2:63">
      <c r="B595" s="19"/>
      <c r="C595" s="3"/>
      <c r="D595" s="3"/>
      <c r="E595" s="4"/>
      <c r="F595" s="3"/>
      <c r="G595" s="3"/>
      <c r="H595" s="3"/>
      <c r="I595" s="3"/>
      <c r="J595" s="6"/>
      <c r="K595" s="6"/>
      <c r="L595" s="6"/>
      <c r="M595" s="10"/>
      <c r="N595" s="10"/>
      <c r="O595" s="10"/>
      <c r="P595" s="15"/>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16">
        <f>Q595*参数!$D$3+W595</f>
        <v>0</v>
      </c>
      <c r="AP595" s="16">
        <f>R595*参数!$D$3+X595</f>
        <v>0</v>
      </c>
      <c r="AQ595" s="16">
        <f>S595*参数!$D$3+Y595</f>
        <v>0</v>
      </c>
      <c r="AR595" s="16">
        <f>T595*参数!$D$3+Z595</f>
        <v>0</v>
      </c>
      <c r="AS595" s="16">
        <f>U595*参数!$D$3+AA595</f>
        <v>0</v>
      </c>
      <c r="AT595" s="16">
        <f>V595*参数!$D$3+AB595</f>
        <v>0</v>
      </c>
      <c r="AU595" s="16">
        <f>AC595*参数!$D$3+AI595</f>
        <v>0</v>
      </c>
      <c r="AV595" s="16">
        <f>AD595*参数!$D$3+AJ595</f>
        <v>0</v>
      </c>
      <c r="AW595" s="16">
        <f>AE595*参数!$D$3+AK595</f>
        <v>0</v>
      </c>
      <c r="AX595" s="16">
        <f>AF595*参数!$D$3+AL595</f>
        <v>0</v>
      </c>
      <c r="AY595" s="16">
        <f>AG595*参数!$D$3+AM595</f>
        <v>0</v>
      </c>
      <c r="AZ595" s="16">
        <f>AH595*参数!$D$3+AN595</f>
        <v>0</v>
      </c>
      <c r="BA595" s="10"/>
      <c r="BB595" s="10"/>
      <c r="BC595" s="10">
        <f t="shared" si="252"/>
        <v>43</v>
      </c>
      <c r="BD595" s="10">
        <f t="shared" si="253"/>
        <v>43</v>
      </c>
      <c r="BE595" s="10">
        <f t="shared" si="254"/>
        <v>43</v>
      </c>
      <c r="BF595" s="10">
        <f t="shared" si="255"/>
        <v>0</v>
      </c>
      <c r="BG595" s="10">
        <f t="shared" si="256"/>
        <v>43</v>
      </c>
      <c r="BH595" s="10" t="str">
        <f t="shared" si="257"/>
        <v/>
      </c>
      <c r="BI595" s="10" t="str">
        <f t="shared" si="258"/>
        <v/>
      </c>
      <c r="BJ595" s="10"/>
      <c r="BK595" s="10"/>
    </row>
    <row r="596" spans="2:63">
      <c r="B596" s="19"/>
      <c r="C596" s="3"/>
      <c r="D596" s="3"/>
      <c r="E596" s="4"/>
      <c r="F596" s="3"/>
      <c r="G596" s="3"/>
      <c r="H596" s="3"/>
      <c r="I596" s="3"/>
      <c r="J596" s="6"/>
      <c r="K596" s="6"/>
      <c r="L596" s="6"/>
      <c r="M596" s="10"/>
      <c r="N596" s="10"/>
      <c r="O596" s="10"/>
      <c r="P596" s="15"/>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16">
        <f>Q596*参数!$D$3+W596</f>
        <v>0</v>
      </c>
      <c r="AP596" s="16">
        <f>R596*参数!$D$3+X596</f>
        <v>0</v>
      </c>
      <c r="AQ596" s="16">
        <f>S596*参数!$D$3+Y596</f>
        <v>0</v>
      </c>
      <c r="AR596" s="16">
        <f>T596*参数!$D$3+Z596</f>
        <v>0</v>
      </c>
      <c r="AS596" s="16">
        <f>U596*参数!$D$3+AA596</f>
        <v>0</v>
      </c>
      <c r="AT596" s="16">
        <f>V596*参数!$D$3+AB596</f>
        <v>0</v>
      </c>
      <c r="AU596" s="16">
        <f>AC596*参数!$D$3+AI596</f>
        <v>0</v>
      </c>
      <c r="AV596" s="16">
        <f>AD596*参数!$D$3+AJ596</f>
        <v>0</v>
      </c>
      <c r="AW596" s="16">
        <f>AE596*参数!$D$3+AK596</f>
        <v>0</v>
      </c>
      <c r="AX596" s="16">
        <f>AF596*参数!$D$3+AL596</f>
        <v>0</v>
      </c>
      <c r="AY596" s="16">
        <f>AG596*参数!$D$3+AM596</f>
        <v>0</v>
      </c>
      <c r="AZ596" s="16">
        <f>AH596*参数!$D$3+AN596</f>
        <v>0</v>
      </c>
      <c r="BA596" s="10"/>
      <c r="BB596" s="10"/>
      <c r="BC596" s="10">
        <f t="shared" si="252"/>
        <v>43</v>
      </c>
      <c r="BD596" s="10">
        <f t="shared" si="253"/>
        <v>43</v>
      </c>
      <c r="BE596" s="10">
        <f t="shared" si="254"/>
        <v>43</v>
      </c>
      <c r="BF596" s="10">
        <f t="shared" si="255"/>
        <v>0</v>
      </c>
      <c r="BG596" s="10">
        <f t="shared" si="256"/>
        <v>43</v>
      </c>
      <c r="BH596" s="10" t="str">
        <f t="shared" si="257"/>
        <v/>
      </c>
      <c r="BI596" s="10" t="str">
        <f t="shared" si="258"/>
        <v/>
      </c>
      <c r="BJ596" s="10"/>
      <c r="BK596" s="10"/>
    </row>
    <row r="597" spans="2:63">
      <c r="B597" s="19"/>
      <c r="C597" s="3"/>
      <c r="D597" s="3"/>
      <c r="E597" s="4"/>
      <c r="F597" s="3"/>
      <c r="G597" s="3"/>
      <c r="H597" s="3"/>
      <c r="I597" s="3"/>
      <c r="J597" s="6"/>
      <c r="K597" s="6"/>
      <c r="L597" s="6"/>
      <c r="M597" s="10"/>
      <c r="N597" s="10"/>
      <c r="O597" s="10"/>
      <c r="P597" s="15"/>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16">
        <f>Q597*参数!$D$3+W597</f>
        <v>0</v>
      </c>
      <c r="AP597" s="16">
        <f>R597*参数!$D$3+X597</f>
        <v>0</v>
      </c>
      <c r="AQ597" s="16">
        <f>S597*参数!$D$3+Y597</f>
        <v>0</v>
      </c>
      <c r="AR597" s="16">
        <f>T597*参数!$D$3+Z597</f>
        <v>0</v>
      </c>
      <c r="AS597" s="16">
        <f>U597*参数!$D$3+AA597</f>
        <v>0</v>
      </c>
      <c r="AT597" s="16">
        <f>V597*参数!$D$3+AB597</f>
        <v>0</v>
      </c>
      <c r="AU597" s="16">
        <f>AC597*参数!$D$3+AI597</f>
        <v>0</v>
      </c>
      <c r="AV597" s="16">
        <f>AD597*参数!$D$3+AJ597</f>
        <v>0</v>
      </c>
      <c r="AW597" s="16">
        <f>AE597*参数!$D$3+AK597</f>
        <v>0</v>
      </c>
      <c r="AX597" s="16">
        <f>AF597*参数!$D$3+AL597</f>
        <v>0</v>
      </c>
      <c r="AY597" s="16">
        <f>AG597*参数!$D$3+AM597</f>
        <v>0</v>
      </c>
      <c r="AZ597" s="16">
        <f>AH597*参数!$D$3+AN597</f>
        <v>0</v>
      </c>
      <c r="BA597" s="10"/>
      <c r="BB597" s="10"/>
      <c r="BC597" s="10">
        <f t="shared" si="252"/>
        <v>43</v>
      </c>
      <c r="BD597" s="10">
        <f t="shared" si="253"/>
        <v>43</v>
      </c>
      <c r="BE597" s="10">
        <f t="shared" si="254"/>
        <v>43</v>
      </c>
      <c r="BF597" s="10">
        <f t="shared" si="255"/>
        <v>0</v>
      </c>
      <c r="BG597" s="10">
        <f t="shared" si="256"/>
        <v>43</v>
      </c>
      <c r="BH597" s="10" t="str">
        <f t="shared" si="257"/>
        <v/>
      </c>
      <c r="BI597" s="10" t="str">
        <f t="shared" si="258"/>
        <v/>
      </c>
      <c r="BJ597" s="10"/>
      <c r="BK597" s="10"/>
    </row>
    <row r="598" spans="2:63">
      <c r="B598" s="19"/>
      <c r="C598" s="3"/>
      <c r="D598" s="3"/>
      <c r="E598" s="4"/>
      <c r="F598" s="3"/>
      <c r="G598" s="3"/>
      <c r="H598" s="3"/>
      <c r="I598" s="3"/>
      <c r="J598" s="6"/>
      <c r="K598" s="6"/>
      <c r="L598" s="6"/>
      <c r="M598" s="10"/>
      <c r="N598" s="10"/>
      <c r="O598" s="10"/>
      <c r="P598" s="15"/>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16">
        <f>Q598*参数!$D$3+W598</f>
        <v>0</v>
      </c>
      <c r="AP598" s="16">
        <f>R598*参数!$D$3+X598</f>
        <v>0</v>
      </c>
      <c r="AQ598" s="16">
        <f>S598*参数!$D$3+Y598</f>
        <v>0</v>
      </c>
      <c r="AR598" s="16">
        <f>T598*参数!$D$3+Z598</f>
        <v>0</v>
      </c>
      <c r="AS598" s="16">
        <f>U598*参数!$D$3+AA598</f>
        <v>0</v>
      </c>
      <c r="AT598" s="16">
        <f>V598*参数!$D$3+AB598</f>
        <v>0</v>
      </c>
      <c r="AU598" s="16">
        <f>AC598*参数!$D$3+AI598</f>
        <v>0</v>
      </c>
      <c r="AV598" s="16">
        <f>AD598*参数!$D$3+AJ598</f>
        <v>0</v>
      </c>
      <c r="AW598" s="16">
        <f>AE598*参数!$D$3+AK598</f>
        <v>0</v>
      </c>
      <c r="AX598" s="16">
        <f>AF598*参数!$D$3+AL598</f>
        <v>0</v>
      </c>
      <c r="AY598" s="16">
        <f>AG598*参数!$D$3+AM598</f>
        <v>0</v>
      </c>
      <c r="AZ598" s="16">
        <f>AH598*参数!$D$3+AN598</f>
        <v>0</v>
      </c>
      <c r="BA598" s="10"/>
      <c r="BB598" s="10"/>
      <c r="BC598" s="10">
        <f t="shared" si="252"/>
        <v>43</v>
      </c>
      <c r="BD598" s="10">
        <f t="shared" si="253"/>
        <v>43</v>
      </c>
      <c r="BE598" s="10">
        <f t="shared" si="254"/>
        <v>43</v>
      </c>
      <c r="BF598" s="10">
        <f t="shared" si="255"/>
        <v>0</v>
      </c>
      <c r="BG598" s="10">
        <f t="shared" si="256"/>
        <v>43</v>
      </c>
      <c r="BH598" s="10" t="str">
        <f t="shared" si="257"/>
        <v/>
      </c>
      <c r="BI598" s="10" t="str">
        <f t="shared" si="258"/>
        <v/>
      </c>
      <c r="BJ598" s="10"/>
      <c r="BK598" s="10"/>
    </row>
    <row r="599" spans="2:63">
      <c r="B599" s="19"/>
      <c r="C599" s="3"/>
      <c r="D599" s="3"/>
      <c r="E599" s="4"/>
      <c r="F599" s="3"/>
      <c r="G599" s="3"/>
      <c r="H599" s="3"/>
      <c r="I599" s="3"/>
      <c r="J599" s="6"/>
      <c r="K599" s="6"/>
      <c r="L599" s="6"/>
      <c r="M599" s="10"/>
      <c r="N599" s="10"/>
      <c r="O599" s="10"/>
      <c r="P599" s="15"/>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16">
        <f>Q599*参数!$D$3+W599</f>
        <v>0</v>
      </c>
      <c r="AP599" s="16">
        <f>R599*参数!$D$3+X599</f>
        <v>0</v>
      </c>
      <c r="AQ599" s="16">
        <f>S599*参数!$D$3+Y599</f>
        <v>0</v>
      </c>
      <c r="AR599" s="16">
        <f>T599*参数!$D$3+Z599</f>
        <v>0</v>
      </c>
      <c r="AS599" s="16">
        <f>U599*参数!$D$3+AA599</f>
        <v>0</v>
      </c>
      <c r="AT599" s="16">
        <f>V599*参数!$D$3+AB599</f>
        <v>0</v>
      </c>
      <c r="AU599" s="16">
        <f>AC599*参数!$D$3+AI599</f>
        <v>0</v>
      </c>
      <c r="AV599" s="16">
        <f>AD599*参数!$D$3+AJ599</f>
        <v>0</v>
      </c>
      <c r="AW599" s="16">
        <f>AE599*参数!$D$3+AK599</f>
        <v>0</v>
      </c>
      <c r="AX599" s="16">
        <f>AF599*参数!$D$3+AL599</f>
        <v>0</v>
      </c>
      <c r="AY599" s="16">
        <f>AG599*参数!$D$3+AM599</f>
        <v>0</v>
      </c>
      <c r="AZ599" s="16">
        <f>AH599*参数!$D$3+AN599</f>
        <v>0</v>
      </c>
      <c r="BA599" s="10"/>
      <c r="BB599" s="10"/>
      <c r="BC599" s="10">
        <f t="shared" si="252"/>
        <v>43</v>
      </c>
      <c r="BD599" s="10">
        <f t="shared" si="253"/>
        <v>43</v>
      </c>
      <c r="BE599" s="10">
        <f t="shared" si="254"/>
        <v>43</v>
      </c>
      <c r="BF599" s="10">
        <f t="shared" si="255"/>
        <v>0</v>
      </c>
      <c r="BG599" s="10">
        <f t="shared" si="256"/>
        <v>43</v>
      </c>
      <c r="BH599" s="10" t="str">
        <f t="shared" si="257"/>
        <v/>
      </c>
      <c r="BI599" s="10" t="str">
        <f t="shared" si="258"/>
        <v/>
      </c>
      <c r="BJ599" s="10"/>
      <c r="BK599" s="10"/>
    </row>
    <row r="600" spans="2:63">
      <c r="B600" s="19"/>
      <c r="C600" s="3"/>
      <c r="D600" s="3"/>
      <c r="E600" s="4"/>
      <c r="F600" s="3"/>
      <c r="G600" s="3"/>
      <c r="H600" s="3"/>
      <c r="I600" s="3"/>
      <c r="J600" s="6"/>
      <c r="K600" s="6"/>
      <c r="L600" s="6"/>
      <c r="M600" s="10"/>
      <c r="N600" s="10"/>
      <c r="O600" s="10"/>
      <c r="P600" s="15"/>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16">
        <f>Q600*参数!$D$3+W600</f>
        <v>0</v>
      </c>
      <c r="AP600" s="16">
        <f>R600*参数!$D$3+X600</f>
        <v>0</v>
      </c>
      <c r="AQ600" s="16">
        <f>S600*参数!$D$3+Y600</f>
        <v>0</v>
      </c>
      <c r="AR600" s="16">
        <f>T600*参数!$D$3+Z600</f>
        <v>0</v>
      </c>
      <c r="AS600" s="16">
        <f>U600*参数!$D$3+AA600</f>
        <v>0</v>
      </c>
      <c r="AT600" s="16">
        <f>V600*参数!$D$3+AB600</f>
        <v>0</v>
      </c>
      <c r="AU600" s="16">
        <f>AC600*参数!$D$3+AI600</f>
        <v>0</v>
      </c>
      <c r="AV600" s="16">
        <f>AD600*参数!$D$3+AJ600</f>
        <v>0</v>
      </c>
      <c r="AW600" s="16">
        <f>AE600*参数!$D$3+AK600</f>
        <v>0</v>
      </c>
      <c r="AX600" s="16">
        <f>AF600*参数!$D$3+AL600</f>
        <v>0</v>
      </c>
      <c r="AY600" s="16">
        <f>AG600*参数!$D$3+AM600</f>
        <v>0</v>
      </c>
      <c r="AZ600" s="16">
        <f>AH600*参数!$D$3+AN600</f>
        <v>0</v>
      </c>
      <c r="BA600" s="10"/>
      <c r="BB600" s="10"/>
      <c r="BC600" s="10">
        <f t="shared" si="252"/>
        <v>43</v>
      </c>
      <c r="BD600" s="10">
        <f t="shared" si="253"/>
        <v>43</v>
      </c>
      <c r="BE600" s="10">
        <f t="shared" si="254"/>
        <v>43</v>
      </c>
      <c r="BF600" s="10">
        <f t="shared" si="255"/>
        <v>0</v>
      </c>
      <c r="BG600" s="10">
        <f t="shared" si="256"/>
        <v>43</v>
      </c>
      <c r="BH600" s="10" t="str">
        <f t="shared" si="257"/>
        <v/>
      </c>
      <c r="BI600" s="10" t="str">
        <f t="shared" si="258"/>
        <v/>
      </c>
      <c r="BJ600" s="10"/>
      <c r="BK600" s="10"/>
    </row>
    <row r="601" spans="2:63">
      <c r="B601" s="19"/>
      <c r="C601" s="3"/>
      <c r="D601" s="3"/>
      <c r="E601" s="4"/>
      <c r="F601" s="3"/>
      <c r="G601" s="3"/>
      <c r="H601" s="3"/>
      <c r="I601" s="3"/>
      <c r="J601" s="6"/>
      <c r="K601" s="6"/>
      <c r="L601" s="6"/>
      <c r="M601" s="10"/>
      <c r="N601" s="10"/>
      <c r="O601" s="10"/>
      <c r="P601" s="15"/>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16">
        <f>Q601*参数!$D$3+W601</f>
        <v>0</v>
      </c>
      <c r="AP601" s="16">
        <f>R601*参数!$D$3+X601</f>
        <v>0</v>
      </c>
      <c r="AQ601" s="16">
        <f>S601*参数!$D$3+Y601</f>
        <v>0</v>
      </c>
      <c r="AR601" s="16">
        <f>T601*参数!$D$3+Z601</f>
        <v>0</v>
      </c>
      <c r="AS601" s="16">
        <f>U601*参数!$D$3+AA601</f>
        <v>0</v>
      </c>
      <c r="AT601" s="16">
        <f>V601*参数!$D$3+AB601</f>
        <v>0</v>
      </c>
      <c r="AU601" s="16">
        <f>AC601*参数!$D$3+AI601</f>
        <v>0</v>
      </c>
      <c r="AV601" s="16">
        <f>AD601*参数!$D$3+AJ601</f>
        <v>0</v>
      </c>
      <c r="AW601" s="16">
        <f>AE601*参数!$D$3+AK601</f>
        <v>0</v>
      </c>
      <c r="AX601" s="16">
        <f>AF601*参数!$D$3+AL601</f>
        <v>0</v>
      </c>
      <c r="AY601" s="16">
        <f>AG601*参数!$D$3+AM601</f>
        <v>0</v>
      </c>
      <c r="AZ601" s="16">
        <f>AH601*参数!$D$3+AN601</f>
        <v>0</v>
      </c>
      <c r="BA601" s="10"/>
      <c r="BB601" s="10"/>
      <c r="BC601" s="10">
        <f t="shared" si="252"/>
        <v>43</v>
      </c>
      <c r="BD601" s="10">
        <f t="shared" si="253"/>
        <v>43</v>
      </c>
      <c r="BE601" s="10">
        <f t="shared" si="254"/>
        <v>43</v>
      </c>
      <c r="BF601" s="10">
        <f t="shared" si="255"/>
        <v>0</v>
      </c>
      <c r="BG601" s="10">
        <f t="shared" si="256"/>
        <v>43</v>
      </c>
      <c r="BH601" s="10" t="str">
        <f t="shared" si="257"/>
        <v/>
      </c>
      <c r="BI601" s="10" t="str">
        <f t="shared" si="258"/>
        <v/>
      </c>
      <c r="BJ601" s="10"/>
      <c r="BK601" s="10"/>
    </row>
    <row r="602" spans="2:63">
      <c r="B602" s="19"/>
      <c r="C602" s="3"/>
      <c r="D602" s="3"/>
      <c r="E602" s="4"/>
      <c r="F602" s="3"/>
      <c r="G602" s="3"/>
      <c r="H602" s="3"/>
      <c r="I602" s="3"/>
      <c r="J602" s="6"/>
      <c r="K602" s="6"/>
      <c r="L602" s="6"/>
      <c r="M602" s="10"/>
      <c r="N602" s="10"/>
      <c r="O602" s="10"/>
      <c r="P602" s="15"/>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16">
        <f>Q602*参数!$D$3+W602</f>
        <v>0</v>
      </c>
      <c r="AP602" s="16">
        <f>R602*参数!$D$3+X602</f>
        <v>0</v>
      </c>
      <c r="AQ602" s="16">
        <f>S602*参数!$D$3+Y602</f>
        <v>0</v>
      </c>
      <c r="AR602" s="16">
        <f>T602*参数!$D$3+Z602</f>
        <v>0</v>
      </c>
      <c r="AS602" s="16">
        <f>U602*参数!$D$3+AA602</f>
        <v>0</v>
      </c>
      <c r="AT602" s="16">
        <f>V602*参数!$D$3+AB602</f>
        <v>0</v>
      </c>
      <c r="AU602" s="16">
        <f>AC602*参数!$D$3+AI602</f>
        <v>0</v>
      </c>
      <c r="AV602" s="16">
        <f>AD602*参数!$D$3+AJ602</f>
        <v>0</v>
      </c>
      <c r="AW602" s="16">
        <f>AE602*参数!$D$3+AK602</f>
        <v>0</v>
      </c>
      <c r="AX602" s="16">
        <f>AF602*参数!$D$3+AL602</f>
        <v>0</v>
      </c>
      <c r="AY602" s="16">
        <f>AG602*参数!$D$3+AM602</f>
        <v>0</v>
      </c>
      <c r="AZ602" s="16">
        <f>AH602*参数!$D$3+AN602</f>
        <v>0</v>
      </c>
      <c r="BA602" s="10"/>
      <c r="BB602" s="10"/>
      <c r="BC602" s="10">
        <f t="shared" ref="BC602:BC612" si="259">IF(ABS(MAX(AO602:AT602))&gt;ABS(MIN(AO602:AT602)),IF(P602&lt;0,IF(AO602=MAX(AO602:AT602),3,IF(AT602=MAX(AO602:AT602),40,"")),IF(AQ602=MAX(AO602:AT602),0,IF(AR602=MAX(AO602:AT602),43,""))),IF(P602&lt;0,IF(AO602=MIN(AO602:AT602),40,IF(AT602=MIN(AO602:AT602),3,"")),IF(AQ602=MIN(AO602:AT602),43,IF(AR602=MIN(AO602:AT602),0,""))))</f>
        <v>43</v>
      </c>
      <c r="BD602" s="10">
        <f t="shared" ref="BD602:BD612" si="260" xml:space="preserve">
IF(P602&lt;0,
 IF(AO602&gt;AT602,3,40),
 IF(AQ602&gt;AR602,0,43)
)</f>
        <v>43</v>
      </c>
      <c r="BE602" s="10">
        <f t="shared" ref="BE602:BE612" si="261" xml:space="preserve">
IF(P602&lt;0,
 IF(OR(AO602=MAX(AO602:AT602),AR602=MAX(AO602:AT602),AS602=MAX(AO602:AT602)),
  3,40),
 IF(OR(AO602=MAX(AO602:AT602),AP602=MAX(AO602:AT602),AR602=MAX(AO602:AT602)),
  43,0)
)</f>
        <v>43</v>
      </c>
      <c r="BF602" s="10">
        <f t="shared" ref="BF602:BF612" si="262" xml:space="preserve">
IF(P602&lt;0,
 IF(OR(AO602=MIN(AO602:AT602),AR602=MIN(AO602:AT602),AS602=MIN(AO602:AT602)),
  40,3),
 IF(OR(AO602=MIN(AO602:AT602),AP602=MIN(AO602:AT602),AR602=MIN(AO602:AT602)),
  0,43)
)</f>
        <v>0</v>
      </c>
      <c r="BG602" s="10">
        <f t="shared" ref="BG602:BG612" si="263" xml:space="preserve">
IF(P602&lt;0,
 IF(AO602=MIN(AO602:AT602),
  40,
  IF(AT602=MIN(AO602:AT602),
  3,"")),
 IF(AQ602=MIN(AO602:AT602),
  43,
  IF(AR602=MIN(AO602:AT602),
  0,""))
)</f>
        <v>43</v>
      </c>
      <c r="BH602" s="10" t="str">
        <f t="shared" ref="BH602:BH612" si="264">IF(COUNTIF(BD602:BF602,"="&amp;BD602)=3,BD602,"")</f>
        <v/>
      </c>
      <c r="BI602" s="10" t="str">
        <f t="shared" ref="BI602:BI612" si="265">IF(COUNTIF(BD602:BG602,"="&amp;BD602)=4,BD602,"")</f>
        <v/>
      </c>
      <c r="BJ602" s="10"/>
      <c r="BK602" s="10"/>
    </row>
    <row r="603" spans="2:63">
      <c r="B603" s="19"/>
      <c r="C603" s="3"/>
      <c r="D603" s="3"/>
      <c r="E603" s="4"/>
      <c r="F603" s="3"/>
      <c r="G603" s="3"/>
      <c r="H603" s="3"/>
      <c r="I603" s="3"/>
      <c r="J603" s="6"/>
      <c r="K603" s="6"/>
      <c r="L603" s="6"/>
      <c r="M603" s="10"/>
      <c r="N603" s="10"/>
      <c r="O603" s="10"/>
      <c r="P603" s="15"/>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16">
        <f>Q603*参数!$D$3+W603</f>
        <v>0</v>
      </c>
      <c r="AP603" s="16">
        <f>R603*参数!$D$3+X603</f>
        <v>0</v>
      </c>
      <c r="AQ603" s="16">
        <f>S603*参数!$D$3+Y603</f>
        <v>0</v>
      </c>
      <c r="AR603" s="16">
        <f>T603*参数!$D$3+Z603</f>
        <v>0</v>
      </c>
      <c r="AS603" s="16">
        <f>U603*参数!$D$3+AA603</f>
        <v>0</v>
      </c>
      <c r="AT603" s="16">
        <f>V603*参数!$D$3+AB603</f>
        <v>0</v>
      </c>
      <c r="AU603" s="16">
        <f>AC603*参数!$D$3+AI603</f>
        <v>0</v>
      </c>
      <c r="AV603" s="16">
        <f>AD603*参数!$D$3+AJ603</f>
        <v>0</v>
      </c>
      <c r="AW603" s="16">
        <f>AE603*参数!$D$3+AK603</f>
        <v>0</v>
      </c>
      <c r="AX603" s="16">
        <f>AF603*参数!$D$3+AL603</f>
        <v>0</v>
      </c>
      <c r="AY603" s="16">
        <f>AG603*参数!$D$3+AM603</f>
        <v>0</v>
      </c>
      <c r="AZ603" s="16">
        <f>AH603*参数!$D$3+AN603</f>
        <v>0</v>
      </c>
      <c r="BA603" s="10"/>
      <c r="BB603" s="10"/>
      <c r="BC603" s="10">
        <f t="shared" si="259"/>
        <v>43</v>
      </c>
      <c r="BD603" s="10">
        <f t="shared" si="260"/>
        <v>43</v>
      </c>
      <c r="BE603" s="10">
        <f t="shared" si="261"/>
        <v>43</v>
      </c>
      <c r="BF603" s="10">
        <f t="shared" si="262"/>
        <v>0</v>
      </c>
      <c r="BG603" s="10">
        <f t="shared" si="263"/>
        <v>43</v>
      </c>
      <c r="BH603" s="10" t="str">
        <f t="shared" si="264"/>
        <v/>
      </c>
      <c r="BI603" s="10" t="str">
        <f t="shared" si="265"/>
        <v/>
      </c>
      <c r="BJ603" s="10"/>
      <c r="BK603" s="10"/>
    </row>
    <row r="604" spans="2:63">
      <c r="B604" s="19"/>
      <c r="C604" s="3"/>
      <c r="D604" s="3"/>
      <c r="E604" s="4"/>
      <c r="F604" s="3"/>
      <c r="G604" s="3"/>
      <c r="H604" s="3"/>
      <c r="I604" s="3"/>
      <c r="J604" s="6"/>
      <c r="K604" s="6"/>
      <c r="L604" s="6"/>
      <c r="M604" s="10"/>
      <c r="N604" s="10"/>
      <c r="O604" s="10"/>
      <c r="P604" s="15"/>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16">
        <f>Q604*参数!$D$3+W604</f>
        <v>0</v>
      </c>
      <c r="AP604" s="16">
        <f>R604*参数!$D$3+X604</f>
        <v>0</v>
      </c>
      <c r="AQ604" s="16">
        <f>S604*参数!$D$3+Y604</f>
        <v>0</v>
      </c>
      <c r="AR604" s="16">
        <f>T604*参数!$D$3+Z604</f>
        <v>0</v>
      </c>
      <c r="AS604" s="16">
        <f>U604*参数!$D$3+AA604</f>
        <v>0</v>
      </c>
      <c r="AT604" s="16">
        <f>V604*参数!$D$3+AB604</f>
        <v>0</v>
      </c>
      <c r="AU604" s="16">
        <f>AC604*参数!$D$3+AI604</f>
        <v>0</v>
      </c>
      <c r="AV604" s="16">
        <f>AD604*参数!$D$3+AJ604</f>
        <v>0</v>
      </c>
      <c r="AW604" s="16">
        <f>AE604*参数!$D$3+AK604</f>
        <v>0</v>
      </c>
      <c r="AX604" s="16">
        <f>AF604*参数!$D$3+AL604</f>
        <v>0</v>
      </c>
      <c r="AY604" s="16">
        <f>AG604*参数!$D$3+AM604</f>
        <v>0</v>
      </c>
      <c r="AZ604" s="16">
        <f>AH604*参数!$D$3+AN604</f>
        <v>0</v>
      </c>
      <c r="BA604" s="10"/>
      <c r="BB604" s="10"/>
      <c r="BC604" s="10">
        <f t="shared" si="259"/>
        <v>43</v>
      </c>
      <c r="BD604" s="10">
        <f t="shared" si="260"/>
        <v>43</v>
      </c>
      <c r="BE604" s="10">
        <f t="shared" si="261"/>
        <v>43</v>
      </c>
      <c r="BF604" s="10">
        <f t="shared" si="262"/>
        <v>0</v>
      </c>
      <c r="BG604" s="10">
        <f t="shared" si="263"/>
        <v>43</v>
      </c>
      <c r="BH604" s="10" t="str">
        <f t="shared" si="264"/>
        <v/>
      </c>
      <c r="BI604" s="10" t="str">
        <f t="shared" si="265"/>
        <v/>
      </c>
      <c r="BJ604" s="10"/>
      <c r="BK604" s="10"/>
    </row>
    <row r="605" spans="2:63">
      <c r="B605" s="19"/>
      <c r="C605" s="3"/>
      <c r="D605" s="3"/>
      <c r="E605" s="4"/>
      <c r="F605" s="3"/>
      <c r="G605" s="3"/>
      <c r="H605" s="3"/>
      <c r="I605" s="3"/>
      <c r="J605" s="6"/>
      <c r="K605" s="6"/>
      <c r="L605" s="6"/>
      <c r="M605" s="10"/>
      <c r="N605" s="10"/>
      <c r="O605" s="10"/>
      <c r="P605" s="15"/>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16">
        <f>Q605*参数!$D$3+W605</f>
        <v>0</v>
      </c>
      <c r="AP605" s="16">
        <f>R605*参数!$D$3+X605</f>
        <v>0</v>
      </c>
      <c r="AQ605" s="16">
        <f>S605*参数!$D$3+Y605</f>
        <v>0</v>
      </c>
      <c r="AR605" s="16">
        <f>T605*参数!$D$3+Z605</f>
        <v>0</v>
      </c>
      <c r="AS605" s="16">
        <f>U605*参数!$D$3+AA605</f>
        <v>0</v>
      </c>
      <c r="AT605" s="16">
        <f>V605*参数!$D$3+AB605</f>
        <v>0</v>
      </c>
      <c r="AU605" s="16">
        <f>AC605*参数!$D$3+AI605</f>
        <v>0</v>
      </c>
      <c r="AV605" s="16">
        <f>AD605*参数!$D$3+AJ605</f>
        <v>0</v>
      </c>
      <c r="AW605" s="16">
        <f>AE605*参数!$D$3+AK605</f>
        <v>0</v>
      </c>
      <c r="AX605" s="16">
        <f>AF605*参数!$D$3+AL605</f>
        <v>0</v>
      </c>
      <c r="AY605" s="16">
        <f>AG605*参数!$D$3+AM605</f>
        <v>0</v>
      </c>
      <c r="AZ605" s="16">
        <f>AH605*参数!$D$3+AN605</f>
        <v>0</v>
      </c>
      <c r="BA605" s="10"/>
      <c r="BB605" s="10"/>
      <c r="BC605" s="10">
        <f t="shared" si="259"/>
        <v>43</v>
      </c>
      <c r="BD605" s="10">
        <f t="shared" si="260"/>
        <v>43</v>
      </c>
      <c r="BE605" s="10">
        <f t="shared" si="261"/>
        <v>43</v>
      </c>
      <c r="BF605" s="10">
        <f t="shared" si="262"/>
        <v>0</v>
      </c>
      <c r="BG605" s="10">
        <f t="shared" si="263"/>
        <v>43</v>
      </c>
      <c r="BH605" s="10" t="str">
        <f t="shared" si="264"/>
        <v/>
      </c>
      <c r="BI605" s="10" t="str">
        <f t="shared" si="265"/>
        <v/>
      </c>
      <c r="BJ605" s="10"/>
      <c r="BK605" s="10"/>
    </row>
    <row r="606" spans="2:63">
      <c r="B606" s="19"/>
      <c r="C606" s="3"/>
      <c r="D606" s="3"/>
      <c r="E606" s="4"/>
      <c r="F606" s="3"/>
      <c r="G606" s="3"/>
      <c r="H606" s="3"/>
      <c r="I606" s="3"/>
      <c r="J606" s="6"/>
      <c r="K606" s="6"/>
      <c r="L606" s="6"/>
      <c r="M606" s="10"/>
      <c r="N606" s="10"/>
      <c r="O606" s="10"/>
      <c r="P606" s="15"/>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16">
        <f>Q606*参数!$D$3+W606</f>
        <v>0</v>
      </c>
      <c r="AP606" s="16">
        <f>R606*参数!$D$3+X606</f>
        <v>0</v>
      </c>
      <c r="AQ606" s="16">
        <f>S606*参数!$D$3+Y606</f>
        <v>0</v>
      </c>
      <c r="AR606" s="16">
        <f>T606*参数!$D$3+Z606</f>
        <v>0</v>
      </c>
      <c r="AS606" s="16">
        <f>U606*参数!$D$3+AA606</f>
        <v>0</v>
      </c>
      <c r="AT606" s="16">
        <f>V606*参数!$D$3+AB606</f>
        <v>0</v>
      </c>
      <c r="AU606" s="16">
        <f>AC606*参数!$D$3+AI606</f>
        <v>0</v>
      </c>
      <c r="AV606" s="16">
        <f>AD606*参数!$D$3+AJ606</f>
        <v>0</v>
      </c>
      <c r="AW606" s="16">
        <f>AE606*参数!$D$3+AK606</f>
        <v>0</v>
      </c>
      <c r="AX606" s="16">
        <f>AF606*参数!$D$3+AL606</f>
        <v>0</v>
      </c>
      <c r="AY606" s="16">
        <f>AG606*参数!$D$3+AM606</f>
        <v>0</v>
      </c>
      <c r="AZ606" s="16">
        <f>AH606*参数!$D$3+AN606</f>
        <v>0</v>
      </c>
      <c r="BA606" s="10"/>
      <c r="BB606" s="10"/>
      <c r="BC606" s="10">
        <f t="shared" si="259"/>
        <v>43</v>
      </c>
      <c r="BD606" s="10">
        <f t="shared" si="260"/>
        <v>43</v>
      </c>
      <c r="BE606" s="10">
        <f t="shared" si="261"/>
        <v>43</v>
      </c>
      <c r="BF606" s="10">
        <f t="shared" si="262"/>
        <v>0</v>
      </c>
      <c r="BG606" s="10">
        <f t="shared" si="263"/>
        <v>43</v>
      </c>
      <c r="BH606" s="10" t="str">
        <f t="shared" si="264"/>
        <v/>
      </c>
      <c r="BI606" s="10" t="str">
        <f t="shared" si="265"/>
        <v/>
      </c>
      <c r="BJ606" s="10"/>
      <c r="BK606" s="10"/>
    </row>
    <row r="607" spans="2:63">
      <c r="B607" s="19"/>
      <c r="C607" s="3"/>
      <c r="D607" s="3"/>
      <c r="E607" s="4"/>
      <c r="F607" s="3"/>
      <c r="G607" s="3"/>
      <c r="H607" s="3"/>
      <c r="I607" s="3"/>
      <c r="J607" s="6"/>
      <c r="K607" s="6"/>
      <c r="L607" s="6"/>
      <c r="M607" s="10"/>
      <c r="N607" s="10"/>
      <c r="O607" s="10"/>
      <c r="P607" s="15"/>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16">
        <f>Q607*参数!$D$3+W607</f>
        <v>0</v>
      </c>
      <c r="AP607" s="16">
        <f>R607*参数!$D$3+X607</f>
        <v>0</v>
      </c>
      <c r="AQ607" s="16">
        <f>S607*参数!$D$3+Y607</f>
        <v>0</v>
      </c>
      <c r="AR607" s="16">
        <f>T607*参数!$D$3+Z607</f>
        <v>0</v>
      </c>
      <c r="AS607" s="16">
        <f>U607*参数!$D$3+AA607</f>
        <v>0</v>
      </c>
      <c r="AT607" s="16">
        <f>V607*参数!$D$3+AB607</f>
        <v>0</v>
      </c>
      <c r="AU607" s="16">
        <f>AC607*参数!$D$3+AI607</f>
        <v>0</v>
      </c>
      <c r="AV607" s="16">
        <f>AD607*参数!$D$3+AJ607</f>
        <v>0</v>
      </c>
      <c r="AW607" s="16">
        <f>AE607*参数!$D$3+AK607</f>
        <v>0</v>
      </c>
      <c r="AX607" s="16">
        <f>AF607*参数!$D$3+AL607</f>
        <v>0</v>
      </c>
      <c r="AY607" s="16">
        <f>AG607*参数!$D$3+AM607</f>
        <v>0</v>
      </c>
      <c r="AZ607" s="16">
        <f>AH607*参数!$D$3+AN607</f>
        <v>0</v>
      </c>
      <c r="BA607" s="10"/>
      <c r="BB607" s="10"/>
      <c r="BC607" s="10">
        <f t="shared" si="259"/>
        <v>43</v>
      </c>
      <c r="BD607" s="10">
        <f t="shared" si="260"/>
        <v>43</v>
      </c>
      <c r="BE607" s="10">
        <f t="shared" si="261"/>
        <v>43</v>
      </c>
      <c r="BF607" s="10">
        <f t="shared" si="262"/>
        <v>0</v>
      </c>
      <c r="BG607" s="10">
        <f t="shared" si="263"/>
        <v>43</v>
      </c>
      <c r="BH607" s="10" t="str">
        <f t="shared" si="264"/>
        <v/>
      </c>
      <c r="BI607" s="10" t="str">
        <f t="shared" si="265"/>
        <v/>
      </c>
      <c r="BJ607" s="10"/>
      <c r="BK607" s="10"/>
    </row>
    <row r="608" spans="2:63">
      <c r="B608" s="19"/>
      <c r="C608" s="3"/>
      <c r="D608" s="3"/>
      <c r="E608" s="4"/>
      <c r="F608" s="3"/>
      <c r="G608" s="3"/>
      <c r="H608" s="3"/>
      <c r="I608" s="3"/>
      <c r="J608" s="6"/>
      <c r="K608" s="6"/>
      <c r="L608" s="6"/>
      <c r="M608" s="10"/>
      <c r="N608" s="10"/>
      <c r="O608" s="10"/>
      <c r="P608" s="15"/>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16">
        <f>Q608*参数!$D$3+W608</f>
        <v>0</v>
      </c>
      <c r="AP608" s="16">
        <f>R608*参数!$D$3+X608</f>
        <v>0</v>
      </c>
      <c r="AQ608" s="16">
        <f>S608*参数!$D$3+Y608</f>
        <v>0</v>
      </c>
      <c r="AR608" s="16">
        <f>T608*参数!$D$3+Z608</f>
        <v>0</v>
      </c>
      <c r="AS608" s="16">
        <f>U608*参数!$D$3+AA608</f>
        <v>0</v>
      </c>
      <c r="AT608" s="16">
        <f>V608*参数!$D$3+AB608</f>
        <v>0</v>
      </c>
      <c r="AU608" s="16">
        <f>AC608*参数!$D$3+AI608</f>
        <v>0</v>
      </c>
      <c r="AV608" s="16">
        <f>AD608*参数!$D$3+AJ608</f>
        <v>0</v>
      </c>
      <c r="AW608" s="16">
        <f>AE608*参数!$D$3+AK608</f>
        <v>0</v>
      </c>
      <c r="AX608" s="16">
        <f>AF608*参数!$D$3+AL608</f>
        <v>0</v>
      </c>
      <c r="AY608" s="16">
        <f>AG608*参数!$D$3+AM608</f>
        <v>0</v>
      </c>
      <c r="AZ608" s="16">
        <f>AH608*参数!$D$3+AN608</f>
        <v>0</v>
      </c>
      <c r="BA608" s="10"/>
      <c r="BB608" s="10"/>
      <c r="BC608" s="10">
        <f t="shared" si="259"/>
        <v>43</v>
      </c>
      <c r="BD608" s="10">
        <f t="shared" si="260"/>
        <v>43</v>
      </c>
      <c r="BE608" s="10">
        <f t="shared" si="261"/>
        <v>43</v>
      </c>
      <c r="BF608" s="10">
        <f t="shared" si="262"/>
        <v>0</v>
      </c>
      <c r="BG608" s="10">
        <f t="shared" si="263"/>
        <v>43</v>
      </c>
      <c r="BH608" s="10" t="str">
        <f t="shared" si="264"/>
        <v/>
      </c>
      <c r="BI608" s="10" t="str">
        <f t="shared" si="265"/>
        <v/>
      </c>
      <c r="BJ608" s="10"/>
      <c r="BK608" s="10"/>
    </row>
    <row r="609" spans="2:63">
      <c r="B609" s="19"/>
      <c r="C609" s="3"/>
      <c r="D609" s="3"/>
      <c r="E609" s="4"/>
      <c r="F609" s="3"/>
      <c r="G609" s="3"/>
      <c r="H609" s="3"/>
      <c r="I609" s="3"/>
      <c r="J609" s="6"/>
      <c r="K609" s="6"/>
      <c r="L609" s="6"/>
      <c r="M609" s="10"/>
      <c r="N609" s="10"/>
      <c r="O609" s="10"/>
      <c r="P609" s="15"/>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16">
        <f>Q609*参数!$D$3+W609</f>
        <v>0</v>
      </c>
      <c r="AP609" s="16">
        <f>R609*参数!$D$3+X609</f>
        <v>0</v>
      </c>
      <c r="AQ609" s="16">
        <f>S609*参数!$D$3+Y609</f>
        <v>0</v>
      </c>
      <c r="AR609" s="16">
        <f>T609*参数!$D$3+Z609</f>
        <v>0</v>
      </c>
      <c r="AS609" s="16">
        <f>U609*参数!$D$3+AA609</f>
        <v>0</v>
      </c>
      <c r="AT609" s="16">
        <f>V609*参数!$D$3+AB609</f>
        <v>0</v>
      </c>
      <c r="AU609" s="16">
        <f>AC609*参数!$D$3+AI609</f>
        <v>0</v>
      </c>
      <c r="AV609" s="16">
        <f>AD609*参数!$D$3+AJ609</f>
        <v>0</v>
      </c>
      <c r="AW609" s="16">
        <f>AE609*参数!$D$3+AK609</f>
        <v>0</v>
      </c>
      <c r="AX609" s="16">
        <f>AF609*参数!$D$3+AL609</f>
        <v>0</v>
      </c>
      <c r="AY609" s="16">
        <f>AG609*参数!$D$3+AM609</f>
        <v>0</v>
      </c>
      <c r="AZ609" s="16">
        <f>AH609*参数!$D$3+AN609</f>
        <v>0</v>
      </c>
      <c r="BA609" s="10"/>
      <c r="BB609" s="10"/>
      <c r="BC609" s="10">
        <f t="shared" si="259"/>
        <v>43</v>
      </c>
      <c r="BD609" s="10">
        <f t="shared" si="260"/>
        <v>43</v>
      </c>
      <c r="BE609" s="10">
        <f t="shared" si="261"/>
        <v>43</v>
      </c>
      <c r="BF609" s="10">
        <f t="shared" si="262"/>
        <v>0</v>
      </c>
      <c r="BG609" s="10">
        <f t="shared" si="263"/>
        <v>43</v>
      </c>
      <c r="BH609" s="10" t="str">
        <f t="shared" si="264"/>
        <v/>
      </c>
      <c r="BI609" s="10" t="str">
        <f t="shared" si="265"/>
        <v/>
      </c>
      <c r="BJ609" s="10"/>
      <c r="BK609" s="10"/>
    </row>
    <row r="610" spans="2:63">
      <c r="B610" s="19"/>
      <c r="C610" s="3"/>
      <c r="D610" s="3"/>
      <c r="E610" s="4"/>
      <c r="F610" s="3"/>
      <c r="G610" s="3"/>
      <c r="H610" s="3"/>
      <c r="I610" s="3"/>
      <c r="J610" s="6"/>
      <c r="K610" s="6"/>
      <c r="L610" s="6"/>
      <c r="M610" s="10"/>
      <c r="N610" s="10"/>
      <c r="O610" s="10"/>
      <c r="P610" s="15"/>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16">
        <f>Q610*参数!$D$3+W610</f>
        <v>0</v>
      </c>
      <c r="AP610" s="16">
        <f>R610*参数!$D$3+X610</f>
        <v>0</v>
      </c>
      <c r="AQ610" s="16">
        <f>S610*参数!$D$3+Y610</f>
        <v>0</v>
      </c>
      <c r="AR610" s="16">
        <f>T610*参数!$D$3+Z610</f>
        <v>0</v>
      </c>
      <c r="AS610" s="16">
        <f>U610*参数!$D$3+AA610</f>
        <v>0</v>
      </c>
      <c r="AT610" s="16">
        <f>V610*参数!$D$3+AB610</f>
        <v>0</v>
      </c>
      <c r="AU610" s="16">
        <f>AC610*参数!$D$3+AI610</f>
        <v>0</v>
      </c>
      <c r="AV610" s="16">
        <f>AD610*参数!$D$3+AJ610</f>
        <v>0</v>
      </c>
      <c r="AW610" s="16">
        <f>AE610*参数!$D$3+AK610</f>
        <v>0</v>
      </c>
      <c r="AX610" s="16">
        <f>AF610*参数!$D$3+AL610</f>
        <v>0</v>
      </c>
      <c r="AY610" s="16">
        <f>AG610*参数!$D$3+AM610</f>
        <v>0</v>
      </c>
      <c r="AZ610" s="16">
        <f>AH610*参数!$D$3+AN610</f>
        <v>0</v>
      </c>
      <c r="BA610" s="10"/>
      <c r="BB610" s="10"/>
      <c r="BC610" s="10">
        <f t="shared" si="259"/>
        <v>43</v>
      </c>
      <c r="BD610" s="10">
        <f t="shared" si="260"/>
        <v>43</v>
      </c>
      <c r="BE610" s="10">
        <f t="shared" si="261"/>
        <v>43</v>
      </c>
      <c r="BF610" s="10">
        <f t="shared" si="262"/>
        <v>0</v>
      </c>
      <c r="BG610" s="10">
        <f t="shared" si="263"/>
        <v>43</v>
      </c>
      <c r="BH610" s="10" t="str">
        <f t="shared" si="264"/>
        <v/>
      </c>
      <c r="BI610" s="10" t="str">
        <f t="shared" si="265"/>
        <v/>
      </c>
      <c r="BJ610" s="10"/>
      <c r="BK610" s="10"/>
    </row>
    <row r="611" spans="2:63">
      <c r="B611" s="19"/>
      <c r="C611" s="3"/>
      <c r="D611" s="3"/>
      <c r="E611" s="4"/>
      <c r="F611" s="3"/>
      <c r="G611" s="3"/>
      <c r="H611" s="3"/>
      <c r="I611" s="3"/>
      <c r="J611" s="6"/>
      <c r="K611" s="6"/>
      <c r="L611" s="6"/>
      <c r="M611" s="10"/>
      <c r="N611" s="10"/>
      <c r="O611" s="10"/>
      <c r="P611" s="15"/>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16">
        <f>Q611*参数!$D$3+W611</f>
        <v>0</v>
      </c>
      <c r="AP611" s="16">
        <f>R611*参数!$D$3+X611</f>
        <v>0</v>
      </c>
      <c r="AQ611" s="16">
        <f>S611*参数!$D$3+Y611</f>
        <v>0</v>
      </c>
      <c r="AR611" s="16">
        <f>T611*参数!$D$3+Z611</f>
        <v>0</v>
      </c>
      <c r="AS611" s="16">
        <f>U611*参数!$D$3+AA611</f>
        <v>0</v>
      </c>
      <c r="AT611" s="16">
        <f>V611*参数!$D$3+AB611</f>
        <v>0</v>
      </c>
      <c r="AU611" s="16">
        <f>AC611*参数!$D$3+AI611</f>
        <v>0</v>
      </c>
      <c r="AV611" s="16">
        <f>AD611*参数!$D$3+AJ611</f>
        <v>0</v>
      </c>
      <c r="AW611" s="16">
        <f>AE611*参数!$D$3+AK611</f>
        <v>0</v>
      </c>
      <c r="AX611" s="16">
        <f>AF611*参数!$D$3+AL611</f>
        <v>0</v>
      </c>
      <c r="AY611" s="16">
        <f>AG611*参数!$D$3+AM611</f>
        <v>0</v>
      </c>
      <c r="AZ611" s="16">
        <f>AH611*参数!$D$3+AN611</f>
        <v>0</v>
      </c>
      <c r="BA611" s="10"/>
      <c r="BB611" s="10"/>
      <c r="BC611" s="10">
        <f t="shared" si="259"/>
        <v>43</v>
      </c>
      <c r="BD611" s="10">
        <f t="shared" si="260"/>
        <v>43</v>
      </c>
      <c r="BE611" s="10">
        <f t="shared" si="261"/>
        <v>43</v>
      </c>
      <c r="BF611" s="10">
        <f t="shared" si="262"/>
        <v>0</v>
      </c>
      <c r="BG611" s="10">
        <f t="shared" si="263"/>
        <v>43</v>
      </c>
      <c r="BH611" s="10" t="str">
        <f t="shared" si="264"/>
        <v/>
      </c>
      <c r="BI611" s="10" t="str">
        <f t="shared" si="265"/>
        <v/>
      </c>
      <c r="BJ611" s="10"/>
      <c r="BK611" s="10"/>
    </row>
    <row r="612" spans="2:63">
      <c r="B612" s="19"/>
      <c r="C612" s="3"/>
      <c r="D612" s="3"/>
      <c r="E612" s="4"/>
      <c r="F612" s="3"/>
      <c r="G612" s="3"/>
      <c r="H612" s="3"/>
      <c r="I612" s="3"/>
      <c r="J612" s="6"/>
      <c r="K612" s="6"/>
      <c r="L612" s="6"/>
      <c r="M612" s="10"/>
      <c r="N612" s="10"/>
      <c r="O612" s="10"/>
      <c r="P612" s="15"/>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16">
        <f>Q612*参数!$D$3+W612</f>
        <v>0</v>
      </c>
      <c r="AP612" s="16">
        <f>R612*参数!$D$3+X612</f>
        <v>0</v>
      </c>
      <c r="AQ612" s="16">
        <f>S612*参数!$D$3+Y612</f>
        <v>0</v>
      </c>
      <c r="AR612" s="16">
        <f>T612*参数!$D$3+Z612</f>
        <v>0</v>
      </c>
      <c r="AS612" s="16">
        <f>U612*参数!$D$3+AA612</f>
        <v>0</v>
      </c>
      <c r="AT612" s="16">
        <f>V612*参数!$D$3+AB612</f>
        <v>0</v>
      </c>
      <c r="AU612" s="16">
        <f>AC612*参数!$D$3+AI612</f>
        <v>0</v>
      </c>
      <c r="AV612" s="16">
        <f>AD612*参数!$D$3+AJ612</f>
        <v>0</v>
      </c>
      <c r="AW612" s="16">
        <f>AE612*参数!$D$3+AK612</f>
        <v>0</v>
      </c>
      <c r="AX612" s="16">
        <f>AF612*参数!$D$3+AL612</f>
        <v>0</v>
      </c>
      <c r="AY612" s="16">
        <f>AG612*参数!$D$3+AM612</f>
        <v>0</v>
      </c>
      <c r="AZ612" s="16">
        <f>AH612*参数!$D$3+AN612</f>
        <v>0</v>
      </c>
      <c r="BA612" s="10"/>
      <c r="BB612" s="10"/>
      <c r="BC612" s="10">
        <f t="shared" si="259"/>
        <v>43</v>
      </c>
      <c r="BD612" s="10">
        <f t="shared" si="260"/>
        <v>43</v>
      </c>
      <c r="BE612" s="10">
        <f t="shared" si="261"/>
        <v>43</v>
      </c>
      <c r="BF612" s="10">
        <f t="shared" si="262"/>
        <v>0</v>
      </c>
      <c r="BG612" s="10">
        <f t="shared" si="263"/>
        <v>43</v>
      </c>
      <c r="BH612" s="10" t="str">
        <f t="shared" si="264"/>
        <v/>
      </c>
      <c r="BI612" s="10" t="str">
        <f t="shared" si="265"/>
        <v/>
      </c>
      <c r="BJ612" s="10"/>
      <c r="BK612" s="10"/>
    </row>
  </sheetData>
  <mergeCells count="15">
    <mergeCell ref="AO3:AT3"/>
    <mergeCell ref="AU3:AZ3"/>
    <mergeCell ref="BL3:CT3"/>
    <mergeCell ref="B2:AB2"/>
    <mergeCell ref="AO2:AT2"/>
    <mergeCell ref="AU2:AZ2"/>
    <mergeCell ref="BL2:CT2"/>
    <mergeCell ref="B3:I3"/>
    <mergeCell ref="J3:P3"/>
    <mergeCell ref="Q3:V3"/>
    <mergeCell ref="W3:AB3"/>
    <mergeCell ref="AC3:AH3"/>
    <mergeCell ref="AI3:AN3"/>
    <mergeCell ref="BA2:BK2"/>
    <mergeCell ref="BA3:BK3"/>
  </mergeCells>
  <phoneticPr fontId="11" type="noConversion"/>
  <conditionalFormatting sqref="BO7:BO14 BM20:BM45 BO16:BO45 BQ20:BQ45 CE20:CE45 CI20:CI45 CK20:CK45 CM20:CM45 CO20:CO45 CQ20:CQ45 BS20:BS45 CS20:CS45 BU20:BU45 BW20:BW45">
    <cfRule type="cellIs" dxfId="6621" priority="5833" operator="equal">
      <formula>1</formula>
    </cfRule>
  </conditionalFormatting>
  <conditionalFormatting sqref="BM7:BM14 BM16:BM19">
    <cfRule type="cellIs" dxfId="6620" priority="5834" operator="equal">
      <formula>1</formula>
    </cfRule>
  </conditionalFormatting>
  <conditionalFormatting sqref="CO7:CO19">
    <cfRule type="cellIs" dxfId="6619" priority="5827" operator="equal">
      <formula>1</formula>
    </cfRule>
  </conditionalFormatting>
  <conditionalFormatting sqref="BQ7:BQ14 BQ16:BQ19">
    <cfRule type="cellIs" dxfId="6618" priority="5832" operator="equal">
      <formula>1</formula>
    </cfRule>
  </conditionalFormatting>
  <conditionalFormatting sqref="CE7:CE14 CE16:CE19">
    <cfRule type="cellIs" dxfId="6617" priority="5831" operator="equal">
      <formula>1</formula>
    </cfRule>
  </conditionalFormatting>
  <conditionalFormatting sqref="CI7:CI14 CI16:CI19">
    <cfRule type="cellIs" dxfId="6616" priority="5830" operator="equal">
      <formula>1</formula>
    </cfRule>
  </conditionalFormatting>
  <conditionalFormatting sqref="CK7:CK19">
    <cfRule type="cellIs" dxfId="6615" priority="5829" operator="equal">
      <formula>1</formula>
    </cfRule>
  </conditionalFormatting>
  <conditionalFormatting sqref="CM7:CM19">
    <cfRule type="cellIs" dxfId="6614" priority="5828" operator="equal">
      <formula>1</formula>
    </cfRule>
  </conditionalFormatting>
  <conditionalFormatting sqref="CQ7:CQ19">
    <cfRule type="cellIs" dxfId="6613" priority="5826" operator="equal">
      <formula>1</formula>
    </cfRule>
  </conditionalFormatting>
  <conditionalFormatting sqref="BO6:BO14 BO16:BO19">
    <cfRule type="cellIs" dxfId="6612" priority="5824" operator="equal">
      <formula>1</formula>
    </cfRule>
  </conditionalFormatting>
  <conditionalFormatting sqref="BM6:BM14 BM16:BM19">
    <cfRule type="cellIs" dxfId="6611" priority="5825" operator="equal">
      <formula>1</formula>
    </cfRule>
  </conditionalFormatting>
  <conditionalFormatting sqref="CO6:CO19">
    <cfRule type="cellIs" dxfId="6610" priority="5818" operator="equal">
      <formula>1</formula>
    </cfRule>
  </conditionalFormatting>
  <conditionalFormatting sqref="BQ6:BQ14 BQ16:BQ19">
    <cfRule type="cellIs" dxfId="6609" priority="5823" operator="equal">
      <formula>1</formula>
    </cfRule>
  </conditionalFormatting>
  <conditionalFormatting sqref="CE6:CE14 CE16:CE19">
    <cfRule type="cellIs" dxfId="6608" priority="5822" operator="equal">
      <formula>1</formula>
    </cfRule>
  </conditionalFormatting>
  <conditionalFormatting sqref="CI6:CI14 CI16:CI19">
    <cfRule type="cellIs" dxfId="6607" priority="5821" operator="equal">
      <formula>1</formula>
    </cfRule>
  </conditionalFormatting>
  <conditionalFormatting sqref="CK6:CK19">
    <cfRule type="cellIs" dxfId="6606" priority="5820" operator="equal">
      <formula>1</formula>
    </cfRule>
  </conditionalFormatting>
  <conditionalFormatting sqref="CM6:CM19">
    <cfRule type="cellIs" dxfId="6605" priority="5819" operator="equal">
      <formula>1</formula>
    </cfRule>
  </conditionalFormatting>
  <conditionalFormatting sqref="CQ6:CQ19">
    <cfRule type="cellIs" dxfId="6604" priority="5817" operator="equal">
      <formula>1</formula>
    </cfRule>
  </conditionalFormatting>
  <conditionalFormatting sqref="BM6:BM14 BM16:BM19">
    <cfRule type="cellIs" dxfId="6603" priority="5816" operator="equal">
      <formula>1</formula>
    </cfRule>
  </conditionalFormatting>
  <conditionalFormatting sqref="BO6:BO14 BO16:BO19">
    <cfRule type="cellIs" dxfId="6602" priority="5815" operator="equal">
      <formula>1</formula>
    </cfRule>
  </conditionalFormatting>
  <conditionalFormatting sqref="BQ6:BQ14 BQ16:BQ19">
    <cfRule type="cellIs" dxfId="6601" priority="5814" operator="equal">
      <formula>1</formula>
    </cfRule>
  </conditionalFormatting>
  <conditionalFormatting sqref="CE6:CE14 CE16:CE19">
    <cfRule type="cellIs" dxfId="6600" priority="5813" operator="equal">
      <formula>1</formula>
    </cfRule>
  </conditionalFormatting>
  <conditionalFormatting sqref="CI6:CI14 CI16:CI19">
    <cfRule type="cellIs" dxfId="6599" priority="5812" operator="equal">
      <formula>1</formula>
    </cfRule>
  </conditionalFormatting>
  <conditionalFormatting sqref="CK6:CK19">
    <cfRule type="cellIs" dxfId="6598" priority="5811" operator="equal">
      <formula>1</formula>
    </cfRule>
  </conditionalFormatting>
  <conditionalFormatting sqref="CM6:CM19">
    <cfRule type="cellIs" dxfId="6597" priority="5810" operator="equal">
      <formula>1</formula>
    </cfRule>
  </conditionalFormatting>
  <conditionalFormatting sqref="CO6:CO19">
    <cfRule type="cellIs" dxfId="6596" priority="5809" operator="equal">
      <formula>1</formula>
    </cfRule>
  </conditionalFormatting>
  <conditionalFormatting sqref="CQ6:CQ19">
    <cfRule type="cellIs" dxfId="6595" priority="5808" operator="equal">
      <formula>1</formula>
    </cfRule>
  </conditionalFormatting>
  <conditionalFormatting sqref="AO5:AO19 AO20:AT45 AV20:AZ45">
    <cfRule type="expression" dxfId="6594" priority="5807">
      <formula>AO5=MAX($AO5:$AT5)</formula>
    </cfRule>
  </conditionalFormatting>
  <conditionalFormatting sqref="AO5:AO19 AO20:AT45 AV20:AZ45">
    <cfRule type="expression" dxfId="6593" priority="5806">
      <formula>AO5=MIN($AO5:$AT5)</formula>
    </cfRule>
  </conditionalFormatting>
  <conditionalFormatting sqref="AP5:AT19">
    <cfRule type="expression" dxfId="6592" priority="5805">
      <formula>AP5=MAX($AO5:$AT5)</formula>
    </cfRule>
  </conditionalFormatting>
  <conditionalFormatting sqref="AP5:AT19">
    <cfRule type="expression" dxfId="6591" priority="5804">
      <formula>AP5=MIN($AO5:$AT5)</formula>
    </cfRule>
  </conditionalFormatting>
  <conditionalFormatting sqref="AU5:AU19 AU20:AZ45">
    <cfRule type="expression" dxfId="6590" priority="5803">
      <formula>AU5=MAX($AU5:$AZ5)</formula>
    </cfRule>
  </conditionalFormatting>
  <conditionalFormatting sqref="AU5:AU19 AU20:AZ45">
    <cfRule type="expression" dxfId="6589" priority="5802">
      <formula>AU5=MIN($AU5:$AZ5)</formula>
    </cfRule>
  </conditionalFormatting>
  <conditionalFormatting sqref="AV6:AZ19">
    <cfRule type="expression" dxfId="6588" priority="5801">
      <formula>AV6=MAX($AO6:$AT6)</formula>
    </cfRule>
  </conditionalFormatting>
  <conditionalFormatting sqref="AV6:AZ19">
    <cfRule type="expression" dxfId="6587" priority="5800">
      <formula>AV6=MIN($AO6:$AT6)</formula>
    </cfRule>
  </conditionalFormatting>
  <conditionalFormatting sqref="AV6:AZ19">
    <cfRule type="expression" dxfId="6586" priority="5799">
      <formula>AV6=MAX($AO6:$AT6)</formula>
    </cfRule>
  </conditionalFormatting>
  <conditionalFormatting sqref="AV6:AZ19">
    <cfRule type="expression" dxfId="6585" priority="5798">
      <formula>AV6=MIN($AO6:$AT6)</formula>
    </cfRule>
  </conditionalFormatting>
  <conditionalFormatting sqref="AV5:AV19">
    <cfRule type="expression" dxfId="6584" priority="5797">
      <formula>AV5=MAX($AU5:$AZ5)</formula>
    </cfRule>
  </conditionalFormatting>
  <conditionalFormatting sqref="AV5:AV19">
    <cfRule type="expression" dxfId="6583" priority="5796">
      <formula>AV5=MIN($AU5:$AZ5)</formula>
    </cfRule>
  </conditionalFormatting>
  <conditionalFormatting sqref="AW5:AW19">
    <cfRule type="expression" dxfId="6582" priority="5795">
      <formula>AW5=MAX($AU5:$AZ5)</formula>
    </cfRule>
  </conditionalFormatting>
  <conditionalFormatting sqref="AW5:AW19">
    <cfRule type="expression" dxfId="6581" priority="5794">
      <formula>AW5=MIN($AU5:$AZ5)</formula>
    </cfRule>
  </conditionalFormatting>
  <conditionalFormatting sqref="AX5:AX19">
    <cfRule type="expression" dxfId="6580" priority="5793">
      <formula>AX5=MAX($AU5:$AZ5)</formula>
    </cfRule>
  </conditionalFormatting>
  <conditionalFormatting sqref="AX5:AX19">
    <cfRule type="expression" dxfId="6579" priority="5792">
      <formula>AX5=MIN($AU5:$AZ5)</formula>
    </cfRule>
  </conditionalFormatting>
  <conditionalFormatting sqref="AY5:AY19">
    <cfRule type="expression" dxfId="6578" priority="5791">
      <formula>AY5=MAX($AU5:$AZ5)</formula>
    </cfRule>
  </conditionalFormatting>
  <conditionalFormatting sqref="AY5:AY19">
    <cfRule type="expression" dxfId="6577" priority="5790">
      <formula>AY5=MIN($AU5:$AZ5)</formula>
    </cfRule>
  </conditionalFormatting>
  <conditionalFormatting sqref="AZ5:AZ19">
    <cfRule type="expression" dxfId="6576" priority="5789">
      <formula>AZ5=MAX($AU5:$AZ5)</formula>
    </cfRule>
  </conditionalFormatting>
  <conditionalFormatting sqref="AZ5:AZ19">
    <cfRule type="expression" dxfId="6575" priority="5788">
      <formula>AZ5=MIN($AU5:$AZ5)</formula>
    </cfRule>
  </conditionalFormatting>
  <conditionalFormatting sqref="BO15">
    <cfRule type="cellIs" dxfId="6574" priority="5786" operator="equal">
      <formula>1</formula>
    </cfRule>
  </conditionalFormatting>
  <conditionalFormatting sqref="BM15">
    <cfRule type="cellIs" dxfId="6573" priority="5787" operator="equal">
      <formula>1</formula>
    </cfRule>
  </conditionalFormatting>
  <conditionalFormatting sqref="BQ15">
    <cfRule type="cellIs" dxfId="6572" priority="5785" operator="equal">
      <formula>1</formula>
    </cfRule>
  </conditionalFormatting>
  <conditionalFormatting sqref="CE15">
    <cfRule type="cellIs" dxfId="6571" priority="5784" operator="equal">
      <formula>1</formula>
    </cfRule>
  </conditionalFormatting>
  <conditionalFormatting sqref="CI15">
    <cfRule type="cellIs" dxfId="6570" priority="5783" operator="equal">
      <formula>1</formula>
    </cfRule>
  </conditionalFormatting>
  <conditionalFormatting sqref="BO15">
    <cfRule type="cellIs" dxfId="6569" priority="5781" operator="equal">
      <formula>1</formula>
    </cfRule>
  </conditionalFormatting>
  <conditionalFormatting sqref="BM15">
    <cfRule type="cellIs" dxfId="6568" priority="5782" operator="equal">
      <formula>1</formula>
    </cfRule>
  </conditionalFormatting>
  <conditionalFormatting sqref="BQ15">
    <cfRule type="cellIs" dxfId="6567" priority="5780" operator="equal">
      <formula>1</formula>
    </cfRule>
  </conditionalFormatting>
  <conditionalFormatting sqref="CE15">
    <cfRule type="cellIs" dxfId="6566" priority="5779" operator="equal">
      <formula>1</formula>
    </cfRule>
  </conditionalFormatting>
  <conditionalFormatting sqref="CI15">
    <cfRule type="cellIs" dxfId="6565" priority="5778" operator="equal">
      <formula>1</formula>
    </cfRule>
  </conditionalFormatting>
  <conditionalFormatting sqref="BM15">
    <cfRule type="cellIs" dxfId="6564" priority="5777" operator="equal">
      <formula>1</formula>
    </cfRule>
  </conditionalFormatting>
  <conditionalFormatting sqref="BO15">
    <cfRule type="cellIs" dxfId="6563" priority="5776" operator="equal">
      <formula>1</formula>
    </cfRule>
  </conditionalFormatting>
  <conditionalFormatting sqref="BQ15">
    <cfRule type="cellIs" dxfId="6562" priority="5775" operator="equal">
      <formula>1</formula>
    </cfRule>
  </conditionalFormatting>
  <conditionalFormatting sqref="CE15">
    <cfRule type="cellIs" dxfId="6561" priority="5774" operator="equal">
      <formula>1</formula>
    </cfRule>
  </conditionalFormatting>
  <conditionalFormatting sqref="CI15">
    <cfRule type="cellIs" dxfId="6560" priority="5773" operator="equal">
      <formula>1</formula>
    </cfRule>
  </conditionalFormatting>
  <conditionalFormatting sqref="BS7:BS14 BS16:BS19">
    <cfRule type="cellIs" dxfId="6559" priority="5772" operator="equal">
      <formula>1</formula>
    </cfRule>
  </conditionalFormatting>
  <conditionalFormatting sqref="BS6:BS14 BS16:BS19">
    <cfRule type="cellIs" dxfId="6558" priority="5771" operator="equal">
      <formula>1</formula>
    </cfRule>
  </conditionalFormatting>
  <conditionalFormatting sqref="BS6:BS14 BS16:BS19">
    <cfRule type="cellIs" dxfId="6557" priority="5770" operator="equal">
      <formula>1</formula>
    </cfRule>
  </conditionalFormatting>
  <conditionalFormatting sqref="BS15">
    <cfRule type="cellIs" dxfId="6556" priority="5769" operator="equal">
      <formula>1</formula>
    </cfRule>
  </conditionalFormatting>
  <conditionalFormatting sqref="BS15">
    <cfRule type="cellIs" dxfId="6555" priority="5768" operator="equal">
      <formula>1</formula>
    </cfRule>
  </conditionalFormatting>
  <conditionalFormatting sqref="BS15">
    <cfRule type="cellIs" dxfId="6554" priority="5767" operator="equal">
      <formula>1</formula>
    </cfRule>
  </conditionalFormatting>
  <conditionalFormatting sqref="CS7:CS19">
    <cfRule type="cellIs" dxfId="6553" priority="5766" operator="equal">
      <formula>1</formula>
    </cfRule>
  </conditionalFormatting>
  <conditionalFormatting sqref="CS6:CS19">
    <cfRule type="cellIs" dxfId="6552" priority="5765" operator="equal">
      <formula>1</formula>
    </cfRule>
  </conditionalFormatting>
  <conditionalFormatting sqref="CS6:CS19">
    <cfRule type="cellIs" dxfId="6551" priority="5764" operator="equal">
      <formula>1</formula>
    </cfRule>
  </conditionalFormatting>
  <conditionalFormatting sqref="BU7:BU14 BU16:BU19">
    <cfRule type="cellIs" dxfId="6550" priority="5763" operator="equal">
      <formula>1</formula>
    </cfRule>
  </conditionalFormatting>
  <conditionalFormatting sqref="BU6:BU14 BU16:BU19">
    <cfRule type="cellIs" dxfId="6549" priority="5762" operator="equal">
      <formula>1</formula>
    </cfRule>
  </conditionalFormatting>
  <conditionalFormatting sqref="BU6:BU14 BU16:BU19">
    <cfRule type="cellIs" dxfId="6548" priority="5761" operator="equal">
      <formula>1</formula>
    </cfRule>
  </conditionalFormatting>
  <conditionalFormatting sqref="BU15">
    <cfRule type="cellIs" dxfId="6547" priority="5760" operator="equal">
      <formula>1</formula>
    </cfRule>
  </conditionalFormatting>
  <conditionalFormatting sqref="BU15">
    <cfRule type="cellIs" dxfId="6546" priority="5759" operator="equal">
      <formula>1</formula>
    </cfRule>
  </conditionalFormatting>
  <conditionalFormatting sqref="BU15">
    <cfRule type="cellIs" dxfId="6545" priority="5758" operator="equal">
      <formula>1</formula>
    </cfRule>
  </conditionalFormatting>
  <conditionalFormatting sqref="BO46:BO53">
    <cfRule type="cellIs" dxfId="6544" priority="5756" operator="equal">
      <formula>1</formula>
    </cfRule>
  </conditionalFormatting>
  <conditionalFormatting sqref="BM46:BM53">
    <cfRule type="cellIs" dxfId="6543" priority="5757" operator="equal">
      <formula>1</formula>
    </cfRule>
  </conditionalFormatting>
  <conditionalFormatting sqref="CO46:CO53">
    <cfRule type="cellIs" dxfId="6542" priority="5750" operator="equal">
      <formula>1</formula>
    </cfRule>
  </conditionalFormatting>
  <conditionalFormatting sqref="BQ46:BQ53">
    <cfRule type="cellIs" dxfId="6541" priority="5755" operator="equal">
      <formula>1</formula>
    </cfRule>
  </conditionalFormatting>
  <conditionalFormatting sqref="CE46:CE53">
    <cfRule type="cellIs" dxfId="6540" priority="5754" operator="equal">
      <formula>1</formula>
    </cfRule>
  </conditionalFormatting>
  <conditionalFormatting sqref="CI46:CI53">
    <cfRule type="cellIs" dxfId="6539" priority="5753" operator="equal">
      <formula>1</formula>
    </cfRule>
  </conditionalFormatting>
  <conditionalFormatting sqref="CK46:CK53">
    <cfRule type="cellIs" dxfId="6538" priority="5752" operator="equal">
      <formula>1</formula>
    </cfRule>
  </conditionalFormatting>
  <conditionalFormatting sqref="CM46:CM53">
    <cfRule type="cellIs" dxfId="6537" priority="5751" operator="equal">
      <formula>1</formula>
    </cfRule>
  </conditionalFormatting>
  <conditionalFormatting sqref="CQ46:CQ53">
    <cfRule type="cellIs" dxfId="6536" priority="5749" operator="equal">
      <formula>1</formula>
    </cfRule>
  </conditionalFormatting>
  <conditionalFormatting sqref="BO46:BO53">
    <cfRule type="cellIs" dxfId="6535" priority="5747" operator="equal">
      <formula>1</formula>
    </cfRule>
  </conditionalFormatting>
  <conditionalFormatting sqref="BM46:BM53">
    <cfRule type="cellIs" dxfId="6534" priority="5748" operator="equal">
      <formula>1</formula>
    </cfRule>
  </conditionalFormatting>
  <conditionalFormatting sqref="CO46:CO53">
    <cfRule type="cellIs" dxfId="6533" priority="5741" operator="equal">
      <formula>1</formula>
    </cfRule>
  </conditionalFormatting>
  <conditionalFormatting sqref="BQ46:BQ53">
    <cfRule type="cellIs" dxfId="6532" priority="5746" operator="equal">
      <formula>1</formula>
    </cfRule>
  </conditionalFormatting>
  <conditionalFormatting sqref="CE46:CE53">
    <cfRule type="cellIs" dxfId="6531" priority="5745" operator="equal">
      <formula>1</formula>
    </cfRule>
  </conditionalFormatting>
  <conditionalFormatting sqref="CI46:CI53">
    <cfRule type="cellIs" dxfId="6530" priority="5744" operator="equal">
      <formula>1</formula>
    </cfRule>
  </conditionalFormatting>
  <conditionalFormatting sqref="CK46:CK53">
    <cfRule type="cellIs" dxfId="6529" priority="5743" operator="equal">
      <formula>1</formula>
    </cfRule>
  </conditionalFormatting>
  <conditionalFormatting sqref="CM46:CM53">
    <cfRule type="cellIs" dxfId="6528" priority="5742" operator="equal">
      <formula>1</formula>
    </cfRule>
  </conditionalFormatting>
  <conditionalFormatting sqref="CQ46:CQ53">
    <cfRule type="cellIs" dxfId="6527" priority="5740" operator="equal">
      <formula>1</formula>
    </cfRule>
  </conditionalFormatting>
  <conditionalFormatting sqref="BM46:BM53">
    <cfRule type="cellIs" dxfId="6526" priority="5739" operator="equal">
      <formula>1</formula>
    </cfRule>
  </conditionalFormatting>
  <conditionalFormatting sqref="BO46:BO53">
    <cfRule type="cellIs" dxfId="6525" priority="5738" operator="equal">
      <formula>1</formula>
    </cfRule>
  </conditionalFormatting>
  <conditionalFormatting sqref="BQ46:BQ53">
    <cfRule type="cellIs" dxfId="6524" priority="5737" operator="equal">
      <formula>1</formula>
    </cfRule>
  </conditionalFormatting>
  <conditionalFormatting sqref="CE46:CE53">
    <cfRule type="cellIs" dxfId="6523" priority="5736" operator="equal">
      <formula>1</formula>
    </cfRule>
  </conditionalFormatting>
  <conditionalFormatting sqref="CI46:CI53">
    <cfRule type="cellIs" dxfId="6522" priority="5735" operator="equal">
      <formula>1</formula>
    </cfRule>
  </conditionalFormatting>
  <conditionalFormatting sqref="CK46:CK53">
    <cfRule type="cellIs" dxfId="6521" priority="5734" operator="equal">
      <formula>1</formula>
    </cfRule>
  </conditionalFormatting>
  <conditionalFormatting sqref="CM46:CM53">
    <cfRule type="cellIs" dxfId="6520" priority="5733" operator="equal">
      <formula>1</formula>
    </cfRule>
  </conditionalFormatting>
  <conditionalFormatting sqref="CO46:CO53">
    <cfRule type="cellIs" dxfId="6519" priority="5732" operator="equal">
      <formula>1</formula>
    </cfRule>
  </conditionalFormatting>
  <conditionalFormatting sqref="CQ46:CQ53">
    <cfRule type="cellIs" dxfId="6518" priority="5731" operator="equal">
      <formula>1</formula>
    </cfRule>
  </conditionalFormatting>
  <conditionalFormatting sqref="AO46:AO53">
    <cfRule type="expression" dxfId="6517" priority="5730">
      <formula>AO46=MAX($AO46:$AT46)</formula>
    </cfRule>
  </conditionalFormatting>
  <conditionalFormatting sqref="AO46:AO53">
    <cfRule type="expression" dxfId="6516" priority="5729">
      <formula>AO46=MIN($AO46:$AT46)</formula>
    </cfRule>
  </conditionalFormatting>
  <conditionalFormatting sqref="AP46:AT53">
    <cfRule type="expression" dxfId="6515" priority="5728">
      <formula>AP46=MAX($AO46:$AT46)</formula>
    </cfRule>
  </conditionalFormatting>
  <conditionalFormatting sqref="AP46:AT53">
    <cfRule type="expression" dxfId="6514" priority="5727">
      <formula>AP46=MIN($AO46:$AT46)</formula>
    </cfRule>
  </conditionalFormatting>
  <conditionalFormatting sqref="AU46:AU53">
    <cfRule type="expression" dxfId="6513" priority="5726">
      <formula>AU46=MAX($AU46:$AZ46)</formula>
    </cfRule>
  </conditionalFormatting>
  <conditionalFormatting sqref="AU46:AU53">
    <cfRule type="expression" dxfId="6512" priority="5725">
      <formula>AU46=MIN($AU46:$AZ46)</formula>
    </cfRule>
  </conditionalFormatting>
  <conditionalFormatting sqref="AV46:AZ53">
    <cfRule type="expression" dxfId="6511" priority="5724">
      <formula>AV46=MAX($AO46:$AT46)</formula>
    </cfRule>
  </conditionalFormatting>
  <conditionalFormatting sqref="AV46:AZ53">
    <cfRule type="expression" dxfId="6510" priority="5723">
      <formula>AV46=MIN($AO46:$AT46)</formula>
    </cfRule>
  </conditionalFormatting>
  <conditionalFormatting sqref="AV46:AZ53">
    <cfRule type="expression" dxfId="6509" priority="5722">
      <formula>AV46=MAX($AO46:$AT46)</formula>
    </cfRule>
  </conditionalFormatting>
  <conditionalFormatting sqref="AV46:AZ53">
    <cfRule type="expression" dxfId="6508" priority="5721">
      <formula>AV46=MIN($AO46:$AT46)</formula>
    </cfRule>
  </conditionalFormatting>
  <conditionalFormatting sqref="AV46:AV53">
    <cfRule type="expression" dxfId="6507" priority="5720">
      <formula>AV46=MAX($AU46:$AZ46)</formula>
    </cfRule>
  </conditionalFormatting>
  <conditionalFormatting sqref="AV46:AV53">
    <cfRule type="expression" dxfId="6506" priority="5719">
      <formula>AV46=MIN($AU46:$AZ46)</formula>
    </cfRule>
  </conditionalFormatting>
  <conditionalFormatting sqref="AW46:AW53">
    <cfRule type="expression" dxfId="6505" priority="5718">
      <formula>AW46=MAX($AU46:$AZ46)</formula>
    </cfRule>
  </conditionalFormatting>
  <conditionalFormatting sqref="AW46:AW53">
    <cfRule type="expression" dxfId="6504" priority="5717">
      <formula>AW46=MIN($AU46:$AZ46)</formula>
    </cfRule>
  </conditionalFormatting>
  <conditionalFormatting sqref="AX46:AX53">
    <cfRule type="expression" dxfId="6503" priority="5716">
      <formula>AX46=MAX($AU46:$AZ46)</formula>
    </cfRule>
  </conditionalFormatting>
  <conditionalFormatting sqref="AX46:AX53">
    <cfRule type="expression" dxfId="6502" priority="5715">
      <formula>AX46=MIN($AU46:$AZ46)</formula>
    </cfRule>
  </conditionalFormatting>
  <conditionalFormatting sqref="AY46:AY53">
    <cfRule type="expression" dxfId="6501" priority="5714">
      <formula>AY46=MAX($AU46:$AZ46)</formula>
    </cfRule>
  </conditionalFormatting>
  <conditionalFormatting sqref="AY46:AY53">
    <cfRule type="expression" dxfId="6500" priority="5713">
      <formula>AY46=MIN($AU46:$AZ46)</formula>
    </cfRule>
  </conditionalFormatting>
  <conditionalFormatting sqref="AZ46:AZ53">
    <cfRule type="expression" dxfId="6499" priority="5712">
      <formula>AZ46=MAX($AU46:$AZ46)</formula>
    </cfRule>
  </conditionalFormatting>
  <conditionalFormatting sqref="AZ46:AZ53">
    <cfRule type="expression" dxfId="6498" priority="5711">
      <formula>AZ46=MIN($AU46:$AZ46)</formula>
    </cfRule>
  </conditionalFormatting>
  <conditionalFormatting sqref="BS46:BS53">
    <cfRule type="cellIs" dxfId="6497" priority="5710" operator="equal">
      <formula>1</formula>
    </cfRule>
  </conditionalFormatting>
  <conditionalFormatting sqref="BS46:BS53">
    <cfRule type="cellIs" dxfId="6496" priority="5709" operator="equal">
      <formula>1</formula>
    </cfRule>
  </conditionalFormatting>
  <conditionalFormatting sqref="BS46:BS53">
    <cfRule type="cellIs" dxfId="6495" priority="5708" operator="equal">
      <formula>1</formula>
    </cfRule>
  </conditionalFormatting>
  <conditionalFormatting sqref="CS46:CS53">
    <cfRule type="cellIs" dxfId="6494" priority="5707" operator="equal">
      <formula>1</formula>
    </cfRule>
  </conditionalFormatting>
  <conditionalFormatting sqref="CS46:CS53">
    <cfRule type="cellIs" dxfId="6493" priority="5706" operator="equal">
      <formula>1</formula>
    </cfRule>
  </conditionalFormatting>
  <conditionalFormatting sqref="CS46:CS53">
    <cfRule type="cellIs" dxfId="6492" priority="5705" operator="equal">
      <formula>1</formula>
    </cfRule>
  </conditionalFormatting>
  <conditionalFormatting sqref="BU46:BU53">
    <cfRule type="cellIs" dxfId="6491" priority="5704" operator="equal">
      <formula>1</formula>
    </cfRule>
  </conditionalFormatting>
  <conditionalFormatting sqref="BU46:BU53">
    <cfRule type="cellIs" dxfId="6490" priority="5703" operator="equal">
      <formula>1</formula>
    </cfRule>
  </conditionalFormatting>
  <conditionalFormatting sqref="BU46:BU53">
    <cfRule type="cellIs" dxfId="6489" priority="5702" operator="equal">
      <formula>1</formula>
    </cfRule>
  </conditionalFormatting>
  <conditionalFormatting sqref="BO54:BO61">
    <cfRule type="cellIs" dxfId="6488" priority="5700" operator="equal">
      <formula>1</formula>
    </cfRule>
  </conditionalFormatting>
  <conditionalFormatting sqref="BM54:BM61">
    <cfRule type="cellIs" dxfId="6487" priority="5701" operator="equal">
      <formula>1</formula>
    </cfRule>
  </conditionalFormatting>
  <conditionalFormatting sqref="CO54:CO61">
    <cfRule type="cellIs" dxfId="6486" priority="5694" operator="equal">
      <formula>1</formula>
    </cfRule>
  </conditionalFormatting>
  <conditionalFormatting sqref="BQ54:BQ61">
    <cfRule type="cellIs" dxfId="6485" priority="5699" operator="equal">
      <formula>1</formula>
    </cfRule>
  </conditionalFormatting>
  <conditionalFormatting sqref="CE54:CE61">
    <cfRule type="cellIs" dxfId="6484" priority="5698" operator="equal">
      <formula>1</formula>
    </cfRule>
  </conditionalFormatting>
  <conditionalFormatting sqref="CI54:CI61">
    <cfRule type="cellIs" dxfId="6483" priority="5697" operator="equal">
      <formula>1</formula>
    </cfRule>
  </conditionalFormatting>
  <conditionalFormatting sqref="CK54:CK61">
    <cfRule type="cellIs" dxfId="6482" priority="5696" operator="equal">
      <formula>1</formula>
    </cfRule>
  </conditionalFormatting>
  <conditionalFormatting sqref="CM54:CM61">
    <cfRule type="cellIs" dxfId="6481" priority="5695" operator="equal">
      <formula>1</formula>
    </cfRule>
  </conditionalFormatting>
  <conditionalFormatting sqref="CQ54:CQ61">
    <cfRule type="cellIs" dxfId="6480" priority="5693" operator="equal">
      <formula>1</formula>
    </cfRule>
  </conditionalFormatting>
  <conditionalFormatting sqref="BO54:BO61">
    <cfRule type="cellIs" dxfId="6479" priority="5691" operator="equal">
      <formula>1</formula>
    </cfRule>
  </conditionalFormatting>
  <conditionalFormatting sqref="BM54:BM61">
    <cfRule type="cellIs" dxfId="6478" priority="5692" operator="equal">
      <formula>1</formula>
    </cfRule>
  </conditionalFormatting>
  <conditionalFormatting sqref="CO54:CO61">
    <cfRule type="cellIs" dxfId="6477" priority="5685" operator="equal">
      <formula>1</formula>
    </cfRule>
  </conditionalFormatting>
  <conditionalFormatting sqref="BQ54:BQ61">
    <cfRule type="cellIs" dxfId="6476" priority="5690" operator="equal">
      <formula>1</formula>
    </cfRule>
  </conditionalFormatting>
  <conditionalFormatting sqref="CE54:CE61">
    <cfRule type="cellIs" dxfId="6475" priority="5689" operator="equal">
      <formula>1</formula>
    </cfRule>
  </conditionalFormatting>
  <conditionalFormatting sqref="CI54:CI61">
    <cfRule type="cellIs" dxfId="6474" priority="5688" operator="equal">
      <formula>1</formula>
    </cfRule>
  </conditionalFormatting>
  <conditionalFormatting sqref="CK54:CK61">
    <cfRule type="cellIs" dxfId="6473" priority="5687" operator="equal">
      <formula>1</formula>
    </cfRule>
  </conditionalFormatting>
  <conditionalFormatting sqref="CM54:CM61">
    <cfRule type="cellIs" dxfId="6472" priority="5686" operator="equal">
      <formula>1</formula>
    </cfRule>
  </conditionalFormatting>
  <conditionalFormatting sqref="CQ54:CQ61">
    <cfRule type="cellIs" dxfId="6471" priority="5684" operator="equal">
      <formula>1</formula>
    </cfRule>
  </conditionalFormatting>
  <conditionalFormatting sqref="BM54:BM61">
    <cfRule type="cellIs" dxfId="6470" priority="5683" operator="equal">
      <formula>1</formula>
    </cfRule>
  </conditionalFormatting>
  <conditionalFormatting sqref="BO54:BO61">
    <cfRule type="cellIs" dxfId="6469" priority="5682" operator="equal">
      <formula>1</formula>
    </cfRule>
  </conditionalFormatting>
  <conditionalFormatting sqref="BQ54:BQ61">
    <cfRule type="cellIs" dxfId="6468" priority="5681" operator="equal">
      <formula>1</formula>
    </cfRule>
  </conditionalFormatting>
  <conditionalFormatting sqref="CE54:CE61">
    <cfRule type="cellIs" dxfId="6467" priority="5680" operator="equal">
      <formula>1</formula>
    </cfRule>
  </conditionalFormatting>
  <conditionalFormatting sqref="CI54:CI61">
    <cfRule type="cellIs" dxfId="6466" priority="5679" operator="equal">
      <formula>1</formula>
    </cfRule>
  </conditionalFormatting>
  <conditionalFormatting sqref="CK54:CK61">
    <cfRule type="cellIs" dxfId="6465" priority="5678" operator="equal">
      <formula>1</formula>
    </cfRule>
  </conditionalFormatting>
  <conditionalFormatting sqref="CM54:CM61">
    <cfRule type="cellIs" dxfId="6464" priority="5677" operator="equal">
      <formula>1</formula>
    </cfRule>
  </conditionalFormatting>
  <conditionalFormatting sqref="CO54:CO61">
    <cfRule type="cellIs" dxfId="6463" priority="5676" operator="equal">
      <formula>1</formula>
    </cfRule>
  </conditionalFormatting>
  <conditionalFormatting sqref="CQ54:CQ61">
    <cfRule type="cellIs" dxfId="6462" priority="5675" operator="equal">
      <formula>1</formula>
    </cfRule>
  </conditionalFormatting>
  <conditionalFormatting sqref="AO54:AO61">
    <cfRule type="expression" dxfId="6461" priority="5674">
      <formula>AO54=MAX($AO54:$AT54)</formula>
    </cfRule>
  </conditionalFormatting>
  <conditionalFormatting sqref="AO54:AO61">
    <cfRule type="expression" dxfId="6460" priority="5673">
      <formula>AO54=MIN($AO54:$AT54)</formula>
    </cfRule>
  </conditionalFormatting>
  <conditionalFormatting sqref="AP54:AT61">
    <cfRule type="expression" dxfId="6459" priority="5672">
      <formula>AP54=MAX($AO54:$AT54)</formula>
    </cfRule>
  </conditionalFormatting>
  <conditionalFormatting sqref="AP54:AT61">
    <cfRule type="expression" dxfId="6458" priority="5671">
      <formula>AP54=MIN($AO54:$AT54)</formula>
    </cfRule>
  </conditionalFormatting>
  <conditionalFormatting sqref="AU54:AU61">
    <cfRule type="expression" dxfId="6457" priority="5670">
      <formula>AU54=MAX($AU54:$AZ54)</formula>
    </cfRule>
  </conditionalFormatting>
  <conditionalFormatting sqref="AU54:AU61">
    <cfRule type="expression" dxfId="6456" priority="5669">
      <formula>AU54=MIN($AU54:$AZ54)</formula>
    </cfRule>
  </conditionalFormatting>
  <conditionalFormatting sqref="AV54:AZ61">
    <cfRule type="expression" dxfId="6455" priority="5668">
      <formula>AV54=MAX($AO54:$AT54)</formula>
    </cfRule>
  </conditionalFormatting>
  <conditionalFormatting sqref="AV54:AZ61">
    <cfRule type="expression" dxfId="6454" priority="5667">
      <formula>AV54=MIN($AO54:$AT54)</formula>
    </cfRule>
  </conditionalFormatting>
  <conditionalFormatting sqref="AV54:AZ61">
    <cfRule type="expression" dxfId="6453" priority="5666">
      <formula>AV54=MAX($AO54:$AT54)</formula>
    </cfRule>
  </conditionalFormatting>
  <conditionalFormatting sqref="AV54:AZ61">
    <cfRule type="expression" dxfId="6452" priority="5665">
      <formula>AV54=MIN($AO54:$AT54)</formula>
    </cfRule>
  </conditionalFormatting>
  <conditionalFormatting sqref="AV54:AV61">
    <cfRule type="expression" dxfId="6451" priority="5664">
      <formula>AV54=MAX($AU54:$AZ54)</formula>
    </cfRule>
  </conditionalFormatting>
  <conditionalFormatting sqref="AV54:AV61">
    <cfRule type="expression" dxfId="6450" priority="5663">
      <formula>AV54=MIN($AU54:$AZ54)</formula>
    </cfRule>
  </conditionalFormatting>
  <conditionalFormatting sqref="AW54:AW61">
    <cfRule type="expression" dxfId="6449" priority="5662">
      <formula>AW54=MAX($AU54:$AZ54)</formula>
    </cfRule>
  </conditionalFormatting>
  <conditionalFormatting sqref="AW54:AW61">
    <cfRule type="expression" dxfId="6448" priority="5661">
      <formula>AW54=MIN($AU54:$AZ54)</formula>
    </cfRule>
  </conditionalFormatting>
  <conditionalFormatting sqref="AX54:AX61">
    <cfRule type="expression" dxfId="6447" priority="5660">
      <formula>AX54=MAX($AU54:$AZ54)</formula>
    </cfRule>
  </conditionalFormatting>
  <conditionalFormatting sqref="AX54:AX61">
    <cfRule type="expression" dxfId="6446" priority="5659">
      <formula>AX54=MIN($AU54:$AZ54)</formula>
    </cfRule>
  </conditionalFormatting>
  <conditionalFormatting sqref="AY54:AY61">
    <cfRule type="expression" dxfId="6445" priority="5658">
      <formula>AY54=MAX($AU54:$AZ54)</formula>
    </cfRule>
  </conditionalFormatting>
  <conditionalFormatting sqref="AY54:AY61">
    <cfRule type="expression" dxfId="6444" priority="5657">
      <formula>AY54=MIN($AU54:$AZ54)</formula>
    </cfRule>
  </conditionalFormatting>
  <conditionalFormatting sqref="AZ54:AZ61">
    <cfRule type="expression" dxfId="6443" priority="5656">
      <formula>AZ54=MAX($AU54:$AZ54)</formula>
    </cfRule>
  </conditionalFormatting>
  <conditionalFormatting sqref="AZ54:AZ61">
    <cfRule type="expression" dxfId="6442" priority="5655">
      <formula>AZ54=MIN($AU54:$AZ54)</formula>
    </cfRule>
  </conditionalFormatting>
  <conditionalFormatting sqref="BS54:BS61">
    <cfRule type="cellIs" dxfId="6441" priority="5654" operator="equal">
      <formula>1</formula>
    </cfRule>
  </conditionalFormatting>
  <conditionalFormatting sqref="BS54:BS61">
    <cfRule type="cellIs" dxfId="6440" priority="5653" operator="equal">
      <formula>1</formula>
    </cfRule>
  </conditionalFormatting>
  <conditionalFormatting sqref="BS54:BS61">
    <cfRule type="cellIs" dxfId="6439" priority="5652" operator="equal">
      <formula>1</formula>
    </cfRule>
  </conditionalFormatting>
  <conditionalFormatting sqref="CS54:CS61">
    <cfRule type="cellIs" dxfId="6438" priority="5651" operator="equal">
      <formula>1</formula>
    </cfRule>
  </conditionalFormatting>
  <conditionalFormatting sqref="CS54:CS61">
    <cfRule type="cellIs" dxfId="6437" priority="5650" operator="equal">
      <formula>1</formula>
    </cfRule>
  </conditionalFormatting>
  <conditionalFormatting sqref="CS54:CS61">
    <cfRule type="cellIs" dxfId="6436" priority="5649" operator="equal">
      <formula>1</formula>
    </cfRule>
  </conditionalFormatting>
  <conditionalFormatting sqref="BU54:BU61">
    <cfRule type="cellIs" dxfId="6435" priority="5648" operator="equal">
      <formula>1</formula>
    </cfRule>
  </conditionalFormatting>
  <conditionalFormatting sqref="BU54:BU61">
    <cfRule type="cellIs" dxfId="6434" priority="5647" operator="equal">
      <formula>1</formula>
    </cfRule>
  </conditionalFormatting>
  <conditionalFormatting sqref="BU54:BU61">
    <cfRule type="cellIs" dxfId="6433" priority="5646" operator="equal">
      <formula>1</formula>
    </cfRule>
  </conditionalFormatting>
  <conditionalFormatting sqref="BO62:BO69">
    <cfRule type="cellIs" dxfId="6432" priority="5644" operator="equal">
      <formula>1</formula>
    </cfRule>
  </conditionalFormatting>
  <conditionalFormatting sqref="BM62:BM69">
    <cfRule type="cellIs" dxfId="6431" priority="5645" operator="equal">
      <formula>1</formula>
    </cfRule>
  </conditionalFormatting>
  <conditionalFormatting sqref="CO62:CO69">
    <cfRule type="cellIs" dxfId="6430" priority="5638" operator="equal">
      <formula>1</formula>
    </cfRule>
  </conditionalFormatting>
  <conditionalFormatting sqref="BQ62:BQ69">
    <cfRule type="cellIs" dxfId="6429" priority="5643" operator="equal">
      <formula>1</formula>
    </cfRule>
  </conditionalFormatting>
  <conditionalFormatting sqref="CE62:CE69">
    <cfRule type="cellIs" dxfId="6428" priority="5642" operator="equal">
      <formula>1</formula>
    </cfRule>
  </conditionalFormatting>
  <conditionalFormatting sqref="CI62:CI69">
    <cfRule type="cellIs" dxfId="6427" priority="5641" operator="equal">
      <formula>1</formula>
    </cfRule>
  </conditionalFormatting>
  <conditionalFormatting sqref="CK62:CK69">
    <cfRule type="cellIs" dxfId="6426" priority="5640" operator="equal">
      <formula>1</formula>
    </cfRule>
  </conditionalFormatting>
  <conditionalFormatting sqref="CM62:CM69">
    <cfRule type="cellIs" dxfId="6425" priority="5639" operator="equal">
      <formula>1</formula>
    </cfRule>
  </conditionalFormatting>
  <conditionalFormatting sqref="CQ62:CQ69">
    <cfRule type="cellIs" dxfId="6424" priority="5637" operator="equal">
      <formula>1</formula>
    </cfRule>
  </conditionalFormatting>
  <conditionalFormatting sqref="BO62:BO69">
    <cfRule type="cellIs" dxfId="6423" priority="5635" operator="equal">
      <formula>1</formula>
    </cfRule>
  </conditionalFormatting>
  <conditionalFormatting sqref="BM62:BM69">
    <cfRule type="cellIs" dxfId="6422" priority="5636" operator="equal">
      <formula>1</formula>
    </cfRule>
  </conditionalFormatting>
  <conditionalFormatting sqref="CO62:CO69">
    <cfRule type="cellIs" dxfId="6421" priority="5629" operator="equal">
      <formula>1</formula>
    </cfRule>
  </conditionalFormatting>
  <conditionalFormatting sqref="BQ62:BQ69">
    <cfRule type="cellIs" dxfId="6420" priority="5634" operator="equal">
      <formula>1</formula>
    </cfRule>
  </conditionalFormatting>
  <conditionalFormatting sqref="CE62:CE69">
    <cfRule type="cellIs" dxfId="6419" priority="5633" operator="equal">
      <formula>1</formula>
    </cfRule>
  </conditionalFormatting>
  <conditionalFormatting sqref="CI62:CI69">
    <cfRule type="cellIs" dxfId="6418" priority="5632" operator="equal">
      <formula>1</formula>
    </cfRule>
  </conditionalFormatting>
  <conditionalFormatting sqref="CK62:CK69">
    <cfRule type="cellIs" dxfId="6417" priority="5631" operator="equal">
      <formula>1</formula>
    </cfRule>
  </conditionalFormatting>
  <conditionalFormatting sqref="CM62:CM69">
    <cfRule type="cellIs" dxfId="6416" priority="5630" operator="equal">
      <formula>1</formula>
    </cfRule>
  </conditionalFormatting>
  <conditionalFormatting sqref="CQ62:CQ69">
    <cfRule type="cellIs" dxfId="6415" priority="5628" operator="equal">
      <formula>1</formula>
    </cfRule>
  </conditionalFormatting>
  <conditionalFormatting sqref="BM62:BM69">
    <cfRule type="cellIs" dxfId="6414" priority="5627" operator="equal">
      <formula>1</formula>
    </cfRule>
  </conditionalFormatting>
  <conditionalFormatting sqref="BO62:BO69">
    <cfRule type="cellIs" dxfId="6413" priority="5626" operator="equal">
      <formula>1</formula>
    </cfRule>
  </conditionalFormatting>
  <conditionalFormatting sqref="BQ62:BQ69">
    <cfRule type="cellIs" dxfId="6412" priority="5625" operator="equal">
      <formula>1</formula>
    </cfRule>
  </conditionalFormatting>
  <conditionalFormatting sqref="CE62:CE69">
    <cfRule type="cellIs" dxfId="6411" priority="5624" operator="equal">
      <formula>1</formula>
    </cfRule>
  </conditionalFormatting>
  <conditionalFormatting sqref="CI62:CI69">
    <cfRule type="cellIs" dxfId="6410" priority="5623" operator="equal">
      <formula>1</formula>
    </cfRule>
  </conditionalFormatting>
  <conditionalFormatting sqref="CK62:CK69">
    <cfRule type="cellIs" dxfId="6409" priority="5622" operator="equal">
      <formula>1</formula>
    </cfRule>
  </conditionalFormatting>
  <conditionalFormatting sqref="CM62:CM69">
    <cfRule type="cellIs" dxfId="6408" priority="5621" operator="equal">
      <formula>1</formula>
    </cfRule>
  </conditionalFormatting>
  <conditionalFormatting sqref="CO62:CO69">
    <cfRule type="cellIs" dxfId="6407" priority="5620" operator="equal">
      <formula>1</formula>
    </cfRule>
  </conditionalFormatting>
  <conditionalFormatting sqref="CQ62:CQ69">
    <cfRule type="cellIs" dxfId="6406" priority="5619" operator="equal">
      <formula>1</formula>
    </cfRule>
  </conditionalFormatting>
  <conditionalFormatting sqref="AO62:AO69">
    <cfRule type="expression" dxfId="6405" priority="5618">
      <formula>AO62=MAX($AO62:$AT62)</formula>
    </cfRule>
  </conditionalFormatting>
  <conditionalFormatting sqref="AO62:AO69">
    <cfRule type="expression" dxfId="6404" priority="5617">
      <formula>AO62=MIN($AO62:$AT62)</formula>
    </cfRule>
  </conditionalFormatting>
  <conditionalFormatting sqref="AP62:AT69">
    <cfRule type="expression" dxfId="6403" priority="5616">
      <formula>AP62=MAX($AO62:$AT62)</formula>
    </cfRule>
  </conditionalFormatting>
  <conditionalFormatting sqref="AP62:AT69">
    <cfRule type="expression" dxfId="6402" priority="5615">
      <formula>AP62=MIN($AO62:$AT62)</formula>
    </cfRule>
  </conditionalFormatting>
  <conditionalFormatting sqref="AU62:AU69">
    <cfRule type="expression" dxfId="6401" priority="5614">
      <formula>AU62=MAX($AU62:$AZ62)</formula>
    </cfRule>
  </conditionalFormatting>
  <conditionalFormatting sqref="AU62:AU69">
    <cfRule type="expression" dxfId="6400" priority="5613">
      <formula>AU62=MIN($AU62:$AZ62)</formula>
    </cfRule>
  </conditionalFormatting>
  <conditionalFormatting sqref="AV62:AZ69">
    <cfRule type="expression" dxfId="6399" priority="5612">
      <formula>AV62=MAX($AO62:$AT62)</formula>
    </cfRule>
  </conditionalFormatting>
  <conditionalFormatting sqref="AV62:AZ69">
    <cfRule type="expression" dxfId="6398" priority="5611">
      <formula>AV62=MIN($AO62:$AT62)</formula>
    </cfRule>
  </conditionalFormatting>
  <conditionalFormatting sqref="AV62:AZ69">
    <cfRule type="expression" dxfId="6397" priority="5610">
      <formula>AV62=MAX($AO62:$AT62)</formula>
    </cfRule>
  </conditionalFormatting>
  <conditionalFormatting sqref="AV62:AZ69">
    <cfRule type="expression" dxfId="6396" priority="5609">
      <formula>AV62=MIN($AO62:$AT62)</formula>
    </cfRule>
  </conditionalFormatting>
  <conditionalFormatting sqref="AV62:AV69">
    <cfRule type="expression" dxfId="6395" priority="5608">
      <formula>AV62=MAX($AU62:$AZ62)</formula>
    </cfRule>
  </conditionalFormatting>
  <conditionalFormatting sqref="AV62:AV69">
    <cfRule type="expression" dxfId="6394" priority="5607">
      <formula>AV62=MIN($AU62:$AZ62)</formula>
    </cfRule>
  </conditionalFormatting>
  <conditionalFormatting sqref="AW62:AW69">
    <cfRule type="expression" dxfId="6393" priority="5606">
      <formula>AW62=MAX($AU62:$AZ62)</formula>
    </cfRule>
  </conditionalFormatting>
  <conditionalFormatting sqref="AW62:AW69">
    <cfRule type="expression" dxfId="6392" priority="5605">
      <formula>AW62=MIN($AU62:$AZ62)</formula>
    </cfRule>
  </conditionalFormatting>
  <conditionalFormatting sqref="AX62:AX69">
    <cfRule type="expression" dxfId="6391" priority="5604">
      <formula>AX62=MAX($AU62:$AZ62)</formula>
    </cfRule>
  </conditionalFormatting>
  <conditionalFormatting sqref="AX62:AX69">
    <cfRule type="expression" dxfId="6390" priority="5603">
      <formula>AX62=MIN($AU62:$AZ62)</formula>
    </cfRule>
  </conditionalFormatting>
  <conditionalFormatting sqref="AY62:AY69">
    <cfRule type="expression" dxfId="6389" priority="5602">
      <formula>AY62=MAX($AU62:$AZ62)</formula>
    </cfRule>
  </conditionalFormatting>
  <conditionalFormatting sqref="AY62:AY69">
    <cfRule type="expression" dxfId="6388" priority="5601">
      <formula>AY62=MIN($AU62:$AZ62)</formula>
    </cfRule>
  </conditionalFormatting>
  <conditionalFormatting sqref="AZ62:AZ69">
    <cfRule type="expression" dxfId="6387" priority="5600">
      <formula>AZ62=MAX($AU62:$AZ62)</formula>
    </cfRule>
  </conditionalFormatting>
  <conditionalFormatting sqref="AZ62:AZ69">
    <cfRule type="expression" dxfId="6386" priority="5599">
      <formula>AZ62=MIN($AU62:$AZ62)</formula>
    </cfRule>
  </conditionalFormatting>
  <conditionalFormatting sqref="BS62:BS69">
    <cfRule type="cellIs" dxfId="6385" priority="5598" operator="equal">
      <formula>1</formula>
    </cfRule>
  </conditionalFormatting>
  <conditionalFormatting sqref="BS62:BS69">
    <cfRule type="cellIs" dxfId="6384" priority="5597" operator="equal">
      <formula>1</formula>
    </cfRule>
  </conditionalFormatting>
  <conditionalFormatting sqref="BS62:BS69">
    <cfRule type="cellIs" dxfId="6383" priority="5596" operator="equal">
      <formula>1</formula>
    </cfRule>
  </conditionalFormatting>
  <conditionalFormatting sqref="CS62:CS69">
    <cfRule type="cellIs" dxfId="6382" priority="5595" operator="equal">
      <formula>1</formula>
    </cfRule>
  </conditionalFormatting>
  <conditionalFormatting sqref="CS62:CS69">
    <cfRule type="cellIs" dxfId="6381" priority="5594" operator="equal">
      <formula>1</formula>
    </cfRule>
  </conditionalFormatting>
  <conditionalFormatting sqref="CS62:CS69">
    <cfRule type="cellIs" dxfId="6380" priority="5593" operator="equal">
      <formula>1</formula>
    </cfRule>
  </conditionalFormatting>
  <conditionalFormatting sqref="BU62:BU69">
    <cfRule type="cellIs" dxfId="6379" priority="5592" operator="equal">
      <formula>1</formula>
    </cfRule>
  </conditionalFormatting>
  <conditionalFormatting sqref="BU62:BU69">
    <cfRule type="cellIs" dxfId="6378" priority="5591" operator="equal">
      <formula>1</formula>
    </cfRule>
  </conditionalFormatting>
  <conditionalFormatting sqref="BU62:BU69">
    <cfRule type="cellIs" dxfId="6377" priority="5590" operator="equal">
      <formula>1</formula>
    </cfRule>
  </conditionalFormatting>
  <conditionalFormatting sqref="BO70:BO77">
    <cfRule type="cellIs" dxfId="6376" priority="5588" operator="equal">
      <formula>1</formula>
    </cfRule>
  </conditionalFormatting>
  <conditionalFormatting sqref="BM70:BM77">
    <cfRule type="cellIs" dxfId="6375" priority="5589" operator="equal">
      <formula>1</formula>
    </cfRule>
  </conditionalFormatting>
  <conditionalFormatting sqref="CO70:CO77">
    <cfRule type="cellIs" dxfId="6374" priority="5582" operator="equal">
      <formula>1</formula>
    </cfRule>
  </conditionalFormatting>
  <conditionalFormatting sqref="BQ70:BQ77">
    <cfRule type="cellIs" dxfId="6373" priority="5587" operator="equal">
      <formula>1</formula>
    </cfRule>
  </conditionalFormatting>
  <conditionalFormatting sqref="CE70:CE77">
    <cfRule type="cellIs" dxfId="6372" priority="5586" operator="equal">
      <formula>1</formula>
    </cfRule>
  </conditionalFormatting>
  <conditionalFormatting sqref="CI70:CI77">
    <cfRule type="cellIs" dxfId="6371" priority="5585" operator="equal">
      <formula>1</formula>
    </cfRule>
  </conditionalFormatting>
  <conditionalFormatting sqref="CK70:CK77">
    <cfRule type="cellIs" dxfId="6370" priority="5584" operator="equal">
      <formula>1</formula>
    </cfRule>
  </conditionalFormatting>
  <conditionalFormatting sqref="CM70:CM77">
    <cfRule type="cellIs" dxfId="6369" priority="5583" operator="equal">
      <formula>1</formula>
    </cfRule>
  </conditionalFormatting>
  <conditionalFormatting sqref="CQ70:CQ77">
    <cfRule type="cellIs" dxfId="6368" priority="5581" operator="equal">
      <formula>1</formula>
    </cfRule>
  </conditionalFormatting>
  <conditionalFormatting sqref="BO70:BO77">
    <cfRule type="cellIs" dxfId="6367" priority="5579" operator="equal">
      <formula>1</formula>
    </cfRule>
  </conditionalFormatting>
  <conditionalFormatting sqref="BM70:BM77">
    <cfRule type="cellIs" dxfId="6366" priority="5580" operator="equal">
      <formula>1</formula>
    </cfRule>
  </conditionalFormatting>
  <conditionalFormatting sqref="CO70:CO77">
    <cfRule type="cellIs" dxfId="6365" priority="5573" operator="equal">
      <formula>1</formula>
    </cfRule>
  </conditionalFormatting>
  <conditionalFormatting sqref="BQ70:BQ77">
    <cfRule type="cellIs" dxfId="6364" priority="5578" operator="equal">
      <formula>1</formula>
    </cfRule>
  </conditionalFormatting>
  <conditionalFormatting sqref="CE70:CE77">
    <cfRule type="cellIs" dxfId="6363" priority="5577" operator="equal">
      <formula>1</formula>
    </cfRule>
  </conditionalFormatting>
  <conditionalFormatting sqref="CI70:CI77">
    <cfRule type="cellIs" dxfId="6362" priority="5576" operator="equal">
      <formula>1</formula>
    </cfRule>
  </conditionalFormatting>
  <conditionalFormatting sqref="CK70:CK77">
    <cfRule type="cellIs" dxfId="6361" priority="5575" operator="equal">
      <formula>1</formula>
    </cfRule>
  </conditionalFormatting>
  <conditionalFormatting sqref="CM70:CM77">
    <cfRule type="cellIs" dxfId="6360" priority="5574" operator="equal">
      <formula>1</formula>
    </cfRule>
  </conditionalFormatting>
  <conditionalFormatting sqref="CQ70:CQ77">
    <cfRule type="cellIs" dxfId="6359" priority="5572" operator="equal">
      <formula>1</formula>
    </cfRule>
  </conditionalFormatting>
  <conditionalFormatting sqref="BM70:BM77">
    <cfRule type="cellIs" dxfId="6358" priority="5571" operator="equal">
      <formula>1</formula>
    </cfRule>
  </conditionalFormatting>
  <conditionalFormatting sqref="BO70:BO77">
    <cfRule type="cellIs" dxfId="6357" priority="5570" operator="equal">
      <formula>1</formula>
    </cfRule>
  </conditionalFormatting>
  <conditionalFormatting sqref="BQ70:BQ77">
    <cfRule type="cellIs" dxfId="6356" priority="5569" operator="equal">
      <formula>1</formula>
    </cfRule>
  </conditionalFormatting>
  <conditionalFormatting sqref="CE70:CE77">
    <cfRule type="cellIs" dxfId="6355" priority="5568" operator="equal">
      <formula>1</formula>
    </cfRule>
  </conditionalFormatting>
  <conditionalFormatting sqref="CI70:CI77">
    <cfRule type="cellIs" dxfId="6354" priority="5567" operator="equal">
      <formula>1</formula>
    </cfRule>
  </conditionalFormatting>
  <conditionalFormatting sqref="CK70:CK77">
    <cfRule type="cellIs" dxfId="6353" priority="5566" operator="equal">
      <formula>1</formula>
    </cfRule>
  </conditionalFormatting>
  <conditionalFormatting sqref="CM70:CM77">
    <cfRule type="cellIs" dxfId="6352" priority="5565" operator="equal">
      <formula>1</formula>
    </cfRule>
  </conditionalFormatting>
  <conditionalFormatting sqref="CO70:CO77">
    <cfRule type="cellIs" dxfId="6351" priority="5564" operator="equal">
      <formula>1</formula>
    </cfRule>
  </conditionalFormatting>
  <conditionalFormatting sqref="CQ70:CQ77">
    <cfRule type="cellIs" dxfId="6350" priority="5563" operator="equal">
      <formula>1</formula>
    </cfRule>
  </conditionalFormatting>
  <conditionalFormatting sqref="AO70:AO77">
    <cfRule type="expression" dxfId="6349" priority="5562">
      <formula>AO70=MAX($AO70:$AT70)</formula>
    </cfRule>
  </conditionalFormatting>
  <conditionalFormatting sqref="AO70:AO77">
    <cfRule type="expression" dxfId="6348" priority="5561">
      <formula>AO70=MIN($AO70:$AT70)</formula>
    </cfRule>
  </conditionalFormatting>
  <conditionalFormatting sqref="AP70:AT77">
    <cfRule type="expression" dxfId="6347" priority="5560">
      <formula>AP70=MAX($AO70:$AT70)</formula>
    </cfRule>
  </conditionalFormatting>
  <conditionalFormatting sqref="AP70:AT77">
    <cfRule type="expression" dxfId="6346" priority="5559">
      <formula>AP70=MIN($AO70:$AT70)</formula>
    </cfRule>
  </conditionalFormatting>
  <conditionalFormatting sqref="AU70:AU77">
    <cfRule type="expression" dxfId="6345" priority="5558">
      <formula>AU70=MAX($AU70:$AZ70)</formula>
    </cfRule>
  </conditionalFormatting>
  <conditionalFormatting sqref="AU70:AU77">
    <cfRule type="expression" dxfId="6344" priority="5557">
      <formula>AU70=MIN($AU70:$AZ70)</formula>
    </cfRule>
  </conditionalFormatting>
  <conditionalFormatting sqref="AV70:AZ77">
    <cfRule type="expression" dxfId="6343" priority="5556">
      <formula>AV70=MAX($AO70:$AT70)</formula>
    </cfRule>
  </conditionalFormatting>
  <conditionalFormatting sqref="AV70:AZ77">
    <cfRule type="expression" dxfId="6342" priority="5555">
      <formula>AV70=MIN($AO70:$AT70)</formula>
    </cfRule>
  </conditionalFormatting>
  <conditionalFormatting sqref="AV70:AZ77">
    <cfRule type="expression" dxfId="6341" priority="5554">
      <formula>AV70=MAX($AO70:$AT70)</formula>
    </cfRule>
  </conditionalFormatting>
  <conditionalFormatting sqref="AV70:AZ77">
    <cfRule type="expression" dxfId="6340" priority="5553">
      <formula>AV70=MIN($AO70:$AT70)</formula>
    </cfRule>
  </conditionalFormatting>
  <conditionalFormatting sqref="AV70:AV77">
    <cfRule type="expression" dxfId="6339" priority="5552">
      <formula>AV70=MAX($AU70:$AZ70)</formula>
    </cfRule>
  </conditionalFormatting>
  <conditionalFormatting sqref="AV70:AV77">
    <cfRule type="expression" dxfId="6338" priority="5551">
      <formula>AV70=MIN($AU70:$AZ70)</formula>
    </cfRule>
  </conditionalFormatting>
  <conditionalFormatting sqref="AW70:AW77">
    <cfRule type="expression" dxfId="6337" priority="5550">
      <formula>AW70=MAX($AU70:$AZ70)</formula>
    </cfRule>
  </conditionalFormatting>
  <conditionalFormatting sqref="AW70:AW77">
    <cfRule type="expression" dxfId="6336" priority="5549">
      <formula>AW70=MIN($AU70:$AZ70)</formula>
    </cfRule>
  </conditionalFormatting>
  <conditionalFormatting sqref="AX70:AX77">
    <cfRule type="expression" dxfId="6335" priority="5548">
      <formula>AX70=MAX($AU70:$AZ70)</formula>
    </cfRule>
  </conditionalFormatting>
  <conditionalFormatting sqref="AX70:AX77">
    <cfRule type="expression" dxfId="6334" priority="5547">
      <formula>AX70=MIN($AU70:$AZ70)</formula>
    </cfRule>
  </conditionalFormatting>
  <conditionalFormatting sqref="AY70:AY77">
    <cfRule type="expression" dxfId="6333" priority="5546">
      <formula>AY70=MAX($AU70:$AZ70)</formula>
    </cfRule>
  </conditionalFormatting>
  <conditionalFormatting sqref="AY70:AY77">
    <cfRule type="expression" dxfId="6332" priority="5545">
      <formula>AY70=MIN($AU70:$AZ70)</formula>
    </cfRule>
  </conditionalFormatting>
  <conditionalFormatting sqref="AZ70:AZ77">
    <cfRule type="expression" dxfId="6331" priority="5544">
      <formula>AZ70=MAX($AU70:$AZ70)</formula>
    </cfRule>
  </conditionalFormatting>
  <conditionalFormatting sqref="AZ70:AZ77">
    <cfRule type="expression" dxfId="6330" priority="5543">
      <formula>AZ70=MIN($AU70:$AZ70)</formula>
    </cfRule>
  </conditionalFormatting>
  <conditionalFormatting sqref="BS70:BS77">
    <cfRule type="cellIs" dxfId="6329" priority="5542" operator="equal">
      <formula>1</formula>
    </cfRule>
  </conditionalFormatting>
  <conditionalFormatting sqref="BS70:BS77">
    <cfRule type="cellIs" dxfId="6328" priority="5541" operator="equal">
      <formula>1</formula>
    </cfRule>
  </conditionalFormatting>
  <conditionalFormatting sqref="BS70:BS77">
    <cfRule type="cellIs" dxfId="6327" priority="5540" operator="equal">
      <formula>1</formula>
    </cfRule>
  </conditionalFormatting>
  <conditionalFormatting sqref="CS70:CS77">
    <cfRule type="cellIs" dxfId="6326" priority="5539" operator="equal">
      <formula>1</formula>
    </cfRule>
  </conditionalFormatting>
  <conditionalFormatting sqref="CS70:CS77">
    <cfRule type="cellIs" dxfId="6325" priority="5538" operator="equal">
      <formula>1</formula>
    </cfRule>
  </conditionalFormatting>
  <conditionalFormatting sqref="CS70:CS77">
    <cfRule type="cellIs" dxfId="6324" priority="5537" operator="equal">
      <formula>1</formula>
    </cfRule>
  </conditionalFormatting>
  <conditionalFormatting sqref="BU70:BU77">
    <cfRule type="cellIs" dxfId="6323" priority="5536" operator="equal">
      <formula>1</formula>
    </cfRule>
  </conditionalFormatting>
  <conditionalFormatting sqref="BU70:BU77">
    <cfRule type="cellIs" dxfId="6322" priority="5535" operator="equal">
      <formula>1</formula>
    </cfRule>
  </conditionalFormatting>
  <conditionalFormatting sqref="BU70:BU77">
    <cfRule type="cellIs" dxfId="6321" priority="5534" operator="equal">
      <formula>1</formula>
    </cfRule>
  </conditionalFormatting>
  <conditionalFormatting sqref="BO78:BO83">
    <cfRule type="cellIs" dxfId="6320" priority="5532" operator="equal">
      <formula>1</formula>
    </cfRule>
  </conditionalFormatting>
  <conditionalFormatting sqref="BM78:BM83">
    <cfRule type="cellIs" dxfId="6319" priority="5533" operator="equal">
      <formula>1</formula>
    </cfRule>
  </conditionalFormatting>
  <conditionalFormatting sqref="CO78:CO83">
    <cfRule type="cellIs" dxfId="6318" priority="5526" operator="equal">
      <formula>1</formula>
    </cfRule>
  </conditionalFormatting>
  <conditionalFormatting sqref="BQ78:BQ83">
    <cfRule type="cellIs" dxfId="6317" priority="5531" operator="equal">
      <formula>1</formula>
    </cfRule>
  </conditionalFormatting>
  <conditionalFormatting sqref="CE78:CE83">
    <cfRule type="cellIs" dxfId="6316" priority="5530" operator="equal">
      <formula>1</formula>
    </cfRule>
  </conditionalFormatting>
  <conditionalFormatting sqref="CI78:CI83">
    <cfRule type="cellIs" dxfId="6315" priority="5529" operator="equal">
      <formula>1</formula>
    </cfRule>
  </conditionalFormatting>
  <conditionalFormatting sqref="CK78:CK83">
    <cfRule type="cellIs" dxfId="6314" priority="5528" operator="equal">
      <formula>1</formula>
    </cfRule>
  </conditionalFormatting>
  <conditionalFormatting sqref="CM78:CM83">
    <cfRule type="cellIs" dxfId="6313" priority="5527" operator="equal">
      <formula>1</formula>
    </cfRule>
  </conditionalFormatting>
  <conditionalFormatting sqref="CQ78:CQ83">
    <cfRule type="cellIs" dxfId="6312" priority="5525" operator="equal">
      <formula>1</formula>
    </cfRule>
  </conditionalFormatting>
  <conditionalFormatting sqref="BO78:BO83">
    <cfRule type="cellIs" dxfId="6311" priority="5523" operator="equal">
      <formula>1</formula>
    </cfRule>
  </conditionalFormatting>
  <conditionalFormatting sqref="BM78:BM83">
    <cfRule type="cellIs" dxfId="6310" priority="5524" operator="equal">
      <formula>1</formula>
    </cfRule>
  </conditionalFormatting>
  <conditionalFormatting sqref="CO78:CO83">
    <cfRule type="cellIs" dxfId="6309" priority="5517" operator="equal">
      <formula>1</formula>
    </cfRule>
  </conditionalFormatting>
  <conditionalFormatting sqref="BQ78:BQ83">
    <cfRule type="cellIs" dxfId="6308" priority="5522" operator="equal">
      <formula>1</formula>
    </cfRule>
  </conditionalFormatting>
  <conditionalFormatting sqref="CE78:CE83">
    <cfRule type="cellIs" dxfId="6307" priority="5521" operator="equal">
      <formula>1</formula>
    </cfRule>
  </conditionalFormatting>
  <conditionalFormatting sqref="CI78:CI83">
    <cfRule type="cellIs" dxfId="6306" priority="5520" operator="equal">
      <formula>1</formula>
    </cfRule>
  </conditionalFormatting>
  <conditionalFormatting sqref="CK78:CK83">
    <cfRule type="cellIs" dxfId="6305" priority="5519" operator="equal">
      <formula>1</formula>
    </cfRule>
  </conditionalFormatting>
  <conditionalFormatting sqref="CM78:CM83">
    <cfRule type="cellIs" dxfId="6304" priority="5518" operator="equal">
      <formula>1</formula>
    </cfRule>
  </conditionalFormatting>
  <conditionalFormatting sqref="CQ78:CQ83">
    <cfRule type="cellIs" dxfId="6303" priority="5516" operator="equal">
      <formula>1</formula>
    </cfRule>
  </conditionalFormatting>
  <conditionalFormatting sqref="BM78:BM83">
    <cfRule type="cellIs" dxfId="6302" priority="5515" operator="equal">
      <formula>1</formula>
    </cfRule>
  </conditionalFormatting>
  <conditionalFormatting sqref="BO78:BO83">
    <cfRule type="cellIs" dxfId="6301" priority="5514" operator="equal">
      <formula>1</formula>
    </cfRule>
  </conditionalFormatting>
  <conditionalFormatting sqref="BQ78:BQ83">
    <cfRule type="cellIs" dxfId="6300" priority="5513" operator="equal">
      <formula>1</formula>
    </cfRule>
  </conditionalFormatting>
  <conditionalFormatting sqref="CE78:CE83">
    <cfRule type="cellIs" dxfId="6299" priority="5512" operator="equal">
      <formula>1</formula>
    </cfRule>
  </conditionalFormatting>
  <conditionalFormatting sqref="CI78:CI83">
    <cfRule type="cellIs" dxfId="6298" priority="5511" operator="equal">
      <formula>1</formula>
    </cfRule>
  </conditionalFormatting>
  <conditionalFormatting sqref="CK78:CK83">
    <cfRule type="cellIs" dxfId="6297" priority="5510" operator="equal">
      <formula>1</formula>
    </cfRule>
  </conditionalFormatting>
  <conditionalFormatting sqref="CM78:CM83">
    <cfRule type="cellIs" dxfId="6296" priority="5509" operator="equal">
      <formula>1</formula>
    </cfRule>
  </conditionalFormatting>
  <conditionalFormatting sqref="CO78:CO83">
    <cfRule type="cellIs" dxfId="6295" priority="5508" operator="equal">
      <formula>1</formula>
    </cfRule>
  </conditionalFormatting>
  <conditionalFormatting sqref="CQ78:CQ83">
    <cfRule type="cellIs" dxfId="6294" priority="5507" operator="equal">
      <formula>1</formula>
    </cfRule>
  </conditionalFormatting>
  <conditionalFormatting sqref="AO78:AO85">
    <cfRule type="expression" dxfId="6293" priority="5506">
      <formula>AO78=MAX($AO78:$AT78)</formula>
    </cfRule>
  </conditionalFormatting>
  <conditionalFormatting sqref="AO78:AO85">
    <cfRule type="expression" dxfId="6292" priority="5505">
      <formula>AO78=MIN($AO78:$AT78)</formula>
    </cfRule>
  </conditionalFormatting>
  <conditionalFormatting sqref="AP78:AT85">
    <cfRule type="expression" dxfId="6291" priority="5504">
      <formula>AP78=MAX($AO78:$AT78)</formula>
    </cfRule>
  </conditionalFormatting>
  <conditionalFormatting sqref="AP78:AT85">
    <cfRule type="expression" dxfId="6290" priority="5503">
      <formula>AP78=MIN($AO78:$AT78)</formula>
    </cfRule>
  </conditionalFormatting>
  <conditionalFormatting sqref="AU78:AU85">
    <cfRule type="expression" dxfId="6289" priority="5502">
      <formula>AU78=MAX($AU78:$AZ78)</formula>
    </cfRule>
  </conditionalFormatting>
  <conditionalFormatting sqref="AU78:AU85">
    <cfRule type="expression" dxfId="6288" priority="5501">
      <formula>AU78=MIN($AU78:$AZ78)</formula>
    </cfRule>
  </conditionalFormatting>
  <conditionalFormatting sqref="AV78:AZ85">
    <cfRule type="expression" dxfId="6287" priority="5500">
      <formula>AV78=MAX($AO78:$AT78)</formula>
    </cfRule>
  </conditionalFormatting>
  <conditionalFormatting sqref="AV78:AZ85">
    <cfRule type="expression" dxfId="6286" priority="5499">
      <formula>AV78=MIN($AO78:$AT78)</formula>
    </cfRule>
  </conditionalFormatting>
  <conditionalFormatting sqref="AV78:AZ85">
    <cfRule type="expression" dxfId="6285" priority="5498">
      <formula>AV78=MAX($AO78:$AT78)</formula>
    </cfRule>
  </conditionalFormatting>
  <conditionalFormatting sqref="AV78:AZ85">
    <cfRule type="expression" dxfId="6284" priority="5497">
      <formula>AV78=MIN($AO78:$AT78)</formula>
    </cfRule>
  </conditionalFormatting>
  <conditionalFormatting sqref="AV78:AV85">
    <cfRule type="expression" dxfId="6283" priority="5496">
      <formula>AV78=MAX($AU78:$AZ78)</formula>
    </cfRule>
  </conditionalFormatting>
  <conditionalFormatting sqref="AV78:AV85">
    <cfRule type="expression" dxfId="6282" priority="5495">
      <formula>AV78=MIN($AU78:$AZ78)</formula>
    </cfRule>
  </conditionalFormatting>
  <conditionalFormatting sqref="AW78:AW85">
    <cfRule type="expression" dxfId="6281" priority="5494">
      <formula>AW78=MAX($AU78:$AZ78)</formula>
    </cfRule>
  </conditionalFormatting>
  <conditionalFormatting sqref="AW78:AW85">
    <cfRule type="expression" dxfId="6280" priority="5493">
      <formula>AW78=MIN($AU78:$AZ78)</formula>
    </cfRule>
  </conditionalFormatting>
  <conditionalFormatting sqref="AX78:AX85">
    <cfRule type="expression" dxfId="6279" priority="5492">
      <formula>AX78=MAX($AU78:$AZ78)</formula>
    </cfRule>
  </conditionalFormatting>
  <conditionalFormatting sqref="AX78:AX85">
    <cfRule type="expression" dxfId="6278" priority="5491">
      <formula>AX78=MIN($AU78:$AZ78)</formula>
    </cfRule>
  </conditionalFormatting>
  <conditionalFormatting sqref="AY78:AY85">
    <cfRule type="expression" dxfId="6277" priority="5490">
      <formula>AY78=MAX($AU78:$AZ78)</formula>
    </cfRule>
  </conditionalFormatting>
  <conditionalFormatting sqref="AY78:AY85">
    <cfRule type="expression" dxfId="6276" priority="5489">
      <formula>AY78=MIN($AU78:$AZ78)</formula>
    </cfRule>
  </conditionalFormatting>
  <conditionalFormatting sqref="AZ78:AZ85">
    <cfRule type="expression" dxfId="6275" priority="5488">
      <formula>AZ78=MAX($AU78:$AZ78)</formula>
    </cfRule>
  </conditionalFormatting>
  <conditionalFormatting sqref="AZ78:AZ85">
    <cfRule type="expression" dxfId="6274" priority="5487">
      <formula>AZ78=MIN($AU78:$AZ78)</formula>
    </cfRule>
  </conditionalFormatting>
  <conditionalFormatting sqref="BS78:BS83">
    <cfRule type="cellIs" dxfId="6273" priority="5486" operator="equal">
      <formula>1</formula>
    </cfRule>
  </conditionalFormatting>
  <conditionalFormatting sqref="BS78:BS83">
    <cfRule type="cellIs" dxfId="6272" priority="5485" operator="equal">
      <formula>1</formula>
    </cfRule>
  </conditionalFormatting>
  <conditionalFormatting sqref="BS78:BS83">
    <cfRule type="cellIs" dxfId="6271" priority="5484" operator="equal">
      <formula>1</formula>
    </cfRule>
  </conditionalFormatting>
  <conditionalFormatting sqref="CS78:CS83">
    <cfRule type="cellIs" dxfId="6270" priority="5483" operator="equal">
      <formula>1</formula>
    </cfRule>
  </conditionalFormatting>
  <conditionalFormatting sqref="CS78:CS83">
    <cfRule type="cellIs" dxfId="6269" priority="5482" operator="equal">
      <formula>1</formula>
    </cfRule>
  </conditionalFormatting>
  <conditionalFormatting sqref="CS78:CS83">
    <cfRule type="cellIs" dxfId="6268" priority="5481" operator="equal">
      <formula>1</formula>
    </cfRule>
  </conditionalFormatting>
  <conditionalFormatting sqref="BU78:BU83">
    <cfRule type="cellIs" dxfId="6267" priority="5480" operator="equal">
      <formula>1</formula>
    </cfRule>
  </conditionalFormatting>
  <conditionalFormatting sqref="BU78:BU83">
    <cfRule type="cellIs" dxfId="6266" priority="5479" operator="equal">
      <formula>1</formula>
    </cfRule>
  </conditionalFormatting>
  <conditionalFormatting sqref="BU78:BU83">
    <cfRule type="cellIs" dxfId="6265" priority="5478" operator="equal">
      <formula>1</formula>
    </cfRule>
  </conditionalFormatting>
  <conditionalFormatting sqref="BO90:BO93">
    <cfRule type="cellIs" dxfId="6264" priority="5476" operator="equal">
      <formula>1</formula>
    </cfRule>
  </conditionalFormatting>
  <conditionalFormatting sqref="BM90:BM93">
    <cfRule type="cellIs" dxfId="6263" priority="5477" operator="equal">
      <formula>1</formula>
    </cfRule>
  </conditionalFormatting>
  <conditionalFormatting sqref="CO90:CO93">
    <cfRule type="cellIs" dxfId="6262" priority="5470" operator="equal">
      <formula>1</formula>
    </cfRule>
  </conditionalFormatting>
  <conditionalFormatting sqref="BQ90:BQ93">
    <cfRule type="cellIs" dxfId="6261" priority="5475" operator="equal">
      <formula>1</formula>
    </cfRule>
  </conditionalFormatting>
  <conditionalFormatting sqref="CE90:CE93">
    <cfRule type="cellIs" dxfId="6260" priority="5474" operator="equal">
      <formula>1</formula>
    </cfRule>
  </conditionalFormatting>
  <conditionalFormatting sqref="CI90:CI93">
    <cfRule type="cellIs" dxfId="6259" priority="5473" operator="equal">
      <formula>1</formula>
    </cfRule>
  </conditionalFormatting>
  <conditionalFormatting sqref="CK90:CK93">
    <cfRule type="cellIs" dxfId="6258" priority="5472" operator="equal">
      <formula>1</formula>
    </cfRule>
  </conditionalFormatting>
  <conditionalFormatting sqref="CM90:CM93">
    <cfRule type="cellIs" dxfId="6257" priority="5471" operator="equal">
      <formula>1</formula>
    </cfRule>
  </conditionalFormatting>
  <conditionalFormatting sqref="CQ90:CQ93">
    <cfRule type="cellIs" dxfId="6256" priority="5469" operator="equal">
      <formula>1</formula>
    </cfRule>
  </conditionalFormatting>
  <conditionalFormatting sqref="BO90:BO93">
    <cfRule type="cellIs" dxfId="6255" priority="5467" operator="equal">
      <formula>1</formula>
    </cfRule>
  </conditionalFormatting>
  <conditionalFormatting sqref="BM90:BM93">
    <cfRule type="cellIs" dxfId="6254" priority="5468" operator="equal">
      <formula>1</formula>
    </cfRule>
  </conditionalFormatting>
  <conditionalFormatting sqref="CO90:CO93">
    <cfRule type="cellIs" dxfId="6253" priority="5461" operator="equal">
      <formula>1</formula>
    </cfRule>
  </conditionalFormatting>
  <conditionalFormatting sqref="BQ90:BQ93">
    <cfRule type="cellIs" dxfId="6252" priority="5466" operator="equal">
      <formula>1</formula>
    </cfRule>
  </conditionalFormatting>
  <conditionalFormatting sqref="CE90:CE93">
    <cfRule type="cellIs" dxfId="6251" priority="5465" operator="equal">
      <formula>1</formula>
    </cfRule>
  </conditionalFormatting>
  <conditionalFormatting sqref="CI90:CI93">
    <cfRule type="cellIs" dxfId="6250" priority="5464" operator="equal">
      <formula>1</formula>
    </cfRule>
  </conditionalFormatting>
  <conditionalFormatting sqref="CK90:CK93">
    <cfRule type="cellIs" dxfId="6249" priority="5463" operator="equal">
      <formula>1</formula>
    </cfRule>
  </conditionalFormatting>
  <conditionalFormatting sqref="CM90:CM93">
    <cfRule type="cellIs" dxfId="6248" priority="5462" operator="equal">
      <formula>1</formula>
    </cfRule>
  </conditionalFormatting>
  <conditionalFormatting sqref="CQ90:CQ93">
    <cfRule type="cellIs" dxfId="6247" priority="5460" operator="equal">
      <formula>1</formula>
    </cfRule>
  </conditionalFormatting>
  <conditionalFormatting sqref="BM90:BM93">
    <cfRule type="cellIs" dxfId="6246" priority="5459" operator="equal">
      <formula>1</formula>
    </cfRule>
  </conditionalFormatting>
  <conditionalFormatting sqref="BO90:BO93">
    <cfRule type="cellIs" dxfId="6245" priority="5458" operator="equal">
      <formula>1</formula>
    </cfRule>
  </conditionalFormatting>
  <conditionalFormatting sqref="BQ90:BQ93">
    <cfRule type="cellIs" dxfId="6244" priority="5457" operator="equal">
      <formula>1</formula>
    </cfRule>
  </conditionalFormatting>
  <conditionalFormatting sqref="CE90:CE93">
    <cfRule type="cellIs" dxfId="6243" priority="5456" operator="equal">
      <formula>1</formula>
    </cfRule>
  </conditionalFormatting>
  <conditionalFormatting sqref="CI90:CI93">
    <cfRule type="cellIs" dxfId="6242" priority="5455" operator="equal">
      <formula>1</formula>
    </cfRule>
  </conditionalFormatting>
  <conditionalFormatting sqref="CK90:CK93">
    <cfRule type="cellIs" dxfId="6241" priority="5454" operator="equal">
      <formula>1</formula>
    </cfRule>
  </conditionalFormatting>
  <conditionalFormatting sqref="CM90:CM93">
    <cfRule type="cellIs" dxfId="6240" priority="5453" operator="equal">
      <formula>1</formula>
    </cfRule>
  </conditionalFormatting>
  <conditionalFormatting sqref="CO90:CO93">
    <cfRule type="cellIs" dxfId="6239" priority="5452" operator="equal">
      <formula>1</formula>
    </cfRule>
  </conditionalFormatting>
  <conditionalFormatting sqref="CQ90:CQ93">
    <cfRule type="cellIs" dxfId="6238" priority="5451" operator="equal">
      <formula>1</formula>
    </cfRule>
  </conditionalFormatting>
  <conditionalFormatting sqref="AO86:AO93">
    <cfRule type="expression" dxfId="6237" priority="5450">
      <formula>AO86=MAX($AO86:$AT86)</formula>
    </cfRule>
  </conditionalFormatting>
  <conditionalFormatting sqref="AO86:AO93">
    <cfRule type="expression" dxfId="6236" priority="5449">
      <formula>AO86=MIN($AO86:$AT86)</formula>
    </cfRule>
  </conditionalFormatting>
  <conditionalFormatting sqref="AP86:AT93">
    <cfRule type="expression" dxfId="6235" priority="5448">
      <formula>AP86=MAX($AO86:$AT86)</formula>
    </cfRule>
  </conditionalFormatting>
  <conditionalFormatting sqref="AP86:AT93">
    <cfRule type="expression" dxfId="6234" priority="5447">
      <formula>AP86=MIN($AO86:$AT86)</formula>
    </cfRule>
  </conditionalFormatting>
  <conditionalFormatting sqref="AU86:AU93">
    <cfRule type="expression" dxfId="6233" priority="5446">
      <formula>AU86=MAX($AU86:$AZ86)</formula>
    </cfRule>
  </conditionalFormatting>
  <conditionalFormatting sqref="AU86:AU93">
    <cfRule type="expression" dxfId="6232" priority="5445">
      <formula>AU86=MIN($AU86:$AZ86)</formula>
    </cfRule>
  </conditionalFormatting>
  <conditionalFormatting sqref="AV86:AZ93">
    <cfRule type="expression" dxfId="6231" priority="5444">
      <formula>AV86=MAX($AO86:$AT86)</formula>
    </cfRule>
  </conditionalFormatting>
  <conditionalFormatting sqref="AV86:AZ93">
    <cfRule type="expression" dxfId="6230" priority="5443">
      <formula>AV86=MIN($AO86:$AT86)</formula>
    </cfRule>
  </conditionalFormatting>
  <conditionalFormatting sqref="AV86:AZ93">
    <cfRule type="expression" dxfId="6229" priority="5442">
      <formula>AV86=MAX($AO86:$AT86)</formula>
    </cfRule>
  </conditionalFormatting>
  <conditionalFormatting sqref="AV86:AZ93">
    <cfRule type="expression" dxfId="6228" priority="5441">
      <formula>AV86=MIN($AO86:$AT86)</formula>
    </cfRule>
  </conditionalFormatting>
  <conditionalFormatting sqref="AV86:AV93">
    <cfRule type="expression" dxfId="6227" priority="5440">
      <formula>AV86=MAX($AU86:$AZ86)</formula>
    </cfRule>
  </conditionalFormatting>
  <conditionalFormatting sqref="AV86:AV93">
    <cfRule type="expression" dxfId="6226" priority="5439">
      <formula>AV86=MIN($AU86:$AZ86)</formula>
    </cfRule>
  </conditionalFormatting>
  <conditionalFormatting sqref="AW86:AW93">
    <cfRule type="expression" dxfId="6225" priority="5438">
      <formula>AW86=MAX($AU86:$AZ86)</formula>
    </cfRule>
  </conditionalFormatting>
  <conditionalFormatting sqref="AW86:AW93">
    <cfRule type="expression" dxfId="6224" priority="5437">
      <formula>AW86=MIN($AU86:$AZ86)</formula>
    </cfRule>
  </conditionalFormatting>
  <conditionalFormatting sqref="AX86:AX93">
    <cfRule type="expression" dxfId="6223" priority="5436">
      <formula>AX86=MAX($AU86:$AZ86)</formula>
    </cfRule>
  </conditionalFormatting>
  <conditionalFormatting sqref="AX86:AX93">
    <cfRule type="expression" dxfId="6222" priority="5435">
      <formula>AX86=MIN($AU86:$AZ86)</formula>
    </cfRule>
  </conditionalFormatting>
  <conditionalFormatting sqref="AY86:AY93">
    <cfRule type="expression" dxfId="6221" priority="5434">
      <formula>AY86=MAX($AU86:$AZ86)</formula>
    </cfRule>
  </conditionalFormatting>
  <conditionalFormatting sqref="AY86:AY93">
    <cfRule type="expression" dxfId="6220" priority="5433">
      <formula>AY86=MIN($AU86:$AZ86)</formula>
    </cfRule>
  </conditionalFormatting>
  <conditionalFormatting sqref="AZ86:AZ93">
    <cfRule type="expression" dxfId="6219" priority="5432">
      <formula>AZ86=MAX($AU86:$AZ86)</formula>
    </cfRule>
  </conditionalFormatting>
  <conditionalFormatting sqref="AZ86:AZ93">
    <cfRule type="expression" dxfId="6218" priority="5431">
      <formula>AZ86=MIN($AU86:$AZ86)</formula>
    </cfRule>
  </conditionalFormatting>
  <conditionalFormatting sqref="BS90:BS93">
    <cfRule type="cellIs" dxfId="6217" priority="5430" operator="equal">
      <formula>1</formula>
    </cfRule>
  </conditionalFormatting>
  <conditionalFormatting sqref="BS90:BS93">
    <cfRule type="cellIs" dxfId="6216" priority="5429" operator="equal">
      <formula>1</formula>
    </cfRule>
  </conditionalFormatting>
  <conditionalFormatting sqref="BS90:BS93">
    <cfRule type="cellIs" dxfId="6215" priority="5428" operator="equal">
      <formula>1</formula>
    </cfRule>
  </conditionalFormatting>
  <conditionalFormatting sqref="CS90:CS93">
    <cfRule type="cellIs" dxfId="6214" priority="5427" operator="equal">
      <formula>1</formula>
    </cfRule>
  </conditionalFormatting>
  <conditionalFormatting sqref="CS90:CS93">
    <cfRule type="cellIs" dxfId="6213" priority="5426" operator="equal">
      <formula>1</formula>
    </cfRule>
  </conditionalFormatting>
  <conditionalFormatting sqref="CS90:CS93">
    <cfRule type="cellIs" dxfId="6212" priority="5425" operator="equal">
      <formula>1</formula>
    </cfRule>
  </conditionalFormatting>
  <conditionalFormatting sqref="BU90:BU93">
    <cfRule type="cellIs" dxfId="6211" priority="5424" operator="equal">
      <formula>1</formula>
    </cfRule>
  </conditionalFormatting>
  <conditionalFormatting sqref="BU90:BU93">
    <cfRule type="cellIs" dxfId="6210" priority="5423" operator="equal">
      <formula>1</formula>
    </cfRule>
  </conditionalFormatting>
  <conditionalFormatting sqref="BU90:BU93">
    <cfRule type="cellIs" dxfId="6209" priority="5422" operator="equal">
      <formula>1</formula>
    </cfRule>
  </conditionalFormatting>
  <conditionalFormatting sqref="BO94:BO101">
    <cfRule type="cellIs" dxfId="6208" priority="5420" operator="equal">
      <formula>1</formula>
    </cfRule>
  </conditionalFormatting>
  <conditionalFormatting sqref="BM94:BM101">
    <cfRule type="cellIs" dxfId="6207" priority="5421" operator="equal">
      <formula>1</formula>
    </cfRule>
  </conditionalFormatting>
  <conditionalFormatting sqref="CO94:CO101">
    <cfRule type="cellIs" dxfId="6206" priority="5414" operator="equal">
      <formula>1</formula>
    </cfRule>
  </conditionalFormatting>
  <conditionalFormatting sqref="BQ94:BQ101">
    <cfRule type="cellIs" dxfId="6205" priority="5419" operator="equal">
      <formula>1</formula>
    </cfRule>
  </conditionalFormatting>
  <conditionalFormatting sqref="CE94:CE101">
    <cfRule type="cellIs" dxfId="6204" priority="5418" operator="equal">
      <formula>1</formula>
    </cfRule>
  </conditionalFormatting>
  <conditionalFormatting sqref="CI94:CI101">
    <cfRule type="cellIs" dxfId="6203" priority="5417" operator="equal">
      <formula>1</formula>
    </cfRule>
  </conditionalFormatting>
  <conditionalFormatting sqref="CK94:CK101">
    <cfRule type="cellIs" dxfId="6202" priority="5416" operator="equal">
      <formula>1</formula>
    </cfRule>
  </conditionalFormatting>
  <conditionalFormatting sqref="CM94:CM101">
    <cfRule type="cellIs" dxfId="6201" priority="5415" operator="equal">
      <formula>1</formula>
    </cfRule>
  </conditionalFormatting>
  <conditionalFormatting sqref="CQ94:CQ101">
    <cfRule type="cellIs" dxfId="6200" priority="5413" operator="equal">
      <formula>1</formula>
    </cfRule>
  </conditionalFormatting>
  <conditionalFormatting sqref="BO94:BO101">
    <cfRule type="cellIs" dxfId="6199" priority="5411" operator="equal">
      <formula>1</formula>
    </cfRule>
  </conditionalFormatting>
  <conditionalFormatting sqref="BM94:BM101">
    <cfRule type="cellIs" dxfId="6198" priority="5412" operator="equal">
      <formula>1</formula>
    </cfRule>
  </conditionalFormatting>
  <conditionalFormatting sqref="CO94:CO101">
    <cfRule type="cellIs" dxfId="6197" priority="5405" operator="equal">
      <formula>1</formula>
    </cfRule>
  </conditionalFormatting>
  <conditionalFormatting sqref="BQ94:BQ101">
    <cfRule type="cellIs" dxfId="6196" priority="5410" operator="equal">
      <formula>1</formula>
    </cfRule>
  </conditionalFormatting>
  <conditionalFormatting sqref="CE94:CE101">
    <cfRule type="cellIs" dxfId="6195" priority="5409" operator="equal">
      <formula>1</formula>
    </cfRule>
  </conditionalFormatting>
  <conditionalFormatting sqref="CI94:CI101">
    <cfRule type="cellIs" dxfId="6194" priority="5408" operator="equal">
      <formula>1</formula>
    </cfRule>
  </conditionalFormatting>
  <conditionalFormatting sqref="CK94:CK101">
    <cfRule type="cellIs" dxfId="6193" priority="5407" operator="equal">
      <formula>1</formula>
    </cfRule>
  </conditionalFormatting>
  <conditionalFormatting sqref="CM94:CM101">
    <cfRule type="cellIs" dxfId="6192" priority="5406" operator="equal">
      <formula>1</formula>
    </cfRule>
  </conditionalFormatting>
  <conditionalFormatting sqref="CQ94:CQ101">
    <cfRule type="cellIs" dxfId="6191" priority="5404" operator="equal">
      <formula>1</formula>
    </cfRule>
  </conditionalFormatting>
  <conditionalFormatting sqref="BM94:BM101">
    <cfRule type="cellIs" dxfId="6190" priority="5403" operator="equal">
      <formula>1</formula>
    </cfRule>
  </conditionalFormatting>
  <conditionalFormatting sqref="BO94:BO101">
    <cfRule type="cellIs" dxfId="6189" priority="5402" operator="equal">
      <formula>1</formula>
    </cfRule>
  </conditionalFormatting>
  <conditionalFormatting sqref="BQ94:BQ101">
    <cfRule type="cellIs" dxfId="6188" priority="5401" operator="equal">
      <formula>1</formula>
    </cfRule>
  </conditionalFormatting>
  <conditionalFormatting sqref="CE94:CE101">
    <cfRule type="cellIs" dxfId="6187" priority="5400" operator="equal">
      <formula>1</formula>
    </cfRule>
  </conditionalFormatting>
  <conditionalFormatting sqref="CI94:CI101">
    <cfRule type="cellIs" dxfId="6186" priority="5399" operator="equal">
      <formula>1</formula>
    </cfRule>
  </conditionalFormatting>
  <conditionalFormatting sqref="CK94:CK101">
    <cfRule type="cellIs" dxfId="6185" priority="5398" operator="equal">
      <formula>1</formula>
    </cfRule>
  </conditionalFormatting>
  <conditionalFormatting sqref="CM94:CM101">
    <cfRule type="cellIs" dxfId="6184" priority="5397" operator="equal">
      <formula>1</formula>
    </cfRule>
  </conditionalFormatting>
  <conditionalFormatting sqref="CO94:CO101">
    <cfRule type="cellIs" dxfId="6183" priority="5396" operator="equal">
      <formula>1</formula>
    </cfRule>
  </conditionalFormatting>
  <conditionalFormatting sqref="CQ94:CQ101">
    <cfRule type="cellIs" dxfId="6182" priority="5395" operator="equal">
      <formula>1</formula>
    </cfRule>
  </conditionalFormatting>
  <conditionalFormatting sqref="AO94:AO101">
    <cfRule type="expression" dxfId="6181" priority="5394">
      <formula>AO94=MAX($AO94:$AT94)</formula>
    </cfRule>
  </conditionalFormatting>
  <conditionalFormatting sqref="AO94:AO101">
    <cfRule type="expression" dxfId="6180" priority="5393">
      <formula>AO94=MIN($AO94:$AT94)</formula>
    </cfRule>
  </conditionalFormatting>
  <conditionalFormatting sqref="AP94:AT101">
    <cfRule type="expression" dxfId="6179" priority="5392">
      <formula>AP94=MAX($AO94:$AT94)</formula>
    </cfRule>
  </conditionalFormatting>
  <conditionalFormatting sqref="AP94:AT101">
    <cfRule type="expression" dxfId="6178" priority="5391">
      <formula>AP94=MIN($AO94:$AT94)</formula>
    </cfRule>
  </conditionalFormatting>
  <conditionalFormatting sqref="AU94:AU101">
    <cfRule type="expression" dxfId="6177" priority="5390">
      <formula>AU94=MAX($AU94:$AZ94)</formula>
    </cfRule>
  </conditionalFormatting>
  <conditionalFormatting sqref="AU94:AU101">
    <cfRule type="expression" dxfId="6176" priority="5389">
      <formula>AU94=MIN($AU94:$AZ94)</formula>
    </cfRule>
  </conditionalFormatting>
  <conditionalFormatting sqref="AV94:AZ101">
    <cfRule type="expression" dxfId="6175" priority="5388">
      <formula>AV94=MAX($AO94:$AT94)</formula>
    </cfRule>
  </conditionalFormatting>
  <conditionalFormatting sqref="AV94:AZ101">
    <cfRule type="expression" dxfId="6174" priority="5387">
      <formula>AV94=MIN($AO94:$AT94)</formula>
    </cfRule>
  </conditionalFormatting>
  <conditionalFormatting sqref="AV94:AZ101">
    <cfRule type="expression" dxfId="6173" priority="5386">
      <formula>AV94=MAX($AO94:$AT94)</formula>
    </cfRule>
  </conditionalFormatting>
  <conditionalFormatting sqref="AV94:AZ101">
    <cfRule type="expression" dxfId="6172" priority="5385">
      <formula>AV94=MIN($AO94:$AT94)</formula>
    </cfRule>
  </conditionalFormatting>
  <conditionalFormatting sqref="AV94:AV101">
    <cfRule type="expression" dxfId="6171" priority="5384">
      <formula>AV94=MAX($AU94:$AZ94)</formula>
    </cfRule>
  </conditionalFormatting>
  <conditionalFormatting sqref="AV94:AV101">
    <cfRule type="expression" dxfId="6170" priority="5383">
      <formula>AV94=MIN($AU94:$AZ94)</formula>
    </cfRule>
  </conditionalFormatting>
  <conditionalFormatting sqref="AW94:AW101">
    <cfRule type="expression" dxfId="6169" priority="5382">
      <formula>AW94=MAX($AU94:$AZ94)</formula>
    </cfRule>
  </conditionalFormatting>
  <conditionalFormatting sqref="AW94:AW101">
    <cfRule type="expression" dxfId="6168" priority="5381">
      <formula>AW94=MIN($AU94:$AZ94)</formula>
    </cfRule>
  </conditionalFormatting>
  <conditionalFormatting sqref="AX94:AX101">
    <cfRule type="expression" dxfId="6167" priority="5380">
      <formula>AX94=MAX($AU94:$AZ94)</formula>
    </cfRule>
  </conditionalFormatting>
  <conditionalFormatting sqref="AX94:AX101">
    <cfRule type="expression" dxfId="6166" priority="5379">
      <formula>AX94=MIN($AU94:$AZ94)</formula>
    </cfRule>
  </conditionalFormatting>
  <conditionalFormatting sqref="AY94:AY101">
    <cfRule type="expression" dxfId="6165" priority="5378">
      <formula>AY94=MAX($AU94:$AZ94)</formula>
    </cfRule>
  </conditionalFormatting>
  <conditionalFormatting sqref="AY94:AY101">
    <cfRule type="expression" dxfId="6164" priority="5377">
      <formula>AY94=MIN($AU94:$AZ94)</formula>
    </cfRule>
  </conditionalFormatting>
  <conditionalFormatting sqref="AZ94:AZ101">
    <cfRule type="expression" dxfId="6163" priority="5376">
      <formula>AZ94=MAX($AU94:$AZ94)</formula>
    </cfRule>
  </conditionalFormatting>
  <conditionalFormatting sqref="AZ94:AZ101">
    <cfRule type="expression" dxfId="6162" priority="5375">
      <formula>AZ94=MIN($AU94:$AZ94)</formula>
    </cfRule>
  </conditionalFormatting>
  <conditionalFormatting sqref="BS94:BS101">
    <cfRule type="cellIs" dxfId="6161" priority="5374" operator="equal">
      <formula>1</formula>
    </cfRule>
  </conditionalFormatting>
  <conditionalFormatting sqref="BS94:BS101">
    <cfRule type="cellIs" dxfId="6160" priority="5373" operator="equal">
      <formula>1</formula>
    </cfRule>
  </conditionalFormatting>
  <conditionalFormatting sqref="BS94:BS101">
    <cfRule type="cellIs" dxfId="6159" priority="5372" operator="equal">
      <formula>1</formula>
    </cfRule>
  </conditionalFormatting>
  <conditionalFormatting sqref="CS94:CS101">
    <cfRule type="cellIs" dxfId="6158" priority="5371" operator="equal">
      <formula>1</formula>
    </cfRule>
  </conditionalFormatting>
  <conditionalFormatting sqref="CS94:CS101">
    <cfRule type="cellIs" dxfId="6157" priority="5370" operator="equal">
      <formula>1</formula>
    </cfRule>
  </conditionalFormatting>
  <conditionalFormatting sqref="CS94:CS101">
    <cfRule type="cellIs" dxfId="6156" priority="5369" operator="equal">
      <formula>1</formula>
    </cfRule>
  </conditionalFormatting>
  <conditionalFormatting sqref="BU94:BU101">
    <cfRule type="cellIs" dxfId="6155" priority="5368" operator="equal">
      <formula>1</formula>
    </cfRule>
  </conditionalFormatting>
  <conditionalFormatting sqref="BU94:BU101">
    <cfRule type="cellIs" dxfId="6154" priority="5367" operator="equal">
      <formula>1</formula>
    </cfRule>
  </conditionalFormatting>
  <conditionalFormatting sqref="BU94:BU101">
    <cfRule type="cellIs" dxfId="6153" priority="5366" operator="equal">
      <formula>1</formula>
    </cfRule>
  </conditionalFormatting>
  <conditionalFormatting sqref="BW7:BW14 BW16:BW19">
    <cfRule type="cellIs" dxfId="6152" priority="5365" operator="equal">
      <formula>1</formula>
    </cfRule>
  </conditionalFormatting>
  <conditionalFormatting sqref="BW6:BW14 BW16:BW19">
    <cfRule type="cellIs" dxfId="6151" priority="5364" operator="equal">
      <formula>1</formula>
    </cfRule>
  </conditionalFormatting>
  <conditionalFormatting sqref="BW6:BW14 BW16:BW19">
    <cfRule type="cellIs" dxfId="6150" priority="5363" operator="equal">
      <formula>1</formula>
    </cfRule>
  </conditionalFormatting>
  <conditionalFormatting sqref="BW15">
    <cfRule type="cellIs" dxfId="6149" priority="5362" operator="equal">
      <formula>1</formula>
    </cfRule>
  </conditionalFormatting>
  <conditionalFormatting sqref="BW15">
    <cfRule type="cellIs" dxfId="6148" priority="5361" operator="equal">
      <formula>1</formula>
    </cfRule>
  </conditionalFormatting>
  <conditionalFormatting sqref="BW15">
    <cfRule type="cellIs" dxfId="6147" priority="5360" operator="equal">
      <formula>1</formula>
    </cfRule>
  </conditionalFormatting>
  <conditionalFormatting sqref="BW46:BW53">
    <cfRule type="cellIs" dxfId="6146" priority="5359" operator="equal">
      <formula>1</formula>
    </cfRule>
  </conditionalFormatting>
  <conditionalFormatting sqref="BW46:BW53">
    <cfRule type="cellIs" dxfId="6145" priority="5358" operator="equal">
      <formula>1</formula>
    </cfRule>
  </conditionalFormatting>
  <conditionalFormatting sqref="BW46:BW53">
    <cfRule type="cellIs" dxfId="6144" priority="5357" operator="equal">
      <formula>1</formula>
    </cfRule>
  </conditionalFormatting>
  <conditionalFormatting sqref="BW54:BW61">
    <cfRule type="cellIs" dxfId="6143" priority="5356" operator="equal">
      <formula>1</formula>
    </cfRule>
  </conditionalFormatting>
  <conditionalFormatting sqref="BW54:BW61">
    <cfRule type="cellIs" dxfId="6142" priority="5355" operator="equal">
      <formula>1</formula>
    </cfRule>
  </conditionalFormatting>
  <conditionalFormatting sqref="BW54:BW61">
    <cfRule type="cellIs" dxfId="6141" priority="5354" operator="equal">
      <formula>1</formula>
    </cfRule>
  </conditionalFormatting>
  <conditionalFormatting sqref="BW62:BW69">
    <cfRule type="cellIs" dxfId="6140" priority="5353" operator="equal">
      <formula>1</formula>
    </cfRule>
  </conditionalFormatting>
  <conditionalFormatting sqref="BW62:BW69">
    <cfRule type="cellIs" dxfId="6139" priority="5352" operator="equal">
      <formula>1</formula>
    </cfRule>
  </conditionalFormatting>
  <conditionalFormatting sqref="BW62:BW69">
    <cfRule type="cellIs" dxfId="6138" priority="5351" operator="equal">
      <formula>1</formula>
    </cfRule>
  </conditionalFormatting>
  <conditionalFormatting sqref="BW70:BW77">
    <cfRule type="cellIs" dxfId="6137" priority="5350" operator="equal">
      <formula>1</formula>
    </cfRule>
  </conditionalFormatting>
  <conditionalFormatting sqref="BW70:BW77">
    <cfRule type="cellIs" dxfId="6136" priority="5349" operator="equal">
      <formula>1</formula>
    </cfRule>
  </conditionalFormatting>
  <conditionalFormatting sqref="BW70:BW77">
    <cfRule type="cellIs" dxfId="6135" priority="5348" operator="equal">
      <formula>1</formula>
    </cfRule>
  </conditionalFormatting>
  <conditionalFormatting sqref="BW78:BW83">
    <cfRule type="cellIs" dxfId="6134" priority="5347" operator="equal">
      <formula>1</formula>
    </cfRule>
  </conditionalFormatting>
  <conditionalFormatting sqref="BW78:BW83">
    <cfRule type="cellIs" dxfId="6133" priority="5346" operator="equal">
      <formula>1</formula>
    </cfRule>
  </conditionalFormatting>
  <conditionalFormatting sqref="BW78:BW83">
    <cfRule type="cellIs" dxfId="6132" priority="5345" operator="equal">
      <formula>1</formula>
    </cfRule>
  </conditionalFormatting>
  <conditionalFormatting sqref="BW90:BW93">
    <cfRule type="cellIs" dxfId="6131" priority="5344" operator="equal">
      <formula>1</formula>
    </cfRule>
  </conditionalFormatting>
  <conditionalFormatting sqref="BW90:BW93">
    <cfRule type="cellIs" dxfId="6130" priority="5343" operator="equal">
      <formula>1</formula>
    </cfRule>
  </conditionalFormatting>
  <conditionalFormatting sqref="BW90:BW93">
    <cfRule type="cellIs" dxfId="6129" priority="5342" operator="equal">
      <formula>1</formula>
    </cfRule>
  </conditionalFormatting>
  <conditionalFormatting sqref="BW94:BW101">
    <cfRule type="cellIs" dxfId="6128" priority="5341" operator="equal">
      <formula>1</formula>
    </cfRule>
  </conditionalFormatting>
  <conditionalFormatting sqref="BW94:BW101">
    <cfRule type="cellIs" dxfId="6127" priority="5340" operator="equal">
      <formula>1</formula>
    </cfRule>
  </conditionalFormatting>
  <conditionalFormatting sqref="BW94:BW101">
    <cfRule type="cellIs" dxfId="6126" priority="5339" operator="equal">
      <formula>1</formula>
    </cfRule>
  </conditionalFormatting>
  <conditionalFormatting sqref="CC7:CC14">
    <cfRule type="cellIs" dxfId="6125" priority="5338" operator="equal">
      <formula>1</formula>
    </cfRule>
  </conditionalFormatting>
  <conditionalFormatting sqref="CC6:CC14">
    <cfRule type="cellIs" dxfId="6124" priority="5337" operator="equal">
      <formula>1</formula>
    </cfRule>
  </conditionalFormatting>
  <conditionalFormatting sqref="CC6:CC14">
    <cfRule type="cellIs" dxfId="6123" priority="5336" operator="equal">
      <formula>1</formula>
    </cfRule>
  </conditionalFormatting>
  <conditionalFormatting sqref="CC15">
    <cfRule type="cellIs" dxfId="6122" priority="5335" operator="equal">
      <formula>1</formula>
    </cfRule>
  </conditionalFormatting>
  <conditionalFormatting sqref="CC15">
    <cfRule type="cellIs" dxfId="6121" priority="5334" operator="equal">
      <formula>1</formula>
    </cfRule>
  </conditionalFormatting>
  <conditionalFormatting sqref="CC15">
    <cfRule type="cellIs" dxfId="6120" priority="5333" operator="equal">
      <formula>1</formula>
    </cfRule>
  </conditionalFormatting>
  <conditionalFormatting sqref="CC64:CC69">
    <cfRule type="cellIs" dxfId="6119" priority="5332" operator="equal">
      <formula>1</formula>
    </cfRule>
  </conditionalFormatting>
  <conditionalFormatting sqref="CC64:CC69">
    <cfRule type="cellIs" dxfId="6118" priority="5331" operator="equal">
      <formula>1</formula>
    </cfRule>
  </conditionalFormatting>
  <conditionalFormatting sqref="CC64:CC69">
    <cfRule type="cellIs" dxfId="6117" priority="5330" operator="equal">
      <formula>1</formula>
    </cfRule>
  </conditionalFormatting>
  <conditionalFormatting sqref="CC70:CC77">
    <cfRule type="cellIs" dxfId="6116" priority="5329" operator="equal">
      <formula>1</formula>
    </cfRule>
  </conditionalFormatting>
  <conditionalFormatting sqref="CC70:CC77">
    <cfRule type="cellIs" dxfId="6115" priority="5328" operator="equal">
      <formula>1</formula>
    </cfRule>
  </conditionalFormatting>
  <conditionalFormatting sqref="CC70:CC77">
    <cfRule type="cellIs" dxfId="6114" priority="5327" operator="equal">
      <formula>1</formula>
    </cfRule>
  </conditionalFormatting>
  <conditionalFormatting sqref="CC78:CC83">
    <cfRule type="cellIs" dxfId="6113" priority="5326" operator="equal">
      <formula>1</formula>
    </cfRule>
  </conditionalFormatting>
  <conditionalFormatting sqref="CC78:CC83">
    <cfRule type="cellIs" dxfId="6112" priority="5325" operator="equal">
      <formula>1</formula>
    </cfRule>
  </conditionalFormatting>
  <conditionalFormatting sqref="CC78:CC83">
    <cfRule type="cellIs" dxfId="6111" priority="5324" operator="equal">
      <formula>1</formula>
    </cfRule>
  </conditionalFormatting>
  <conditionalFormatting sqref="CC90:CC93">
    <cfRule type="cellIs" dxfId="6110" priority="5323" operator="equal">
      <formula>1</formula>
    </cfRule>
  </conditionalFormatting>
  <conditionalFormatting sqref="CC90:CC93">
    <cfRule type="cellIs" dxfId="6109" priority="5322" operator="equal">
      <formula>1</formula>
    </cfRule>
  </conditionalFormatting>
  <conditionalFormatting sqref="CC90:CC93">
    <cfRule type="cellIs" dxfId="6108" priority="5321" operator="equal">
      <formula>1</formula>
    </cfRule>
  </conditionalFormatting>
  <conditionalFormatting sqref="CC94:CC101">
    <cfRule type="cellIs" dxfId="6107" priority="5320" operator="equal">
      <formula>1</formula>
    </cfRule>
  </conditionalFormatting>
  <conditionalFormatting sqref="CC94:CC101">
    <cfRule type="cellIs" dxfId="6106" priority="5319" operator="equal">
      <formula>1</formula>
    </cfRule>
  </conditionalFormatting>
  <conditionalFormatting sqref="CC94:CC101">
    <cfRule type="cellIs" dxfId="6105" priority="5318" operator="equal">
      <formula>1</formula>
    </cfRule>
  </conditionalFormatting>
  <conditionalFormatting sqref="CC20:CC45">
    <cfRule type="cellIs" dxfId="6104" priority="5317" operator="equal">
      <formula>1</formula>
    </cfRule>
  </conditionalFormatting>
  <conditionalFormatting sqref="CC16:CC19">
    <cfRule type="cellIs" dxfId="6103" priority="5316" operator="equal">
      <formula>1</formula>
    </cfRule>
  </conditionalFormatting>
  <conditionalFormatting sqref="CC16:CC19">
    <cfRule type="cellIs" dxfId="6102" priority="5315" operator="equal">
      <formula>1</formula>
    </cfRule>
  </conditionalFormatting>
  <conditionalFormatting sqref="CC16:CC19">
    <cfRule type="cellIs" dxfId="6101" priority="5314" operator="equal">
      <formula>1</formula>
    </cfRule>
  </conditionalFormatting>
  <conditionalFormatting sqref="CC46:CC53">
    <cfRule type="cellIs" dxfId="6100" priority="5313" operator="equal">
      <formula>1</formula>
    </cfRule>
  </conditionalFormatting>
  <conditionalFormatting sqref="CC46:CC53">
    <cfRule type="cellIs" dxfId="6099" priority="5312" operator="equal">
      <formula>1</formula>
    </cfRule>
  </conditionalFormatting>
  <conditionalFormatting sqref="CC46:CC53">
    <cfRule type="cellIs" dxfId="6098" priority="5311" operator="equal">
      <formula>1</formula>
    </cfRule>
  </conditionalFormatting>
  <conditionalFormatting sqref="CC54:CC61">
    <cfRule type="cellIs" dxfId="6097" priority="5310" operator="equal">
      <formula>1</formula>
    </cfRule>
  </conditionalFormatting>
  <conditionalFormatting sqref="CC54:CC61">
    <cfRule type="cellIs" dxfId="6096" priority="5309" operator="equal">
      <formula>1</formula>
    </cfRule>
  </conditionalFormatting>
  <conditionalFormatting sqref="CC54:CC61">
    <cfRule type="cellIs" dxfId="6095" priority="5308" operator="equal">
      <formula>1</formula>
    </cfRule>
  </conditionalFormatting>
  <conditionalFormatting sqref="CC62:CC63">
    <cfRule type="cellIs" dxfId="6094" priority="5307" operator="equal">
      <formula>1</formula>
    </cfRule>
  </conditionalFormatting>
  <conditionalFormatting sqref="CC62:CC63">
    <cfRule type="cellIs" dxfId="6093" priority="5306" operator="equal">
      <formula>1</formula>
    </cfRule>
  </conditionalFormatting>
  <conditionalFormatting sqref="CC62:CC63">
    <cfRule type="cellIs" dxfId="6092" priority="5305" operator="equal">
      <formula>1</formula>
    </cfRule>
  </conditionalFormatting>
  <conditionalFormatting sqref="BY20:BY45">
    <cfRule type="cellIs" dxfId="6091" priority="5304" operator="equal">
      <formula>1</formula>
    </cfRule>
  </conditionalFormatting>
  <conditionalFormatting sqref="BY7:BY14 BY16:BY19">
    <cfRule type="cellIs" dxfId="6090" priority="5303" operator="equal">
      <formula>1</formula>
    </cfRule>
  </conditionalFormatting>
  <conditionalFormatting sqref="BY6:BY14 BY16:BY19">
    <cfRule type="cellIs" dxfId="6089" priority="5302" operator="equal">
      <formula>1</formula>
    </cfRule>
  </conditionalFormatting>
  <conditionalFormatting sqref="BY6:BY14 BY16:BY19">
    <cfRule type="cellIs" dxfId="6088" priority="5301" operator="equal">
      <formula>1</formula>
    </cfRule>
  </conditionalFormatting>
  <conditionalFormatting sqref="BY15">
    <cfRule type="cellIs" dxfId="6087" priority="5300" operator="equal">
      <formula>1</formula>
    </cfRule>
  </conditionalFormatting>
  <conditionalFormatting sqref="BY15">
    <cfRule type="cellIs" dxfId="6086" priority="5299" operator="equal">
      <formula>1</formula>
    </cfRule>
  </conditionalFormatting>
  <conditionalFormatting sqref="BY15">
    <cfRule type="cellIs" dxfId="6085" priority="5298" operator="equal">
      <formula>1</formula>
    </cfRule>
  </conditionalFormatting>
  <conditionalFormatting sqref="BY46:BY53">
    <cfRule type="cellIs" dxfId="6084" priority="5297" operator="equal">
      <formula>1</formula>
    </cfRule>
  </conditionalFormatting>
  <conditionalFormatting sqref="BY46:BY53">
    <cfRule type="cellIs" dxfId="6083" priority="5296" operator="equal">
      <formula>1</formula>
    </cfRule>
  </conditionalFormatting>
  <conditionalFormatting sqref="BY46:BY53">
    <cfRule type="cellIs" dxfId="6082" priority="5295" operator="equal">
      <formula>1</formula>
    </cfRule>
  </conditionalFormatting>
  <conditionalFormatting sqref="BY54:BY61">
    <cfRule type="cellIs" dxfId="6081" priority="5294" operator="equal">
      <formula>1</formula>
    </cfRule>
  </conditionalFormatting>
  <conditionalFormatting sqref="BY54:BY61">
    <cfRule type="cellIs" dxfId="6080" priority="5293" operator="equal">
      <formula>1</formula>
    </cfRule>
  </conditionalFormatting>
  <conditionalFormatting sqref="BY54:BY61">
    <cfRule type="cellIs" dxfId="6079" priority="5292" operator="equal">
      <formula>1</formula>
    </cfRule>
  </conditionalFormatting>
  <conditionalFormatting sqref="BY62:BY69">
    <cfRule type="cellIs" dxfId="6078" priority="5291" operator="equal">
      <formula>1</formula>
    </cfRule>
  </conditionalFormatting>
  <conditionalFormatting sqref="BY62:BY69">
    <cfRule type="cellIs" dxfId="6077" priority="5290" operator="equal">
      <formula>1</formula>
    </cfRule>
  </conditionalFormatting>
  <conditionalFormatting sqref="BY62:BY69">
    <cfRule type="cellIs" dxfId="6076" priority="5289" operator="equal">
      <formula>1</formula>
    </cfRule>
  </conditionalFormatting>
  <conditionalFormatting sqref="BY70:BY77">
    <cfRule type="cellIs" dxfId="6075" priority="5288" operator="equal">
      <formula>1</formula>
    </cfRule>
  </conditionalFormatting>
  <conditionalFormatting sqref="BY70:BY77">
    <cfRule type="cellIs" dxfId="6074" priority="5287" operator="equal">
      <formula>1</formula>
    </cfRule>
  </conditionalFormatting>
  <conditionalFormatting sqref="BY70:BY77">
    <cfRule type="cellIs" dxfId="6073" priority="5286" operator="equal">
      <formula>1</formula>
    </cfRule>
  </conditionalFormatting>
  <conditionalFormatting sqref="BY78:BY83">
    <cfRule type="cellIs" dxfId="6072" priority="5285" operator="equal">
      <formula>1</formula>
    </cfRule>
  </conditionalFormatting>
  <conditionalFormatting sqref="BY78:BY83">
    <cfRule type="cellIs" dxfId="6071" priority="5284" operator="equal">
      <formula>1</formula>
    </cfRule>
  </conditionalFormatting>
  <conditionalFormatting sqref="BY78:BY83">
    <cfRule type="cellIs" dxfId="6070" priority="5283" operator="equal">
      <formula>1</formula>
    </cfRule>
  </conditionalFormatting>
  <conditionalFormatting sqref="BY90:BY93">
    <cfRule type="cellIs" dxfId="6069" priority="5282" operator="equal">
      <formula>1</formula>
    </cfRule>
  </conditionalFormatting>
  <conditionalFormatting sqref="BY90:BY93">
    <cfRule type="cellIs" dxfId="6068" priority="5281" operator="equal">
      <formula>1</formula>
    </cfRule>
  </conditionalFormatting>
  <conditionalFormatting sqref="BY90:BY93">
    <cfRule type="cellIs" dxfId="6067" priority="5280" operator="equal">
      <formula>1</formula>
    </cfRule>
  </conditionalFormatting>
  <conditionalFormatting sqref="BY94:BY101">
    <cfRule type="cellIs" dxfId="6066" priority="5279" operator="equal">
      <formula>1</formula>
    </cfRule>
  </conditionalFormatting>
  <conditionalFormatting sqref="BY94:BY101">
    <cfRule type="cellIs" dxfId="6065" priority="5278" operator="equal">
      <formula>1</formula>
    </cfRule>
  </conditionalFormatting>
  <conditionalFormatting sqref="BY94:BY101">
    <cfRule type="cellIs" dxfId="6064" priority="5277" operator="equal">
      <formula>1</formula>
    </cfRule>
  </conditionalFormatting>
  <conditionalFormatting sqref="CA20:CA45">
    <cfRule type="cellIs" dxfId="6063" priority="5276" operator="equal">
      <formula>1</formula>
    </cfRule>
  </conditionalFormatting>
  <conditionalFormatting sqref="CA7:CA14 CA16:CA19">
    <cfRule type="cellIs" dxfId="6062" priority="5275" operator="equal">
      <formula>1</formula>
    </cfRule>
  </conditionalFormatting>
  <conditionalFormatting sqref="CA6:CA14 CA16:CA19">
    <cfRule type="cellIs" dxfId="6061" priority="5274" operator="equal">
      <formula>1</formula>
    </cfRule>
  </conditionalFormatting>
  <conditionalFormatting sqref="CA6:CA14 CA16:CA19">
    <cfRule type="cellIs" dxfId="6060" priority="5273" operator="equal">
      <formula>1</formula>
    </cfRule>
  </conditionalFormatting>
  <conditionalFormatting sqref="CA15">
    <cfRule type="cellIs" dxfId="6059" priority="5272" operator="equal">
      <formula>1</formula>
    </cfRule>
  </conditionalFormatting>
  <conditionalFormatting sqref="CA15">
    <cfRule type="cellIs" dxfId="6058" priority="5271" operator="equal">
      <formula>1</formula>
    </cfRule>
  </conditionalFormatting>
  <conditionalFormatting sqref="CA15">
    <cfRule type="cellIs" dxfId="6057" priority="5270" operator="equal">
      <formula>1</formula>
    </cfRule>
  </conditionalFormatting>
  <conditionalFormatting sqref="CA46:CA53">
    <cfRule type="cellIs" dxfId="6056" priority="5269" operator="equal">
      <formula>1</formula>
    </cfRule>
  </conditionalFormatting>
  <conditionalFormatting sqref="CA46:CA53">
    <cfRule type="cellIs" dxfId="6055" priority="5268" operator="equal">
      <formula>1</formula>
    </cfRule>
  </conditionalFormatting>
  <conditionalFormatting sqref="CA46:CA53">
    <cfRule type="cellIs" dxfId="6054" priority="5267" operator="equal">
      <formula>1</formula>
    </cfRule>
  </conditionalFormatting>
  <conditionalFormatting sqref="CA54:CA61">
    <cfRule type="cellIs" dxfId="6053" priority="5266" operator="equal">
      <formula>1</formula>
    </cfRule>
  </conditionalFormatting>
  <conditionalFormatting sqref="CA54:CA61">
    <cfRule type="cellIs" dxfId="6052" priority="5265" operator="equal">
      <formula>1</formula>
    </cfRule>
  </conditionalFormatting>
  <conditionalFormatting sqref="CA54:CA61">
    <cfRule type="cellIs" dxfId="6051" priority="5264" operator="equal">
      <formula>1</formula>
    </cfRule>
  </conditionalFormatting>
  <conditionalFormatting sqref="CA62:CA69">
    <cfRule type="cellIs" dxfId="6050" priority="5263" operator="equal">
      <formula>1</formula>
    </cfRule>
  </conditionalFormatting>
  <conditionalFormatting sqref="CA62:CA69">
    <cfRule type="cellIs" dxfId="6049" priority="5262" operator="equal">
      <formula>1</formula>
    </cfRule>
  </conditionalFormatting>
  <conditionalFormatting sqref="CA62:CA69">
    <cfRule type="cellIs" dxfId="6048" priority="5261" operator="equal">
      <formula>1</formula>
    </cfRule>
  </conditionalFormatting>
  <conditionalFormatting sqref="CA70:CA77">
    <cfRule type="cellIs" dxfId="6047" priority="5260" operator="equal">
      <formula>1</formula>
    </cfRule>
  </conditionalFormatting>
  <conditionalFormatting sqref="CA70:CA77">
    <cfRule type="cellIs" dxfId="6046" priority="5259" operator="equal">
      <formula>1</formula>
    </cfRule>
  </conditionalFormatting>
  <conditionalFormatting sqref="CA70:CA77">
    <cfRule type="cellIs" dxfId="6045" priority="5258" operator="equal">
      <formula>1</formula>
    </cfRule>
  </conditionalFormatting>
  <conditionalFormatting sqref="CA78:CA83">
    <cfRule type="cellIs" dxfId="6044" priority="5257" operator="equal">
      <formula>1</formula>
    </cfRule>
  </conditionalFormatting>
  <conditionalFormatting sqref="CA78:CA83">
    <cfRule type="cellIs" dxfId="6043" priority="5256" operator="equal">
      <formula>1</formula>
    </cfRule>
  </conditionalFormatting>
  <conditionalFormatting sqref="CA78:CA83">
    <cfRule type="cellIs" dxfId="6042" priority="5255" operator="equal">
      <formula>1</formula>
    </cfRule>
  </conditionalFormatting>
  <conditionalFormatting sqref="CA90:CA93">
    <cfRule type="cellIs" dxfId="6041" priority="5254" operator="equal">
      <formula>1</formula>
    </cfRule>
  </conditionalFormatting>
  <conditionalFormatting sqref="CA90:CA93">
    <cfRule type="cellIs" dxfId="6040" priority="5253" operator="equal">
      <formula>1</formula>
    </cfRule>
  </conditionalFormatting>
  <conditionalFormatting sqref="CA90:CA93">
    <cfRule type="cellIs" dxfId="6039" priority="5252" operator="equal">
      <formula>1</formula>
    </cfRule>
  </conditionalFormatting>
  <conditionalFormatting sqref="CA94:CA101">
    <cfRule type="cellIs" dxfId="6038" priority="5251" operator="equal">
      <formula>1</formula>
    </cfRule>
  </conditionalFormatting>
  <conditionalFormatting sqref="CA94:CA101">
    <cfRule type="cellIs" dxfId="6037" priority="5250" operator="equal">
      <formula>1</formula>
    </cfRule>
  </conditionalFormatting>
  <conditionalFormatting sqref="CA94:CA101">
    <cfRule type="cellIs" dxfId="6036" priority="5249" operator="equal">
      <formula>1</formula>
    </cfRule>
  </conditionalFormatting>
  <conditionalFormatting sqref="CG7:CG14">
    <cfRule type="cellIs" dxfId="6035" priority="5248" operator="equal">
      <formula>1</formula>
    </cfRule>
  </conditionalFormatting>
  <conditionalFormatting sqref="CG6:CG14">
    <cfRule type="cellIs" dxfId="6034" priority="5247" operator="equal">
      <formula>1</formula>
    </cfRule>
  </conditionalFormatting>
  <conditionalFormatting sqref="CG6:CG14">
    <cfRule type="cellIs" dxfId="6033" priority="5246" operator="equal">
      <formula>1</formula>
    </cfRule>
  </conditionalFormatting>
  <conditionalFormatting sqref="CG15">
    <cfRule type="cellIs" dxfId="6032" priority="5245" operator="equal">
      <formula>1</formula>
    </cfRule>
  </conditionalFormatting>
  <conditionalFormatting sqref="CG15">
    <cfRule type="cellIs" dxfId="6031" priority="5244" operator="equal">
      <formula>1</formula>
    </cfRule>
  </conditionalFormatting>
  <conditionalFormatting sqref="CG15">
    <cfRule type="cellIs" dxfId="6030" priority="5243" operator="equal">
      <formula>1</formula>
    </cfRule>
  </conditionalFormatting>
  <conditionalFormatting sqref="CG64:CG69">
    <cfRule type="cellIs" dxfId="6029" priority="5242" operator="equal">
      <formula>1</formula>
    </cfRule>
  </conditionalFormatting>
  <conditionalFormatting sqref="CG64:CG69">
    <cfRule type="cellIs" dxfId="6028" priority="5241" operator="equal">
      <formula>1</formula>
    </cfRule>
  </conditionalFormatting>
  <conditionalFormatting sqref="CG64:CG69">
    <cfRule type="cellIs" dxfId="6027" priority="5240" operator="equal">
      <formula>1</formula>
    </cfRule>
  </conditionalFormatting>
  <conditionalFormatting sqref="CG70:CG77">
    <cfRule type="cellIs" dxfId="6026" priority="5239" operator="equal">
      <formula>1</formula>
    </cfRule>
  </conditionalFormatting>
  <conditionalFormatting sqref="CG70:CG77">
    <cfRule type="cellIs" dxfId="6025" priority="5238" operator="equal">
      <formula>1</formula>
    </cfRule>
  </conditionalFormatting>
  <conditionalFormatting sqref="CG70:CG77">
    <cfRule type="cellIs" dxfId="6024" priority="5237" operator="equal">
      <formula>1</formula>
    </cfRule>
  </conditionalFormatting>
  <conditionalFormatting sqref="CG78:CG83">
    <cfRule type="cellIs" dxfId="6023" priority="5236" operator="equal">
      <formula>1</formula>
    </cfRule>
  </conditionalFormatting>
  <conditionalFormatting sqref="CG78:CG83">
    <cfRule type="cellIs" dxfId="6022" priority="5235" operator="equal">
      <formula>1</formula>
    </cfRule>
  </conditionalFormatting>
  <conditionalFormatting sqref="CG78:CG83">
    <cfRule type="cellIs" dxfId="6021" priority="5234" operator="equal">
      <formula>1</formula>
    </cfRule>
  </conditionalFormatting>
  <conditionalFormatting sqref="CG90:CG93">
    <cfRule type="cellIs" dxfId="6020" priority="5233" operator="equal">
      <formula>1</formula>
    </cfRule>
  </conditionalFormatting>
  <conditionalFormatting sqref="CG90:CG93">
    <cfRule type="cellIs" dxfId="6019" priority="5232" operator="equal">
      <formula>1</formula>
    </cfRule>
  </conditionalFormatting>
  <conditionalFormatting sqref="CG90:CG93">
    <cfRule type="cellIs" dxfId="6018" priority="5231" operator="equal">
      <formula>1</formula>
    </cfRule>
  </conditionalFormatting>
  <conditionalFormatting sqref="CG94:CG101">
    <cfRule type="cellIs" dxfId="6017" priority="5230" operator="equal">
      <formula>1</formula>
    </cfRule>
  </conditionalFormatting>
  <conditionalFormatting sqref="CG94:CG101">
    <cfRule type="cellIs" dxfId="6016" priority="5229" operator="equal">
      <formula>1</formula>
    </cfRule>
  </conditionalFormatting>
  <conditionalFormatting sqref="CG94:CG101">
    <cfRule type="cellIs" dxfId="6015" priority="5228" operator="equal">
      <formula>1</formula>
    </cfRule>
  </conditionalFormatting>
  <conditionalFormatting sqref="CG20:CG45">
    <cfRule type="cellIs" dxfId="6014" priority="5227" operator="equal">
      <formula>1</formula>
    </cfRule>
  </conditionalFormatting>
  <conditionalFormatting sqref="CG16:CG19">
    <cfRule type="cellIs" dxfId="6013" priority="5226" operator="equal">
      <formula>1</formula>
    </cfRule>
  </conditionalFormatting>
  <conditionalFormatting sqref="CG16:CG19">
    <cfRule type="cellIs" dxfId="6012" priority="5225" operator="equal">
      <formula>1</formula>
    </cfRule>
  </conditionalFormatting>
  <conditionalFormatting sqref="CG16:CG19">
    <cfRule type="cellIs" dxfId="6011" priority="5224" operator="equal">
      <formula>1</formula>
    </cfRule>
  </conditionalFormatting>
  <conditionalFormatting sqref="CG46:CG53">
    <cfRule type="cellIs" dxfId="6010" priority="5223" operator="equal">
      <formula>1</formula>
    </cfRule>
  </conditionalFormatting>
  <conditionalFormatting sqref="CG46:CG53">
    <cfRule type="cellIs" dxfId="6009" priority="5222" operator="equal">
      <formula>1</formula>
    </cfRule>
  </conditionalFormatting>
  <conditionalFormatting sqref="CG46:CG53">
    <cfRule type="cellIs" dxfId="6008" priority="5221" operator="equal">
      <formula>1</formula>
    </cfRule>
  </conditionalFormatting>
  <conditionalFormatting sqref="CG54:CG61">
    <cfRule type="cellIs" dxfId="6007" priority="5220" operator="equal">
      <formula>1</formula>
    </cfRule>
  </conditionalFormatting>
  <conditionalFormatting sqref="CG54:CG61">
    <cfRule type="cellIs" dxfId="6006" priority="5219" operator="equal">
      <formula>1</formula>
    </cfRule>
  </conditionalFormatting>
  <conditionalFormatting sqref="CG54:CG61">
    <cfRule type="cellIs" dxfId="6005" priority="5218" operator="equal">
      <formula>1</formula>
    </cfRule>
  </conditionalFormatting>
  <conditionalFormatting sqref="CG62:CG63">
    <cfRule type="cellIs" dxfId="6004" priority="5217" operator="equal">
      <formula>1</formula>
    </cfRule>
  </conditionalFormatting>
  <conditionalFormatting sqref="CG62:CG63">
    <cfRule type="cellIs" dxfId="6003" priority="5216" operator="equal">
      <formula>1</formula>
    </cfRule>
  </conditionalFormatting>
  <conditionalFormatting sqref="CG62:CG63">
    <cfRule type="cellIs" dxfId="6002" priority="5215" operator="equal">
      <formula>1</formula>
    </cfRule>
  </conditionalFormatting>
  <conditionalFormatting sqref="BO102:BO103">
    <cfRule type="cellIs" dxfId="6001" priority="5213" operator="equal">
      <formula>1</formula>
    </cfRule>
  </conditionalFormatting>
  <conditionalFormatting sqref="BM102:BM103">
    <cfRule type="cellIs" dxfId="6000" priority="5214" operator="equal">
      <formula>1</formula>
    </cfRule>
  </conditionalFormatting>
  <conditionalFormatting sqref="CO102:CO103">
    <cfRule type="cellIs" dxfId="5999" priority="5207" operator="equal">
      <formula>1</formula>
    </cfRule>
  </conditionalFormatting>
  <conditionalFormatting sqref="BQ102:BQ103">
    <cfRule type="cellIs" dxfId="5998" priority="5212" operator="equal">
      <formula>1</formula>
    </cfRule>
  </conditionalFormatting>
  <conditionalFormatting sqref="CE102:CE103">
    <cfRule type="cellIs" dxfId="5997" priority="5211" operator="equal">
      <formula>1</formula>
    </cfRule>
  </conditionalFormatting>
  <conditionalFormatting sqref="CI102:CI103">
    <cfRule type="cellIs" dxfId="5996" priority="5210" operator="equal">
      <formula>1</formula>
    </cfRule>
  </conditionalFormatting>
  <conditionalFormatting sqref="CK102:CK103">
    <cfRule type="cellIs" dxfId="5995" priority="5209" operator="equal">
      <formula>1</formula>
    </cfRule>
  </conditionalFormatting>
  <conditionalFormatting sqref="CM102:CM103">
    <cfRule type="cellIs" dxfId="5994" priority="5208" operator="equal">
      <formula>1</formula>
    </cfRule>
  </conditionalFormatting>
  <conditionalFormatting sqref="CQ102:CQ103">
    <cfRule type="cellIs" dxfId="5993" priority="5206" operator="equal">
      <formula>1</formula>
    </cfRule>
  </conditionalFormatting>
  <conditionalFormatting sqref="BO102:BO103">
    <cfRule type="cellIs" dxfId="5992" priority="5204" operator="equal">
      <formula>1</formula>
    </cfRule>
  </conditionalFormatting>
  <conditionalFormatting sqref="BM102:BM103">
    <cfRule type="cellIs" dxfId="5991" priority="5205" operator="equal">
      <formula>1</formula>
    </cfRule>
  </conditionalFormatting>
  <conditionalFormatting sqref="CO102:CO103">
    <cfRule type="cellIs" dxfId="5990" priority="5198" operator="equal">
      <formula>1</formula>
    </cfRule>
  </conditionalFormatting>
  <conditionalFormatting sqref="BQ102:BQ103">
    <cfRule type="cellIs" dxfId="5989" priority="5203" operator="equal">
      <formula>1</formula>
    </cfRule>
  </conditionalFormatting>
  <conditionalFormatting sqref="CE102:CE103">
    <cfRule type="cellIs" dxfId="5988" priority="5202" operator="equal">
      <formula>1</formula>
    </cfRule>
  </conditionalFormatting>
  <conditionalFormatting sqref="CI102:CI103">
    <cfRule type="cellIs" dxfId="5987" priority="5201" operator="equal">
      <formula>1</formula>
    </cfRule>
  </conditionalFormatting>
  <conditionalFormatting sqref="CK102:CK103">
    <cfRule type="cellIs" dxfId="5986" priority="5200" operator="equal">
      <formula>1</formula>
    </cfRule>
  </conditionalFormatting>
  <conditionalFormatting sqref="CM102:CM103">
    <cfRule type="cellIs" dxfId="5985" priority="5199" operator="equal">
      <formula>1</formula>
    </cfRule>
  </conditionalFormatting>
  <conditionalFormatting sqref="CQ102:CQ103">
    <cfRule type="cellIs" dxfId="5984" priority="5197" operator="equal">
      <formula>1</formula>
    </cfRule>
  </conditionalFormatting>
  <conditionalFormatting sqref="BM102:BM103">
    <cfRule type="cellIs" dxfId="5983" priority="5196" operator="equal">
      <formula>1</formula>
    </cfRule>
  </conditionalFormatting>
  <conditionalFormatting sqref="BO102:BO103">
    <cfRule type="cellIs" dxfId="5982" priority="5195" operator="equal">
      <formula>1</formula>
    </cfRule>
  </conditionalFormatting>
  <conditionalFormatting sqref="BQ102:BQ103">
    <cfRule type="cellIs" dxfId="5981" priority="5194" operator="equal">
      <formula>1</formula>
    </cfRule>
  </conditionalFormatting>
  <conditionalFormatting sqref="CE102:CE103">
    <cfRule type="cellIs" dxfId="5980" priority="5193" operator="equal">
      <formula>1</formula>
    </cfRule>
  </conditionalFormatting>
  <conditionalFormatting sqref="CI102:CI103">
    <cfRule type="cellIs" dxfId="5979" priority="5192" operator="equal">
      <formula>1</formula>
    </cfRule>
  </conditionalFormatting>
  <conditionalFormatting sqref="CK102:CK103">
    <cfRule type="cellIs" dxfId="5978" priority="5191" operator="equal">
      <formula>1</formula>
    </cfRule>
  </conditionalFormatting>
  <conditionalFormatting sqref="CM102:CM103">
    <cfRule type="cellIs" dxfId="5977" priority="5190" operator="equal">
      <formula>1</formula>
    </cfRule>
  </conditionalFormatting>
  <conditionalFormatting sqref="CO102:CO103">
    <cfRule type="cellIs" dxfId="5976" priority="5189" operator="equal">
      <formula>1</formula>
    </cfRule>
  </conditionalFormatting>
  <conditionalFormatting sqref="CQ102:CQ103">
    <cfRule type="cellIs" dxfId="5975" priority="5188" operator="equal">
      <formula>1</formula>
    </cfRule>
  </conditionalFormatting>
  <conditionalFormatting sqref="AO102:AO103">
    <cfRule type="expression" dxfId="5974" priority="5187">
      <formula>AO102=MAX($AO102:$AT102)</formula>
    </cfRule>
  </conditionalFormatting>
  <conditionalFormatting sqref="AO102:AO103">
    <cfRule type="expression" dxfId="5973" priority="5186">
      <formula>AO102=MIN($AO102:$AT102)</formula>
    </cfRule>
  </conditionalFormatting>
  <conditionalFormatting sqref="AP102:AT103">
    <cfRule type="expression" dxfId="5972" priority="5185">
      <formula>AP102=MAX($AO102:$AT102)</formula>
    </cfRule>
  </conditionalFormatting>
  <conditionalFormatting sqref="AP102:AT103">
    <cfRule type="expression" dxfId="5971" priority="5184">
      <formula>AP102=MIN($AO102:$AT102)</formula>
    </cfRule>
  </conditionalFormatting>
  <conditionalFormatting sqref="AU102:AU103">
    <cfRule type="expression" dxfId="5970" priority="5183">
      <formula>AU102=MAX($AU102:$AZ102)</formula>
    </cfRule>
  </conditionalFormatting>
  <conditionalFormatting sqref="AU102:AU103">
    <cfRule type="expression" dxfId="5969" priority="5182">
      <formula>AU102=MIN($AU102:$AZ102)</formula>
    </cfRule>
  </conditionalFormatting>
  <conditionalFormatting sqref="AV102:AZ103">
    <cfRule type="expression" dxfId="5968" priority="5181">
      <formula>AV102=MAX($AO102:$AT102)</formula>
    </cfRule>
  </conditionalFormatting>
  <conditionalFormatting sqref="AV102:AZ103">
    <cfRule type="expression" dxfId="5967" priority="5180">
      <formula>AV102=MIN($AO102:$AT102)</formula>
    </cfRule>
  </conditionalFormatting>
  <conditionalFormatting sqref="AV102:AZ103">
    <cfRule type="expression" dxfId="5966" priority="5179">
      <formula>AV102=MAX($AO102:$AT102)</formula>
    </cfRule>
  </conditionalFormatting>
  <conditionalFormatting sqref="AV102:AZ103">
    <cfRule type="expression" dxfId="5965" priority="5178">
      <formula>AV102=MIN($AO102:$AT102)</formula>
    </cfRule>
  </conditionalFormatting>
  <conditionalFormatting sqref="AV102:AV103">
    <cfRule type="expression" dxfId="5964" priority="5177">
      <formula>AV102=MAX($AU102:$AZ102)</formula>
    </cfRule>
  </conditionalFormatting>
  <conditionalFormatting sqref="AV102:AV103">
    <cfRule type="expression" dxfId="5963" priority="5176">
      <formula>AV102=MIN($AU102:$AZ102)</formula>
    </cfRule>
  </conditionalFormatting>
  <conditionalFormatting sqref="AW102:AW103">
    <cfRule type="expression" dxfId="5962" priority="5175">
      <formula>AW102=MAX($AU102:$AZ102)</formula>
    </cfRule>
  </conditionalFormatting>
  <conditionalFormatting sqref="AW102:AW103">
    <cfRule type="expression" dxfId="5961" priority="5174">
      <formula>AW102=MIN($AU102:$AZ102)</formula>
    </cfRule>
  </conditionalFormatting>
  <conditionalFormatting sqref="AX102:AX103">
    <cfRule type="expression" dxfId="5960" priority="5173">
      <formula>AX102=MAX($AU102:$AZ102)</formula>
    </cfRule>
  </conditionalFormatting>
  <conditionalFormatting sqref="AX102:AX103">
    <cfRule type="expression" dxfId="5959" priority="5172">
      <formula>AX102=MIN($AU102:$AZ102)</formula>
    </cfRule>
  </conditionalFormatting>
  <conditionalFormatting sqref="AY102:AY103">
    <cfRule type="expression" dxfId="5958" priority="5171">
      <formula>AY102=MAX($AU102:$AZ102)</formula>
    </cfRule>
  </conditionalFormatting>
  <conditionalFormatting sqref="AY102:AY103">
    <cfRule type="expression" dxfId="5957" priority="5170">
      <formula>AY102=MIN($AU102:$AZ102)</formula>
    </cfRule>
  </conditionalFormatting>
  <conditionalFormatting sqref="AZ102:AZ103">
    <cfRule type="expression" dxfId="5956" priority="5169">
      <formula>AZ102=MAX($AU102:$AZ102)</formula>
    </cfRule>
  </conditionalFormatting>
  <conditionalFormatting sqref="AZ102:AZ103">
    <cfRule type="expression" dxfId="5955" priority="5168">
      <formula>AZ102=MIN($AU102:$AZ102)</formula>
    </cfRule>
  </conditionalFormatting>
  <conditionalFormatting sqref="BS102:BS103">
    <cfRule type="cellIs" dxfId="5954" priority="5167" operator="equal">
      <formula>1</formula>
    </cfRule>
  </conditionalFormatting>
  <conditionalFormatting sqref="BS102:BS103">
    <cfRule type="cellIs" dxfId="5953" priority="5166" operator="equal">
      <formula>1</formula>
    </cfRule>
  </conditionalFormatting>
  <conditionalFormatting sqref="BS102:BS103">
    <cfRule type="cellIs" dxfId="5952" priority="5165" operator="equal">
      <formula>1</formula>
    </cfRule>
  </conditionalFormatting>
  <conditionalFormatting sqref="CS102:CS103">
    <cfRule type="cellIs" dxfId="5951" priority="5164" operator="equal">
      <formula>1</formula>
    </cfRule>
  </conditionalFormatting>
  <conditionalFormatting sqref="CS102:CS103">
    <cfRule type="cellIs" dxfId="5950" priority="5163" operator="equal">
      <formula>1</formula>
    </cfRule>
  </conditionalFormatting>
  <conditionalFormatting sqref="CS102:CS103">
    <cfRule type="cellIs" dxfId="5949" priority="5162" operator="equal">
      <formula>1</formula>
    </cfRule>
  </conditionalFormatting>
  <conditionalFormatting sqref="BU102:BU103">
    <cfRule type="cellIs" dxfId="5948" priority="5161" operator="equal">
      <formula>1</formula>
    </cfRule>
  </conditionalFormatting>
  <conditionalFormatting sqref="BU102:BU103">
    <cfRule type="cellIs" dxfId="5947" priority="5160" operator="equal">
      <formula>1</formula>
    </cfRule>
  </conditionalFormatting>
  <conditionalFormatting sqref="BU102:BU103">
    <cfRule type="cellIs" dxfId="5946" priority="5159" operator="equal">
      <formula>1</formula>
    </cfRule>
  </conditionalFormatting>
  <conditionalFormatting sqref="BO104:BO111">
    <cfRule type="cellIs" dxfId="5945" priority="5157" operator="equal">
      <formula>1</formula>
    </cfRule>
  </conditionalFormatting>
  <conditionalFormatting sqref="BM104:BM111">
    <cfRule type="cellIs" dxfId="5944" priority="5158" operator="equal">
      <formula>1</formula>
    </cfRule>
  </conditionalFormatting>
  <conditionalFormatting sqref="CO104:CO111">
    <cfRule type="cellIs" dxfId="5943" priority="5151" operator="equal">
      <formula>1</formula>
    </cfRule>
  </conditionalFormatting>
  <conditionalFormatting sqref="BQ104:BQ111">
    <cfRule type="cellIs" dxfId="5942" priority="5156" operator="equal">
      <formula>1</formula>
    </cfRule>
  </conditionalFormatting>
  <conditionalFormatting sqref="CE104:CE111">
    <cfRule type="cellIs" dxfId="5941" priority="5155" operator="equal">
      <formula>1</formula>
    </cfRule>
  </conditionalFormatting>
  <conditionalFormatting sqref="CI104:CI111">
    <cfRule type="cellIs" dxfId="5940" priority="5154" operator="equal">
      <formula>1</formula>
    </cfRule>
  </conditionalFormatting>
  <conditionalFormatting sqref="CK104:CK111">
    <cfRule type="cellIs" dxfId="5939" priority="5153" operator="equal">
      <formula>1</formula>
    </cfRule>
  </conditionalFormatting>
  <conditionalFormatting sqref="CM104:CM111">
    <cfRule type="cellIs" dxfId="5938" priority="5152" operator="equal">
      <formula>1</formula>
    </cfRule>
  </conditionalFormatting>
  <conditionalFormatting sqref="CQ104:CQ111">
    <cfRule type="cellIs" dxfId="5937" priority="5150" operator="equal">
      <formula>1</formula>
    </cfRule>
  </conditionalFormatting>
  <conditionalFormatting sqref="BO104:BO111">
    <cfRule type="cellIs" dxfId="5936" priority="5148" operator="equal">
      <formula>1</formula>
    </cfRule>
  </conditionalFormatting>
  <conditionalFormatting sqref="BM104:BM111">
    <cfRule type="cellIs" dxfId="5935" priority="5149" operator="equal">
      <formula>1</formula>
    </cfRule>
  </conditionalFormatting>
  <conditionalFormatting sqref="CO104:CO111">
    <cfRule type="cellIs" dxfId="5934" priority="5142" operator="equal">
      <formula>1</formula>
    </cfRule>
  </conditionalFormatting>
  <conditionalFormatting sqref="BQ104:BQ111">
    <cfRule type="cellIs" dxfId="5933" priority="5147" operator="equal">
      <formula>1</formula>
    </cfRule>
  </conditionalFormatting>
  <conditionalFormatting sqref="CE104:CE111">
    <cfRule type="cellIs" dxfId="5932" priority="5146" operator="equal">
      <formula>1</formula>
    </cfRule>
  </conditionalFormatting>
  <conditionalFormatting sqref="CI104:CI111">
    <cfRule type="cellIs" dxfId="5931" priority="5145" operator="equal">
      <formula>1</formula>
    </cfRule>
  </conditionalFormatting>
  <conditionalFormatting sqref="CK104:CK111">
    <cfRule type="cellIs" dxfId="5930" priority="5144" operator="equal">
      <formula>1</formula>
    </cfRule>
  </conditionalFormatting>
  <conditionalFormatting sqref="CM104:CM111">
    <cfRule type="cellIs" dxfId="5929" priority="5143" operator="equal">
      <formula>1</formula>
    </cfRule>
  </conditionalFormatting>
  <conditionalFormatting sqref="CQ104:CQ111">
    <cfRule type="cellIs" dxfId="5928" priority="5141" operator="equal">
      <formula>1</formula>
    </cfRule>
  </conditionalFormatting>
  <conditionalFormatting sqref="BM104:BM111">
    <cfRule type="cellIs" dxfId="5927" priority="5140" operator="equal">
      <formula>1</formula>
    </cfRule>
  </conditionalFormatting>
  <conditionalFormatting sqref="BO104:BO111">
    <cfRule type="cellIs" dxfId="5926" priority="5139" operator="equal">
      <formula>1</formula>
    </cfRule>
  </conditionalFormatting>
  <conditionalFormatting sqref="BQ104:BQ111">
    <cfRule type="cellIs" dxfId="5925" priority="5138" operator="equal">
      <formula>1</formula>
    </cfRule>
  </conditionalFormatting>
  <conditionalFormatting sqref="CE104:CE111">
    <cfRule type="cellIs" dxfId="5924" priority="5137" operator="equal">
      <formula>1</formula>
    </cfRule>
  </conditionalFormatting>
  <conditionalFormatting sqref="CI104:CI111">
    <cfRule type="cellIs" dxfId="5923" priority="5136" operator="equal">
      <formula>1</formula>
    </cfRule>
  </conditionalFormatting>
  <conditionalFormatting sqref="CK104:CK111">
    <cfRule type="cellIs" dxfId="5922" priority="5135" operator="equal">
      <formula>1</formula>
    </cfRule>
  </conditionalFormatting>
  <conditionalFormatting sqref="CM104:CM111">
    <cfRule type="cellIs" dxfId="5921" priority="5134" operator="equal">
      <formula>1</formula>
    </cfRule>
  </conditionalFormatting>
  <conditionalFormatting sqref="CO104:CO111">
    <cfRule type="cellIs" dxfId="5920" priority="5133" operator="equal">
      <formula>1</formula>
    </cfRule>
  </conditionalFormatting>
  <conditionalFormatting sqref="CQ104:CQ111">
    <cfRule type="cellIs" dxfId="5919" priority="5132" operator="equal">
      <formula>1</formula>
    </cfRule>
  </conditionalFormatting>
  <conditionalFormatting sqref="AO104:AO111">
    <cfRule type="expression" dxfId="5918" priority="5131">
      <formula>AO104=MAX($AO104:$AT104)</formula>
    </cfRule>
  </conditionalFormatting>
  <conditionalFormatting sqref="AO104:AO111">
    <cfRule type="expression" dxfId="5917" priority="5130">
      <formula>AO104=MIN($AO104:$AT104)</formula>
    </cfRule>
  </conditionalFormatting>
  <conditionalFormatting sqref="AP104:AT111">
    <cfRule type="expression" dxfId="5916" priority="5129">
      <formula>AP104=MAX($AO104:$AT104)</formula>
    </cfRule>
  </conditionalFormatting>
  <conditionalFormatting sqref="AP104:AT111">
    <cfRule type="expression" dxfId="5915" priority="5128">
      <formula>AP104=MIN($AO104:$AT104)</formula>
    </cfRule>
  </conditionalFormatting>
  <conditionalFormatting sqref="AU104:AU111">
    <cfRule type="expression" dxfId="5914" priority="5127">
      <formula>AU104=MAX($AU104:$AZ104)</formula>
    </cfRule>
  </conditionalFormatting>
  <conditionalFormatting sqref="AU104:AU111">
    <cfRule type="expression" dxfId="5913" priority="5126">
      <formula>AU104=MIN($AU104:$AZ104)</formula>
    </cfRule>
  </conditionalFormatting>
  <conditionalFormatting sqref="AV104:AZ111">
    <cfRule type="expression" dxfId="5912" priority="5125">
      <formula>AV104=MAX($AO104:$AT104)</formula>
    </cfRule>
  </conditionalFormatting>
  <conditionalFormatting sqref="AV104:AZ111">
    <cfRule type="expression" dxfId="5911" priority="5124">
      <formula>AV104=MIN($AO104:$AT104)</formula>
    </cfRule>
  </conditionalFormatting>
  <conditionalFormatting sqref="AV104:AZ111">
    <cfRule type="expression" dxfId="5910" priority="5123">
      <formula>AV104=MAX($AO104:$AT104)</formula>
    </cfRule>
  </conditionalFormatting>
  <conditionalFormatting sqref="AV104:AZ111">
    <cfRule type="expression" dxfId="5909" priority="5122">
      <formula>AV104=MIN($AO104:$AT104)</formula>
    </cfRule>
  </conditionalFormatting>
  <conditionalFormatting sqref="AV104:AV111">
    <cfRule type="expression" dxfId="5908" priority="5121">
      <formula>AV104=MAX($AU104:$AZ104)</formula>
    </cfRule>
  </conditionalFormatting>
  <conditionalFormatting sqref="AV104:AV111">
    <cfRule type="expression" dxfId="5907" priority="5120">
      <formula>AV104=MIN($AU104:$AZ104)</formula>
    </cfRule>
  </conditionalFormatting>
  <conditionalFormatting sqref="AW104:AW111">
    <cfRule type="expression" dxfId="5906" priority="5119">
      <formula>AW104=MAX($AU104:$AZ104)</formula>
    </cfRule>
  </conditionalFormatting>
  <conditionalFormatting sqref="AW104:AW111">
    <cfRule type="expression" dxfId="5905" priority="5118">
      <formula>AW104=MIN($AU104:$AZ104)</formula>
    </cfRule>
  </conditionalFormatting>
  <conditionalFormatting sqref="AX104:AX111">
    <cfRule type="expression" dxfId="5904" priority="5117">
      <formula>AX104=MAX($AU104:$AZ104)</formula>
    </cfRule>
  </conditionalFormatting>
  <conditionalFormatting sqref="AX104:AX111">
    <cfRule type="expression" dxfId="5903" priority="5116">
      <formula>AX104=MIN($AU104:$AZ104)</formula>
    </cfRule>
  </conditionalFormatting>
  <conditionalFormatting sqref="AY104:AY111">
    <cfRule type="expression" dxfId="5902" priority="5115">
      <formula>AY104=MAX($AU104:$AZ104)</formula>
    </cfRule>
  </conditionalFormatting>
  <conditionalFormatting sqref="AY104:AY111">
    <cfRule type="expression" dxfId="5901" priority="5114">
      <formula>AY104=MIN($AU104:$AZ104)</formula>
    </cfRule>
  </conditionalFormatting>
  <conditionalFormatting sqref="AZ104:AZ111">
    <cfRule type="expression" dxfId="5900" priority="5113">
      <formula>AZ104=MAX($AU104:$AZ104)</formula>
    </cfRule>
  </conditionalFormatting>
  <conditionalFormatting sqref="AZ104:AZ111">
    <cfRule type="expression" dxfId="5899" priority="5112">
      <formula>AZ104=MIN($AU104:$AZ104)</formula>
    </cfRule>
  </conditionalFormatting>
  <conditionalFormatting sqref="BS104:BS111">
    <cfRule type="cellIs" dxfId="5898" priority="5111" operator="equal">
      <formula>1</formula>
    </cfRule>
  </conditionalFormatting>
  <conditionalFormatting sqref="BS104:BS111">
    <cfRule type="cellIs" dxfId="5897" priority="5110" operator="equal">
      <formula>1</formula>
    </cfRule>
  </conditionalFormatting>
  <conditionalFormatting sqref="BS104:BS111">
    <cfRule type="cellIs" dxfId="5896" priority="5109" operator="equal">
      <formula>1</formula>
    </cfRule>
  </conditionalFormatting>
  <conditionalFormatting sqref="CS104:CS111">
    <cfRule type="cellIs" dxfId="5895" priority="5108" operator="equal">
      <formula>1</formula>
    </cfRule>
  </conditionalFormatting>
  <conditionalFormatting sqref="CS104:CS111">
    <cfRule type="cellIs" dxfId="5894" priority="5107" operator="equal">
      <formula>1</formula>
    </cfRule>
  </conditionalFormatting>
  <conditionalFormatting sqref="CS104:CS111">
    <cfRule type="cellIs" dxfId="5893" priority="5106" operator="equal">
      <formula>1</formula>
    </cfRule>
  </conditionalFormatting>
  <conditionalFormatting sqref="BU104:BU111">
    <cfRule type="cellIs" dxfId="5892" priority="5105" operator="equal">
      <formula>1</formula>
    </cfRule>
  </conditionalFormatting>
  <conditionalFormatting sqref="BU104:BU111">
    <cfRule type="cellIs" dxfId="5891" priority="5104" operator="equal">
      <formula>1</formula>
    </cfRule>
  </conditionalFormatting>
  <conditionalFormatting sqref="BU104:BU111">
    <cfRule type="cellIs" dxfId="5890" priority="5103" operator="equal">
      <formula>1</formula>
    </cfRule>
  </conditionalFormatting>
  <conditionalFormatting sqref="BO112:BO119">
    <cfRule type="cellIs" dxfId="5889" priority="5101" operator="equal">
      <formula>1</formula>
    </cfRule>
  </conditionalFormatting>
  <conditionalFormatting sqref="BM112:BM119">
    <cfRule type="cellIs" dxfId="5888" priority="5102" operator="equal">
      <formula>1</formula>
    </cfRule>
  </conditionalFormatting>
  <conditionalFormatting sqref="CO112:CO119">
    <cfRule type="cellIs" dxfId="5887" priority="5095" operator="equal">
      <formula>1</formula>
    </cfRule>
  </conditionalFormatting>
  <conditionalFormatting sqref="BQ112:BQ119">
    <cfRule type="cellIs" dxfId="5886" priority="5100" operator="equal">
      <formula>1</formula>
    </cfRule>
  </conditionalFormatting>
  <conditionalFormatting sqref="CE112:CE119">
    <cfRule type="cellIs" dxfId="5885" priority="5099" operator="equal">
      <formula>1</formula>
    </cfRule>
  </conditionalFormatting>
  <conditionalFormatting sqref="CI112:CI119">
    <cfRule type="cellIs" dxfId="5884" priority="5098" operator="equal">
      <formula>1</formula>
    </cfRule>
  </conditionalFormatting>
  <conditionalFormatting sqref="CK112:CK119">
    <cfRule type="cellIs" dxfId="5883" priority="5097" operator="equal">
      <formula>1</formula>
    </cfRule>
  </conditionalFormatting>
  <conditionalFormatting sqref="CM112:CM119">
    <cfRule type="cellIs" dxfId="5882" priority="5096" operator="equal">
      <formula>1</formula>
    </cfRule>
  </conditionalFormatting>
  <conditionalFormatting sqref="CQ112:CQ119">
    <cfRule type="cellIs" dxfId="5881" priority="5094" operator="equal">
      <formula>1</formula>
    </cfRule>
  </conditionalFormatting>
  <conditionalFormatting sqref="BO112:BO119">
    <cfRule type="cellIs" dxfId="5880" priority="5092" operator="equal">
      <formula>1</formula>
    </cfRule>
  </conditionalFormatting>
  <conditionalFormatting sqref="BM112:BM119">
    <cfRule type="cellIs" dxfId="5879" priority="5093" operator="equal">
      <formula>1</formula>
    </cfRule>
  </conditionalFormatting>
  <conditionalFormatting sqref="CO112:CO119">
    <cfRule type="cellIs" dxfId="5878" priority="5086" operator="equal">
      <formula>1</formula>
    </cfRule>
  </conditionalFormatting>
  <conditionalFormatting sqref="BQ112:BQ119">
    <cfRule type="cellIs" dxfId="5877" priority="5091" operator="equal">
      <formula>1</formula>
    </cfRule>
  </conditionalFormatting>
  <conditionalFormatting sqref="CE112:CE119">
    <cfRule type="cellIs" dxfId="5876" priority="5090" operator="equal">
      <formula>1</formula>
    </cfRule>
  </conditionalFormatting>
  <conditionalFormatting sqref="CI112:CI119">
    <cfRule type="cellIs" dxfId="5875" priority="5089" operator="equal">
      <formula>1</formula>
    </cfRule>
  </conditionalFormatting>
  <conditionalFormatting sqref="CK112:CK119">
    <cfRule type="cellIs" dxfId="5874" priority="5088" operator="equal">
      <formula>1</formula>
    </cfRule>
  </conditionalFormatting>
  <conditionalFormatting sqref="CM112:CM119">
    <cfRule type="cellIs" dxfId="5873" priority="5087" operator="equal">
      <formula>1</formula>
    </cfRule>
  </conditionalFormatting>
  <conditionalFormatting sqref="CQ112:CQ119">
    <cfRule type="cellIs" dxfId="5872" priority="5085" operator="equal">
      <formula>1</formula>
    </cfRule>
  </conditionalFormatting>
  <conditionalFormatting sqref="BM112:BM119">
    <cfRule type="cellIs" dxfId="5871" priority="5084" operator="equal">
      <formula>1</formula>
    </cfRule>
  </conditionalFormatting>
  <conditionalFormatting sqref="BO112:BO119">
    <cfRule type="cellIs" dxfId="5870" priority="5083" operator="equal">
      <formula>1</formula>
    </cfRule>
  </conditionalFormatting>
  <conditionalFormatting sqref="BQ112:BQ119">
    <cfRule type="cellIs" dxfId="5869" priority="5082" operator="equal">
      <formula>1</formula>
    </cfRule>
  </conditionalFormatting>
  <conditionalFormatting sqref="CE112:CE119">
    <cfRule type="cellIs" dxfId="5868" priority="5081" operator="equal">
      <formula>1</formula>
    </cfRule>
  </conditionalFormatting>
  <conditionalFormatting sqref="CI112:CI119">
    <cfRule type="cellIs" dxfId="5867" priority="5080" operator="equal">
      <formula>1</formula>
    </cfRule>
  </conditionalFormatting>
  <conditionalFormatting sqref="CK112:CK119">
    <cfRule type="cellIs" dxfId="5866" priority="5079" operator="equal">
      <formula>1</formula>
    </cfRule>
  </conditionalFormatting>
  <conditionalFormatting sqref="CM112:CM119">
    <cfRule type="cellIs" dxfId="5865" priority="5078" operator="equal">
      <formula>1</formula>
    </cfRule>
  </conditionalFormatting>
  <conditionalFormatting sqref="CO112:CO119">
    <cfRule type="cellIs" dxfId="5864" priority="5077" operator="equal">
      <formula>1</formula>
    </cfRule>
  </conditionalFormatting>
  <conditionalFormatting sqref="CQ112:CQ119">
    <cfRule type="cellIs" dxfId="5863" priority="5076" operator="equal">
      <formula>1</formula>
    </cfRule>
  </conditionalFormatting>
  <conditionalFormatting sqref="AO112:AO119">
    <cfRule type="expression" dxfId="5862" priority="5075">
      <formula>AO112=MAX($AO112:$AT112)</formula>
    </cfRule>
  </conditionalFormatting>
  <conditionalFormatting sqref="AO112:AO119">
    <cfRule type="expression" dxfId="5861" priority="5074">
      <formula>AO112=MIN($AO112:$AT112)</formula>
    </cfRule>
  </conditionalFormatting>
  <conditionalFormatting sqref="AP112:AT119">
    <cfRule type="expression" dxfId="5860" priority="5073">
      <formula>AP112=MAX($AO112:$AT112)</formula>
    </cfRule>
  </conditionalFormatting>
  <conditionalFormatting sqref="AP112:AT119">
    <cfRule type="expression" dxfId="5859" priority="5072">
      <formula>AP112=MIN($AO112:$AT112)</formula>
    </cfRule>
  </conditionalFormatting>
  <conditionalFormatting sqref="AU112:AU119">
    <cfRule type="expression" dxfId="5858" priority="5071">
      <formula>AU112=MAX($AU112:$AZ112)</formula>
    </cfRule>
  </conditionalFormatting>
  <conditionalFormatting sqref="AU112:AU119">
    <cfRule type="expression" dxfId="5857" priority="5070">
      <formula>AU112=MIN($AU112:$AZ112)</formula>
    </cfRule>
  </conditionalFormatting>
  <conditionalFormatting sqref="AV112:AZ119">
    <cfRule type="expression" dxfId="5856" priority="5069">
      <formula>AV112=MAX($AO112:$AT112)</formula>
    </cfRule>
  </conditionalFormatting>
  <conditionalFormatting sqref="AV112:AZ119">
    <cfRule type="expression" dxfId="5855" priority="5068">
      <formula>AV112=MIN($AO112:$AT112)</formula>
    </cfRule>
  </conditionalFormatting>
  <conditionalFormatting sqref="AV112:AZ119">
    <cfRule type="expression" dxfId="5854" priority="5067">
      <formula>AV112=MAX($AO112:$AT112)</formula>
    </cfRule>
  </conditionalFormatting>
  <conditionalFormatting sqref="AV112:AZ119">
    <cfRule type="expression" dxfId="5853" priority="5066">
      <formula>AV112=MIN($AO112:$AT112)</formula>
    </cfRule>
  </conditionalFormatting>
  <conditionalFormatting sqref="AV112:AV119">
    <cfRule type="expression" dxfId="5852" priority="5065">
      <formula>AV112=MAX($AU112:$AZ112)</formula>
    </cfRule>
  </conditionalFormatting>
  <conditionalFormatting sqref="AV112:AV119">
    <cfRule type="expression" dxfId="5851" priority="5064">
      <formula>AV112=MIN($AU112:$AZ112)</formula>
    </cfRule>
  </conditionalFormatting>
  <conditionalFormatting sqref="AW112:AW119">
    <cfRule type="expression" dxfId="5850" priority="5063">
      <formula>AW112=MAX($AU112:$AZ112)</formula>
    </cfRule>
  </conditionalFormatting>
  <conditionalFormatting sqref="AW112:AW119">
    <cfRule type="expression" dxfId="5849" priority="5062">
      <formula>AW112=MIN($AU112:$AZ112)</formula>
    </cfRule>
  </conditionalFormatting>
  <conditionalFormatting sqref="AX112:AX119">
    <cfRule type="expression" dxfId="5848" priority="5061">
      <formula>AX112=MAX($AU112:$AZ112)</formula>
    </cfRule>
  </conditionalFormatting>
  <conditionalFormatting sqref="AX112:AX119">
    <cfRule type="expression" dxfId="5847" priority="5060">
      <formula>AX112=MIN($AU112:$AZ112)</formula>
    </cfRule>
  </conditionalFormatting>
  <conditionalFormatting sqref="AY112:AY119">
    <cfRule type="expression" dxfId="5846" priority="5059">
      <formula>AY112=MAX($AU112:$AZ112)</formula>
    </cfRule>
  </conditionalFormatting>
  <conditionalFormatting sqref="AY112:AY119">
    <cfRule type="expression" dxfId="5845" priority="5058">
      <formula>AY112=MIN($AU112:$AZ112)</formula>
    </cfRule>
  </conditionalFormatting>
  <conditionalFormatting sqref="AZ112:AZ119">
    <cfRule type="expression" dxfId="5844" priority="5057">
      <formula>AZ112=MAX($AU112:$AZ112)</formula>
    </cfRule>
  </conditionalFormatting>
  <conditionalFormatting sqref="AZ112:AZ119">
    <cfRule type="expression" dxfId="5843" priority="5056">
      <formula>AZ112=MIN($AU112:$AZ112)</formula>
    </cfRule>
  </conditionalFormatting>
  <conditionalFormatting sqref="BS112:BS119">
    <cfRule type="cellIs" dxfId="5842" priority="5055" operator="equal">
      <formula>1</formula>
    </cfRule>
  </conditionalFormatting>
  <conditionalFormatting sqref="BS112:BS119">
    <cfRule type="cellIs" dxfId="5841" priority="5054" operator="equal">
      <formula>1</formula>
    </cfRule>
  </conditionalFormatting>
  <conditionalFormatting sqref="BS112:BS119">
    <cfRule type="cellIs" dxfId="5840" priority="5053" operator="equal">
      <formula>1</formula>
    </cfRule>
  </conditionalFormatting>
  <conditionalFormatting sqref="CS112:CS119">
    <cfRule type="cellIs" dxfId="5839" priority="5052" operator="equal">
      <formula>1</formula>
    </cfRule>
  </conditionalFormatting>
  <conditionalFormatting sqref="CS112:CS119">
    <cfRule type="cellIs" dxfId="5838" priority="5051" operator="equal">
      <formula>1</formula>
    </cfRule>
  </conditionalFormatting>
  <conditionalFormatting sqref="CS112:CS119">
    <cfRule type="cellIs" dxfId="5837" priority="5050" operator="equal">
      <formula>1</formula>
    </cfRule>
  </conditionalFormatting>
  <conditionalFormatting sqref="BU112:BU119">
    <cfRule type="cellIs" dxfId="5836" priority="5049" operator="equal">
      <formula>1</formula>
    </cfRule>
  </conditionalFormatting>
  <conditionalFormatting sqref="BU112:BU119">
    <cfRule type="cellIs" dxfId="5835" priority="5048" operator="equal">
      <formula>1</formula>
    </cfRule>
  </conditionalFormatting>
  <conditionalFormatting sqref="BU112:BU119">
    <cfRule type="cellIs" dxfId="5834" priority="5047" operator="equal">
      <formula>1</formula>
    </cfRule>
  </conditionalFormatting>
  <conditionalFormatting sqref="BW102:BW103">
    <cfRule type="cellIs" dxfId="5833" priority="5046" operator="equal">
      <formula>1</formula>
    </cfRule>
  </conditionalFormatting>
  <conditionalFormatting sqref="BW102:BW103">
    <cfRule type="cellIs" dxfId="5832" priority="5045" operator="equal">
      <formula>1</formula>
    </cfRule>
  </conditionalFormatting>
  <conditionalFormatting sqref="BW102:BW103">
    <cfRule type="cellIs" dxfId="5831" priority="5044" operator="equal">
      <formula>1</formula>
    </cfRule>
  </conditionalFormatting>
  <conditionalFormatting sqref="BW104:BW111">
    <cfRule type="cellIs" dxfId="5830" priority="5043" operator="equal">
      <formula>1</formula>
    </cfRule>
  </conditionalFormatting>
  <conditionalFormatting sqref="BW104:BW111">
    <cfRule type="cellIs" dxfId="5829" priority="5042" operator="equal">
      <formula>1</formula>
    </cfRule>
  </conditionalFormatting>
  <conditionalFormatting sqref="BW104:BW111">
    <cfRule type="cellIs" dxfId="5828" priority="5041" operator="equal">
      <formula>1</formula>
    </cfRule>
  </conditionalFormatting>
  <conditionalFormatting sqref="BW112:BW119">
    <cfRule type="cellIs" dxfId="5827" priority="5040" operator="equal">
      <formula>1</formula>
    </cfRule>
  </conditionalFormatting>
  <conditionalFormatting sqref="BW112:BW119">
    <cfRule type="cellIs" dxfId="5826" priority="5039" operator="equal">
      <formula>1</formula>
    </cfRule>
  </conditionalFormatting>
  <conditionalFormatting sqref="BW112:BW119">
    <cfRule type="cellIs" dxfId="5825" priority="5038" operator="equal">
      <formula>1</formula>
    </cfRule>
  </conditionalFormatting>
  <conditionalFormatting sqref="CC102:CC103">
    <cfRule type="cellIs" dxfId="5824" priority="5037" operator="equal">
      <formula>1</formula>
    </cfRule>
  </conditionalFormatting>
  <conditionalFormatting sqref="CC102:CC103">
    <cfRule type="cellIs" dxfId="5823" priority="5036" operator="equal">
      <formula>1</formula>
    </cfRule>
  </conditionalFormatting>
  <conditionalFormatting sqref="CC102:CC103">
    <cfRule type="cellIs" dxfId="5822" priority="5035" operator="equal">
      <formula>1</formula>
    </cfRule>
  </conditionalFormatting>
  <conditionalFormatting sqref="CC104:CC111">
    <cfRule type="cellIs" dxfId="5821" priority="5034" operator="equal">
      <formula>1</formula>
    </cfRule>
  </conditionalFormatting>
  <conditionalFormatting sqref="CC104:CC111">
    <cfRule type="cellIs" dxfId="5820" priority="5033" operator="equal">
      <formula>1</formula>
    </cfRule>
  </conditionalFormatting>
  <conditionalFormatting sqref="CC104:CC111">
    <cfRule type="cellIs" dxfId="5819" priority="5032" operator="equal">
      <formula>1</formula>
    </cfRule>
  </conditionalFormatting>
  <conditionalFormatting sqref="CC112:CC119">
    <cfRule type="cellIs" dxfId="5818" priority="5031" operator="equal">
      <formula>1</formula>
    </cfRule>
  </conditionalFormatting>
  <conditionalFormatting sqref="CC112:CC119">
    <cfRule type="cellIs" dxfId="5817" priority="5030" operator="equal">
      <formula>1</formula>
    </cfRule>
  </conditionalFormatting>
  <conditionalFormatting sqref="CC112:CC119">
    <cfRule type="cellIs" dxfId="5816" priority="5029" operator="equal">
      <formula>1</formula>
    </cfRule>
  </conditionalFormatting>
  <conditionalFormatting sqref="BY102:BY103">
    <cfRule type="cellIs" dxfId="5815" priority="5028" operator="equal">
      <formula>1</formula>
    </cfRule>
  </conditionalFormatting>
  <conditionalFormatting sqref="BY102:BY103">
    <cfRule type="cellIs" dxfId="5814" priority="5027" operator="equal">
      <formula>1</formula>
    </cfRule>
  </conditionalFormatting>
  <conditionalFormatting sqref="BY102:BY103">
    <cfRule type="cellIs" dxfId="5813" priority="5026" operator="equal">
      <formula>1</formula>
    </cfRule>
  </conditionalFormatting>
  <conditionalFormatting sqref="BY104:BY111">
    <cfRule type="cellIs" dxfId="5812" priority="5025" operator="equal">
      <formula>1</formula>
    </cfRule>
  </conditionalFormatting>
  <conditionalFormatting sqref="BY104:BY111">
    <cfRule type="cellIs" dxfId="5811" priority="5024" operator="equal">
      <formula>1</formula>
    </cfRule>
  </conditionalFormatting>
  <conditionalFormatting sqref="BY104:BY111">
    <cfRule type="cellIs" dxfId="5810" priority="5023" operator="equal">
      <formula>1</formula>
    </cfRule>
  </conditionalFormatting>
  <conditionalFormatting sqref="BY112:BY119">
    <cfRule type="cellIs" dxfId="5809" priority="5022" operator="equal">
      <formula>1</formula>
    </cfRule>
  </conditionalFormatting>
  <conditionalFormatting sqref="BY112:BY119">
    <cfRule type="cellIs" dxfId="5808" priority="5021" operator="equal">
      <formula>1</formula>
    </cfRule>
  </conditionalFormatting>
  <conditionalFormatting sqref="BY112:BY119">
    <cfRule type="cellIs" dxfId="5807" priority="5020" operator="equal">
      <formula>1</formula>
    </cfRule>
  </conditionalFormatting>
  <conditionalFormatting sqref="CA102:CA103">
    <cfRule type="cellIs" dxfId="5806" priority="5019" operator="equal">
      <formula>1</formula>
    </cfRule>
  </conditionalFormatting>
  <conditionalFormatting sqref="CA102:CA103">
    <cfRule type="cellIs" dxfId="5805" priority="5018" operator="equal">
      <formula>1</formula>
    </cfRule>
  </conditionalFormatting>
  <conditionalFormatting sqref="CA102:CA103">
    <cfRule type="cellIs" dxfId="5804" priority="5017" operator="equal">
      <formula>1</formula>
    </cfRule>
  </conditionalFormatting>
  <conditionalFormatting sqref="CA104:CA111">
    <cfRule type="cellIs" dxfId="5803" priority="5016" operator="equal">
      <formula>1</formula>
    </cfRule>
  </conditionalFormatting>
  <conditionalFormatting sqref="CA104:CA111">
    <cfRule type="cellIs" dxfId="5802" priority="5015" operator="equal">
      <formula>1</formula>
    </cfRule>
  </conditionalFormatting>
  <conditionalFormatting sqref="CA104:CA111">
    <cfRule type="cellIs" dxfId="5801" priority="5014" operator="equal">
      <formula>1</formula>
    </cfRule>
  </conditionalFormatting>
  <conditionalFormatting sqref="CA112:CA119">
    <cfRule type="cellIs" dxfId="5800" priority="5013" operator="equal">
      <formula>1</formula>
    </cfRule>
  </conditionalFormatting>
  <conditionalFormatting sqref="CA112:CA119">
    <cfRule type="cellIs" dxfId="5799" priority="5012" operator="equal">
      <formula>1</formula>
    </cfRule>
  </conditionalFormatting>
  <conditionalFormatting sqref="CA112:CA119">
    <cfRule type="cellIs" dxfId="5798" priority="5011" operator="equal">
      <formula>1</formula>
    </cfRule>
  </conditionalFormatting>
  <conditionalFormatting sqref="CG102:CG103">
    <cfRule type="cellIs" dxfId="5797" priority="5010" operator="equal">
      <formula>1</formula>
    </cfRule>
  </conditionalFormatting>
  <conditionalFormatting sqref="CG102:CG103">
    <cfRule type="cellIs" dxfId="5796" priority="5009" operator="equal">
      <formula>1</formula>
    </cfRule>
  </conditionalFormatting>
  <conditionalFormatting sqref="CG102:CG103">
    <cfRule type="cellIs" dxfId="5795" priority="5008" operator="equal">
      <formula>1</formula>
    </cfRule>
  </conditionalFormatting>
  <conditionalFormatting sqref="CG104:CG111">
    <cfRule type="cellIs" dxfId="5794" priority="5007" operator="equal">
      <formula>1</formula>
    </cfRule>
  </conditionalFormatting>
  <conditionalFormatting sqref="CG104:CG111">
    <cfRule type="cellIs" dxfId="5793" priority="5006" operator="equal">
      <formula>1</formula>
    </cfRule>
  </conditionalFormatting>
  <conditionalFormatting sqref="CG104:CG111">
    <cfRule type="cellIs" dxfId="5792" priority="5005" operator="equal">
      <formula>1</formula>
    </cfRule>
  </conditionalFormatting>
  <conditionalFormatting sqref="CG112:CG119">
    <cfRule type="cellIs" dxfId="5791" priority="5004" operator="equal">
      <formula>1</formula>
    </cfRule>
  </conditionalFormatting>
  <conditionalFormatting sqref="CG112:CG119">
    <cfRule type="cellIs" dxfId="5790" priority="5003" operator="equal">
      <formula>1</formula>
    </cfRule>
  </conditionalFormatting>
  <conditionalFormatting sqref="CG112:CG119">
    <cfRule type="cellIs" dxfId="5789" priority="5002" operator="equal">
      <formula>1</formula>
    </cfRule>
  </conditionalFormatting>
  <conditionalFormatting sqref="BO120:BO121">
    <cfRule type="cellIs" dxfId="5788" priority="5000" operator="equal">
      <formula>1</formula>
    </cfRule>
  </conditionalFormatting>
  <conditionalFormatting sqref="BM120:BM121">
    <cfRule type="cellIs" dxfId="5787" priority="5001" operator="equal">
      <formula>1</formula>
    </cfRule>
  </conditionalFormatting>
  <conditionalFormatting sqref="CO120:CO121">
    <cfRule type="cellIs" dxfId="5786" priority="4994" operator="equal">
      <formula>1</formula>
    </cfRule>
  </conditionalFormatting>
  <conditionalFormatting sqref="BQ120:BQ121">
    <cfRule type="cellIs" dxfId="5785" priority="4999" operator="equal">
      <formula>1</formula>
    </cfRule>
  </conditionalFormatting>
  <conditionalFormatting sqref="CE120:CE121">
    <cfRule type="cellIs" dxfId="5784" priority="4998" operator="equal">
      <formula>1</formula>
    </cfRule>
  </conditionalFormatting>
  <conditionalFormatting sqref="CI120:CI121">
    <cfRule type="cellIs" dxfId="5783" priority="4997" operator="equal">
      <formula>1</formula>
    </cfRule>
  </conditionalFormatting>
  <conditionalFormatting sqref="CK120:CK121">
    <cfRule type="cellIs" dxfId="5782" priority="4996" operator="equal">
      <formula>1</formula>
    </cfRule>
  </conditionalFormatting>
  <conditionalFormatting sqref="CM120:CM121">
    <cfRule type="cellIs" dxfId="5781" priority="4995" operator="equal">
      <formula>1</formula>
    </cfRule>
  </conditionalFormatting>
  <conditionalFormatting sqref="CQ120:CQ121">
    <cfRule type="cellIs" dxfId="5780" priority="4993" operator="equal">
      <formula>1</formula>
    </cfRule>
  </conditionalFormatting>
  <conditionalFormatting sqref="BO120:BO121">
    <cfRule type="cellIs" dxfId="5779" priority="4991" operator="equal">
      <formula>1</formula>
    </cfRule>
  </conditionalFormatting>
  <conditionalFormatting sqref="BM120:BM121">
    <cfRule type="cellIs" dxfId="5778" priority="4992" operator="equal">
      <formula>1</formula>
    </cfRule>
  </conditionalFormatting>
  <conditionalFormatting sqref="CO120:CO121">
    <cfRule type="cellIs" dxfId="5777" priority="4985" operator="equal">
      <formula>1</formula>
    </cfRule>
  </conditionalFormatting>
  <conditionalFormatting sqref="BQ120:BQ121">
    <cfRule type="cellIs" dxfId="5776" priority="4990" operator="equal">
      <formula>1</formula>
    </cfRule>
  </conditionalFormatting>
  <conditionalFormatting sqref="CE120:CE121">
    <cfRule type="cellIs" dxfId="5775" priority="4989" operator="equal">
      <formula>1</formula>
    </cfRule>
  </conditionalFormatting>
  <conditionalFormatting sqref="CI120:CI121">
    <cfRule type="cellIs" dxfId="5774" priority="4988" operator="equal">
      <formula>1</formula>
    </cfRule>
  </conditionalFormatting>
  <conditionalFormatting sqref="CK120:CK121">
    <cfRule type="cellIs" dxfId="5773" priority="4987" operator="equal">
      <formula>1</formula>
    </cfRule>
  </conditionalFormatting>
  <conditionalFormatting sqref="CM120:CM121">
    <cfRule type="cellIs" dxfId="5772" priority="4986" operator="equal">
      <formula>1</formula>
    </cfRule>
  </conditionalFormatting>
  <conditionalFormatting sqref="CQ120:CQ121">
    <cfRule type="cellIs" dxfId="5771" priority="4984" operator="equal">
      <formula>1</formula>
    </cfRule>
  </conditionalFormatting>
  <conditionalFormatting sqref="BM120:BM121">
    <cfRule type="cellIs" dxfId="5770" priority="4983" operator="equal">
      <formula>1</formula>
    </cfRule>
  </conditionalFormatting>
  <conditionalFormatting sqref="BO120:BO121">
    <cfRule type="cellIs" dxfId="5769" priority="4982" operator="equal">
      <formula>1</formula>
    </cfRule>
  </conditionalFormatting>
  <conditionalFormatting sqref="BQ120:BQ121">
    <cfRule type="cellIs" dxfId="5768" priority="4981" operator="equal">
      <formula>1</formula>
    </cfRule>
  </conditionalFormatting>
  <conditionalFormatting sqref="CE120:CE121">
    <cfRule type="cellIs" dxfId="5767" priority="4980" operator="equal">
      <formula>1</formula>
    </cfRule>
  </conditionalFormatting>
  <conditionalFormatting sqref="CI120:CI121">
    <cfRule type="cellIs" dxfId="5766" priority="4979" operator="equal">
      <formula>1</formula>
    </cfRule>
  </conditionalFormatting>
  <conditionalFormatting sqref="CK120:CK121">
    <cfRule type="cellIs" dxfId="5765" priority="4978" operator="equal">
      <formula>1</formula>
    </cfRule>
  </conditionalFormatting>
  <conditionalFormatting sqref="CM120:CM121">
    <cfRule type="cellIs" dxfId="5764" priority="4977" operator="equal">
      <formula>1</formula>
    </cfRule>
  </conditionalFormatting>
  <conditionalFormatting sqref="CO120:CO121">
    <cfRule type="cellIs" dxfId="5763" priority="4976" operator="equal">
      <formula>1</formula>
    </cfRule>
  </conditionalFormatting>
  <conditionalFormatting sqref="CQ120:CQ121">
    <cfRule type="cellIs" dxfId="5762" priority="4975" operator="equal">
      <formula>1</formula>
    </cfRule>
  </conditionalFormatting>
  <conditionalFormatting sqref="AO120:AO121">
    <cfRule type="expression" dxfId="5761" priority="4974">
      <formula>AO120=MAX($AO120:$AT120)</formula>
    </cfRule>
  </conditionalFormatting>
  <conditionalFormatting sqref="AO120:AO121">
    <cfRule type="expression" dxfId="5760" priority="4973">
      <formula>AO120=MIN($AO120:$AT120)</formula>
    </cfRule>
  </conditionalFormatting>
  <conditionalFormatting sqref="AP120:AT121">
    <cfRule type="expression" dxfId="5759" priority="4972">
      <formula>AP120=MAX($AO120:$AT120)</formula>
    </cfRule>
  </conditionalFormatting>
  <conditionalFormatting sqref="AP120:AT121">
    <cfRule type="expression" dxfId="5758" priority="4971">
      <formula>AP120=MIN($AO120:$AT120)</formula>
    </cfRule>
  </conditionalFormatting>
  <conditionalFormatting sqref="AU120:AU121">
    <cfRule type="expression" dxfId="5757" priority="4970">
      <formula>AU120=MAX($AU120:$AZ120)</formula>
    </cfRule>
  </conditionalFormatting>
  <conditionalFormatting sqref="AU120:AU121">
    <cfRule type="expression" dxfId="5756" priority="4969">
      <formula>AU120=MIN($AU120:$AZ120)</formula>
    </cfRule>
  </conditionalFormatting>
  <conditionalFormatting sqref="AV120:AZ121">
    <cfRule type="expression" dxfId="5755" priority="4968">
      <formula>AV120=MAX($AO120:$AT120)</formula>
    </cfRule>
  </conditionalFormatting>
  <conditionalFormatting sqref="AV120:AZ121">
    <cfRule type="expression" dxfId="5754" priority="4967">
      <formula>AV120=MIN($AO120:$AT120)</formula>
    </cfRule>
  </conditionalFormatting>
  <conditionalFormatting sqref="AV120:AZ121">
    <cfRule type="expression" dxfId="5753" priority="4966">
      <formula>AV120=MAX($AO120:$AT120)</formula>
    </cfRule>
  </conditionalFormatting>
  <conditionalFormatting sqref="AV120:AZ121">
    <cfRule type="expression" dxfId="5752" priority="4965">
      <formula>AV120=MIN($AO120:$AT120)</formula>
    </cfRule>
  </conditionalFormatting>
  <conditionalFormatting sqref="AV120:AV121">
    <cfRule type="expression" dxfId="5751" priority="4964">
      <formula>AV120=MAX($AU120:$AZ120)</formula>
    </cfRule>
  </conditionalFormatting>
  <conditionalFormatting sqref="AV120:AV121">
    <cfRule type="expression" dxfId="5750" priority="4963">
      <formula>AV120=MIN($AU120:$AZ120)</formula>
    </cfRule>
  </conditionalFormatting>
  <conditionalFormatting sqref="AW120:AW121">
    <cfRule type="expression" dxfId="5749" priority="4962">
      <formula>AW120=MAX($AU120:$AZ120)</formula>
    </cfRule>
  </conditionalFormatting>
  <conditionalFormatting sqref="AW120:AW121">
    <cfRule type="expression" dxfId="5748" priority="4961">
      <formula>AW120=MIN($AU120:$AZ120)</formula>
    </cfRule>
  </conditionalFormatting>
  <conditionalFormatting sqref="AX120:AX121">
    <cfRule type="expression" dxfId="5747" priority="4960">
      <formula>AX120=MAX($AU120:$AZ120)</formula>
    </cfRule>
  </conditionalFormatting>
  <conditionalFormatting sqref="AX120:AX121">
    <cfRule type="expression" dxfId="5746" priority="4959">
      <formula>AX120=MIN($AU120:$AZ120)</formula>
    </cfRule>
  </conditionalFormatting>
  <conditionalFormatting sqref="AY120:AY121">
    <cfRule type="expression" dxfId="5745" priority="4958">
      <formula>AY120=MAX($AU120:$AZ120)</formula>
    </cfRule>
  </conditionalFormatting>
  <conditionalFormatting sqref="AY120:AY121">
    <cfRule type="expression" dxfId="5744" priority="4957">
      <formula>AY120=MIN($AU120:$AZ120)</formula>
    </cfRule>
  </conditionalFormatting>
  <conditionalFormatting sqref="AZ120:AZ121">
    <cfRule type="expression" dxfId="5743" priority="4956">
      <formula>AZ120=MAX($AU120:$AZ120)</formula>
    </cfRule>
  </conditionalFormatting>
  <conditionalFormatting sqref="AZ120:AZ121">
    <cfRule type="expression" dxfId="5742" priority="4955">
      <formula>AZ120=MIN($AU120:$AZ120)</formula>
    </cfRule>
  </conditionalFormatting>
  <conditionalFormatting sqref="BS120:BS121">
    <cfRule type="cellIs" dxfId="5741" priority="4954" operator="equal">
      <formula>1</formula>
    </cfRule>
  </conditionalFormatting>
  <conditionalFormatting sqref="BS120:BS121">
    <cfRule type="cellIs" dxfId="5740" priority="4953" operator="equal">
      <formula>1</formula>
    </cfRule>
  </conditionalFormatting>
  <conditionalFormatting sqref="BS120:BS121">
    <cfRule type="cellIs" dxfId="5739" priority="4952" operator="equal">
      <formula>1</formula>
    </cfRule>
  </conditionalFormatting>
  <conditionalFormatting sqref="CS120:CS121">
    <cfRule type="cellIs" dxfId="5738" priority="4951" operator="equal">
      <formula>1</formula>
    </cfRule>
  </conditionalFormatting>
  <conditionalFormatting sqref="CS120:CS121">
    <cfRule type="cellIs" dxfId="5737" priority="4950" operator="equal">
      <formula>1</formula>
    </cfRule>
  </conditionalFormatting>
  <conditionalFormatting sqref="CS120:CS121">
    <cfRule type="cellIs" dxfId="5736" priority="4949" operator="equal">
      <formula>1</formula>
    </cfRule>
  </conditionalFormatting>
  <conditionalFormatting sqref="BU120:BU121">
    <cfRule type="cellIs" dxfId="5735" priority="4948" operator="equal">
      <formula>1</formula>
    </cfRule>
  </conditionalFormatting>
  <conditionalFormatting sqref="BU120:BU121">
    <cfRule type="cellIs" dxfId="5734" priority="4947" operator="equal">
      <formula>1</formula>
    </cfRule>
  </conditionalFormatting>
  <conditionalFormatting sqref="BU120:BU121">
    <cfRule type="cellIs" dxfId="5733" priority="4946" operator="equal">
      <formula>1</formula>
    </cfRule>
  </conditionalFormatting>
  <conditionalFormatting sqref="BO122:BO129">
    <cfRule type="cellIs" dxfId="5732" priority="4944" operator="equal">
      <formula>1</formula>
    </cfRule>
  </conditionalFormatting>
  <conditionalFormatting sqref="BM122:BM129">
    <cfRule type="cellIs" dxfId="5731" priority="4945" operator="equal">
      <formula>1</formula>
    </cfRule>
  </conditionalFormatting>
  <conditionalFormatting sqref="CO122:CO129">
    <cfRule type="cellIs" dxfId="5730" priority="4938" operator="equal">
      <formula>1</formula>
    </cfRule>
  </conditionalFormatting>
  <conditionalFormatting sqref="BQ122:BQ129">
    <cfRule type="cellIs" dxfId="5729" priority="4943" operator="equal">
      <formula>1</formula>
    </cfRule>
  </conditionalFormatting>
  <conditionalFormatting sqref="CE122:CE129">
    <cfRule type="cellIs" dxfId="5728" priority="4942" operator="equal">
      <formula>1</formula>
    </cfRule>
  </conditionalFormatting>
  <conditionalFormatting sqref="CI122:CI129">
    <cfRule type="cellIs" dxfId="5727" priority="4941" operator="equal">
      <formula>1</formula>
    </cfRule>
  </conditionalFormatting>
  <conditionalFormatting sqref="CK122:CK129">
    <cfRule type="cellIs" dxfId="5726" priority="4940" operator="equal">
      <formula>1</formula>
    </cfRule>
  </conditionalFormatting>
  <conditionalFormatting sqref="CM122:CM129">
    <cfRule type="cellIs" dxfId="5725" priority="4939" operator="equal">
      <formula>1</formula>
    </cfRule>
  </conditionalFormatting>
  <conditionalFormatting sqref="CQ122:CQ129">
    <cfRule type="cellIs" dxfId="5724" priority="4937" operator="equal">
      <formula>1</formula>
    </cfRule>
  </conditionalFormatting>
  <conditionalFormatting sqref="BO122:BO129">
    <cfRule type="cellIs" dxfId="5723" priority="4935" operator="equal">
      <formula>1</formula>
    </cfRule>
  </conditionalFormatting>
  <conditionalFormatting sqref="BM122:BM129">
    <cfRule type="cellIs" dxfId="5722" priority="4936" operator="equal">
      <formula>1</formula>
    </cfRule>
  </conditionalFormatting>
  <conditionalFormatting sqref="CO122:CO129">
    <cfRule type="cellIs" dxfId="5721" priority="4929" operator="equal">
      <formula>1</formula>
    </cfRule>
  </conditionalFormatting>
  <conditionalFormatting sqref="BQ122:BQ129">
    <cfRule type="cellIs" dxfId="5720" priority="4934" operator="equal">
      <formula>1</formula>
    </cfRule>
  </conditionalFormatting>
  <conditionalFormatting sqref="CE122:CE129">
    <cfRule type="cellIs" dxfId="5719" priority="4933" operator="equal">
      <formula>1</formula>
    </cfRule>
  </conditionalFormatting>
  <conditionalFormatting sqref="CI122:CI129">
    <cfRule type="cellIs" dxfId="5718" priority="4932" operator="equal">
      <formula>1</formula>
    </cfRule>
  </conditionalFormatting>
  <conditionalFormatting sqref="CK122:CK129">
    <cfRule type="cellIs" dxfId="5717" priority="4931" operator="equal">
      <formula>1</formula>
    </cfRule>
  </conditionalFormatting>
  <conditionalFormatting sqref="CM122:CM129">
    <cfRule type="cellIs" dxfId="5716" priority="4930" operator="equal">
      <formula>1</formula>
    </cfRule>
  </conditionalFormatting>
  <conditionalFormatting sqref="CQ122:CQ129">
    <cfRule type="cellIs" dxfId="5715" priority="4928" operator="equal">
      <formula>1</formula>
    </cfRule>
  </conditionalFormatting>
  <conditionalFormatting sqref="BM122:BM129">
    <cfRule type="cellIs" dxfId="5714" priority="4927" operator="equal">
      <formula>1</formula>
    </cfRule>
  </conditionalFormatting>
  <conditionalFormatting sqref="BO122:BO129">
    <cfRule type="cellIs" dxfId="5713" priority="4926" operator="equal">
      <formula>1</formula>
    </cfRule>
  </conditionalFormatting>
  <conditionalFormatting sqref="BQ122:BQ129">
    <cfRule type="cellIs" dxfId="5712" priority="4925" operator="equal">
      <formula>1</formula>
    </cfRule>
  </conditionalFormatting>
  <conditionalFormatting sqref="CE122:CE129">
    <cfRule type="cellIs" dxfId="5711" priority="4924" operator="equal">
      <formula>1</formula>
    </cfRule>
  </conditionalFormatting>
  <conditionalFormatting sqref="CI122:CI129">
    <cfRule type="cellIs" dxfId="5710" priority="4923" operator="equal">
      <formula>1</formula>
    </cfRule>
  </conditionalFormatting>
  <conditionalFormatting sqref="CK122:CK129">
    <cfRule type="cellIs" dxfId="5709" priority="4922" operator="equal">
      <formula>1</formula>
    </cfRule>
  </conditionalFormatting>
  <conditionalFormatting sqref="CM122:CM129">
    <cfRule type="cellIs" dxfId="5708" priority="4921" operator="equal">
      <formula>1</formula>
    </cfRule>
  </conditionalFormatting>
  <conditionalFormatting sqref="CO122:CO129">
    <cfRule type="cellIs" dxfId="5707" priority="4920" operator="equal">
      <formula>1</formula>
    </cfRule>
  </conditionalFormatting>
  <conditionalFormatting sqref="CQ122:CQ129">
    <cfRule type="cellIs" dxfId="5706" priority="4919" operator="equal">
      <formula>1</formula>
    </cfRule>
  </conditionalFormatting>
  <conditionalFormatting sqref="AO122:AO129">
    <cfRule type="expression" dxfId="5705" priority="4918">
      <formula>AO122=MAX($AO122:$AT122)</formula>
    </cfRule>
  </conditionalFormatting>
  <conditionalFormatting sqref="AO122:AO129">
    <cfRule type="expression" dxfId="5704" priority="4917">
      <formula>AO122=MIN($AO122:$AT122)</formula>
    </cfRule>
  </conditionalFormatting>
  <conditionalFormatting sqref="AP122:AT129">
    <cfRule type="expression" dxfId="5703" priority="4916">
      <formula>AP122=MAX($AO122:$AT122)</formula>
    </cfRule>
  </conditionalFormatting>
  <conditionalFormatting sqref="AP122:AT129">
    <cfRule type="expression" dxfId="5702" priority="4915">
      <formula>AP122=MIN($AO122:$AT122)</formula>
    </cfRule>
  </conditionalFormatting>
  <conditionalFormatting sqref="AU122:AU129">
    <cfRule type="expression" dxfId="5701" priority="4914">
      <formula>AU122=MAX($AU122:$AZ122)</formula>
    </cfRule>
  </conditionalFormatting>
  <conditionalFormatting sqref="AU122:AU129">
    <cfRule type="expression" dxfId="5700" priority="4913">
      <formula>AU122=MIN($AU122:$AZ122)</formula>
    </cfRule>
  </conditionalFormatting>
  <conditionalFormatting sqref="AV122:AZ129">
    <cfRule type="expression" dxfId="5699" priority="4912">
      <formula>AV122=MAX($AO122:$AT122)</formula>
    </cfRule>
  </conditionalFormatting>
  <conditionalFormatting sqref="AV122:AZ129">
    <cfRule type="expression" dxfId="5698" priority="4911">
      <formula>AV122=MIN($AO122:$AT122)</formula>
    </cfRule>
  </conditionalFormatting>
  <conditionalFormatting sqref="AV122:AZ129">
    <cfRule type="expression" dxfId="5697" priority="4910">
      <formula>AV122=MAX($AO122:$AT122)</formula>
    </cfRule>
  </conditionalFormatting>
  <conditionalFormatting sqref="AV122:AZ129">
    <cfRule type="expression" dxfId="5696" priority="4909">
      <formula>AV122=MIN($AO122:$AT122)</formula>
    </cfRule>
  </conditionalFormatting>
  <conditionalFormatting sqref="AV122:AV129">
    <cfRule type="expression" dxfId="5695" priority="4908">
      <formula>AV122=MAX($AU122:$AZ122)</formula>
    </cfRule>
  </conditionalFormatting>
  <conditionalFormatting sqref="AV122:AV129">
    <cfRule type="expression" dxfId="5694" priority="4907">
      <formula>AV122=MIN($AU122:$AZ122)</formula>
    </cfRule>
  </conditionalFormatting>
  <conditionalFormatting sqref="AW122:AW129">
    <cfRule type="expression" dxfId="5693" priority="4906">
      <formula>AW122=MAX($AU122:$AZ122)</formula>
    </cfRule>
  </conditionalFormatting>
  <conditionalFormatting sqref="AW122:AW129">
    <cfRule type="expression" dxfId="5692" priority="4905">
      <formula>AW122=MIN($AU122:$AZ122)</formula>
    </cfRule>
  </conditionalFormatting>
  <conditionalFormatting sqref="AX122:AX129">
    <cfRule type="expression" dxfId="5691" priority="4904">
      <formula>AX122=MAX($AU122:$AZ122)</formula>
    </cfRule>
  </conditionalFormatting>
  <conditionalFormatting sqref="AX122:AX129">
    <cfRule type="expression" dxfId="5690" priority="4903">
      <formula>AX122=MIN($AU122:$AZ122)</formula>
    </cfRule>
  </conditionalFormatting>
  <conditionalFormatting sqref="AY122:AY129">
    <cfRule type="expression" dxfId="5689" priority="4902">
      <formula>AY122=MAX($AU122:$AZ122)</formula>
    </cfRule>
  </conditionalFormatting>
  <conditionalFormatting sqref="AY122:AY129">
    <cfRule type="expression" dxfId="5688" priority="4901">
      <formula>AY122=MIN($AU122:$AZ122)</formula>
    </cfRule>
  </conditionalFormatting>
  <conditionalFormatting sqref="AZ122:AZ129">
    <cfRule type="expression" dxfId="5687" priority="4900">
      <formula>AZ122=MAX($AU122:$AZ122)</formula>
    </cfRule>
  </conditionalFormatting>
  <conditionalFormatting sqref="AZ122:AZ129">
    <cfRule type="expression" dxfId="5686" priority="4899">
      <formula>AZ122=MIN($AU122:$AZ122)</formula>
    </cfRule>
  </conditionalFormatting>
  <conditionalFormatting sqref="BS122:BS129">
    <cfRule type="cellIs" dxfId="5685" priority="4898" operator="equal">
      <formula>1</formula>
    </cfRule>
  </conditionalFormatting>
  <conditionalFormatting sqref="BS122:BS129">
    <cfRule type="cellIs" dxfId="5684" priority="4897" operator="equal">
      <formula>1</formula>
    </cfRule>
  </conditionalFormatting>
  <conditionalFormatting sqref="BS122:BS129">
    <cfRule type="cellIs" dxfId="5683" priority="4896" operator="equal">
      <formula>1</formula>
    </cfRule>
  </conditionalFormatting>
  <conditionalFormatting sqref="CS122:CS129">
    <cfRule type="cellIs" dxfId="5682" priority="4895" operator="equal">
      <formula>1</formula>
    </cfRule>
  </conditionalFormatting>
  <conditionalFormatting sqref="CS122:CS129">
    <cfRule type="cellIs" dxfId="5681" priority="4894" operator="equal">
      <formula>1</formula>
    </cfRule>
  </conditionalFormatting>
  <conditionalFormatting sqref="CS122:CS129">
    <cfRule type="cellIs" dxfId="5680" priority="4893" operator="equal">
      <formula>1</formula>
    </cfRule>
  </conditionalFormatting>
  <conditionalFormatting sqref="BU122:BU129">
    <cfRule type="cellIs" dxfId="5679" priority="4892" operator="equal">
      <formula>1</formula>
    </cfRule>
  </conditionalFormatting>
  <conditionalFormatting sqref="BU122:BU129">
    <cfRule type="cellIs" dxfId="5678" priority="4891" operator="equal">
      <formula>1</formula>
    </cfRule>
  </conditionalFormatting>
  <conditionalFormatting sqref="BU122:BU129">
    <cfRule type="cellIs" dxfId="5677" priority="4890" operator="equal">
      <formula>1</formula>
    </cfRule>
  </conditionalFormatting>
  <conditionalFormatting sqref="BO130:BO137">
    <cfRule type="cellIs" dxfId="5676" priority="4888" operator="equal">
      <formula>1</formula>
    </cfRule>
  </conditionalFormatting>
  <conditionalFormatting sqref="BM130:BM137">
    <cfRule type="cellIs" dxfId="5675" priority="4889" operator="equal">
      <formula>1</formula>
    </cfRule>
  </conditionalFormatting>
  <conditionalFormatting sqref="CO130:CO137">
    <cfRule type="cellIs" dxfId="5674" priority="4882" operator="equal">
      <formula>1</formula>
    </cfRule>
  </conditionalFormatting>
  <conditionalFormatting sqref="BQ130:BQ137">
    <cfRule type="cellIs" dxfId="5673" priority="4887" operator="equal">
      <formula>1</formula>
    </cfRule>
  </conditionalFormatting>
  <conditionalFormatting sqref="CE130:CE137">
    <cfRule type="cellIs" dxfId="5672" priority="4886" operator="equal">
      <formula>1</formula>
    </cfRule>
  </conditionalFormatting>
  <conditionalFormatting sqref="CI130:CI137">
    <cfRule type="cellIs" dxfId="5671" priority="4885" operator="equal">
      <formula>1</formula>
    </cfRule>
  </conditionalFormatting>
  <conditionalFormatting sqref="CK130:CK137">
    <cfRule type="cellIs" dxfId="5670" priority="4884" operator="equal">
      <formula>1</formula>
    </cfRule>
  </conditionalFormatting>
  <conditionalFormatting sqref="CM130:CM137">
    <cfRule type="cellIs" dxfId="5669" priority="4883" operator="equal">
      <formula>1</formula>
    </cfRule>
  </conditionalFormatting>
  <conditionalFormatting sqref="CQ130:CQ137">
    <cfRule type="cellIs" dxfId="5668" priority="4881" operator="equal">
      <formula>1</formula>
    </cfRule>
  </conditionalFormatting>
  <conditionalFormatting sqref="BO130:BO137">
    <cfRule type="cellIs" dxfId="5667" priority="4879" operator="equal">
      <formula>1</formula>
    </cfRule>
  </conditionalFormatting>
  <conditionalFormatting sqref="BM130:BM137">
    <cfRule type="cellIs" dxfId="5666" priority="4880" operator="equal">
      <formula>1</formula>
    </cfRule>
  </conditionalFormatting>
  <conditionalFormatting sqref="CO130:CO137">
    <cfRule type="cellIs" dxfId="5665" priority="4873" operator="equal">
      <formula>1</formula>
    </cfRule>
  </conditionalFormatting>
  <conditionalFormatting sqref="BQ130:BQ137">
    <cfRule type="cellIs" dxfId="5664" priority="4878" operator="equal">
      <formula>1</formula>
    </cfRule>
  </conditionalFormatting>
  <conditionalFormatting sqref="CE130:CE137">
    <cfRule type="cellIs" dxfId="5663" priority="4877" operator="equal">
      <formula>1</formula>
    </cfRule>
  </conditionalFormatting>
  <conditionalFormatting sqref="CI130:CI137">
    <cfRule type="cellIs" dxfId="5662" priority="4876" operator="equal">
      <formula>1</formula>
    </cfRule>
  </conditionalFormatting>
  <conditionalFormatting sqref="CK130:CK137">
    <cfRule type="cellIs" dxfId="5661" priority="4875" operator="equal">
      <formula>1</formula>
    </cfRule>
  </conditionalFormatting>
  <conditionalFormatting sqref="CM130:CM137">
    <cfRule type="cellIs" dxfId="5660" priority="4874" operator="equal">
      <formula>1</formula>
    </cfRule>
  </conditionalFormatting>
  <conditionalFormatting sqref="CQ130:CQ137">
    <cfRule type="cellIs" dxfId="5659" priority="4872" operator="equal">
      <formula>1</formula>
    </cfRule>
  </conditionalFormatting>
  <conditionalFormatting sqref="BM130:BM137">
    <cfRule type="cellIs" dxfId="5658" priority="4871" operator="equal">
      <formula>1</formula>
    </cfRule>
  </conditionalFormatting>
  <conditionalFormatting sqref="BO130:BO137">
    <cfRule type="cellIs" dxfId="5657" priority="4870" operator="equal">
      <formula>1</formula>
    </cfRule>
  </conditionalFormatting>
  <conditionalFormatting sqref="BQ130:BQ137">
    <cfRule type="cellIs" dxfId="5656" priority="4869" operator="equal">
      <formula>1</formula>
    </cfRule>
  </conditionalFormatting>
  <conditionalFormatting sqref="CE130:CE137">
    <cfRule type="cellIs" dxfId="5655" priority="4868" operator="equal">
      <formula>1</formula>
    </cfRule>
  </conditionalFormatting>
  <conditionalFormatting sqref="CI130:CI137">
    <cfRule type="cellIs" dxfId="5654" priority="4867" operator="equal">
      <formula>1</formula>
    </cfRule>
  </conditionalFormatting>
  <conditionalFormatting sqref="CK130:CK137">
    <cfRule type="cellIs" dxfId="5653" priority="4866" operator="equal">
      <formula>1</formula>
    </cfRule>
  </conditionalFormatting>
  <conditionalFormatting sqref="CM130:CM137">
    <cfRule type="cellIs" dxfId="5652" priority="4865" operator="equal">
      <formula>1</formula>
    </cfRule>
  </conditionalFormatting>
  <conditionalFormatting sqref="CO130:CO137">
    <cfRule type="cellIs" dxfId="5651" priority="4864" operator="equal">
      <formula>1</formula>
    </cfRule>
  </conditionalFormatting>
  <conditionalFormatting sqref="CQ130:CQ137">
    <cfRule type="cellIs" dxfId="5650" priority="4863" operator="equal">
      <formula>1</formula>
    </cfRule>
  </conditionalFormatting>
  <conditionalFormatting sqref="AO130:AO137">
    <cfRule type="expression" dxfId="5649" priority="4862">
      <formula>AO130=MAX($AO130:$AT130)</formula>
    </cfRule>
  </conditionalFormatting>
  <conditionalFormatting sqref="AO130:AO137">
    <cfRule type="expression" dxfId="5648" priority="4861">
      <formula>AO130=MIN($AO130:$AT130)</formula>
    </cfRule>
  </conditionalFormatting>
  <conditionalFormatting sqref="AP130:AT137">
    <cfRule type="expression" dxfId="5647" priority="4860">
      <formula>AP130=MAX($AO130:$AT130)</formula>
    </cfRule>
  </conditionalFormatting>
  <conditionalFormatting sqref="AP130:AT137">
    <cfRule type="expression" dxfId="5646" priority="4859">
      <formula>AP130=MIN($AO130:$AT130)</formula>
    </cfRule>
  </conditionalFormatting>
  <conditionalFormatting sqref="AU130:AU137">
    <cfRule type="expression" dxfId="5645" priority="4858">
      <formula>AU130=MAX($AU130:$AZ130)</formula>
    </cfRule>
  </conditionalFormatting>
  <conditionalFormatting sqref="AU130:AU137">
    <cfRule type="expression" dxfId="5644" priority="4857">
      <formula>AU130=MIN($AU130:$AZ130)</formula>
    </cfRule>
  </conditionalFormatting>
  <conditionalFormatting sqref="AV130:AZ137">
    <cfRule type="expression" dxfId="5643" priority="4856">
      <formula>AV130=MAX($AO130:$AT130)</formula>
    </cfRule>
  </conditionalFormatting>
  <conditionalFormatting sqref="AV130:AZ137">
    <cfRule type="expression" dxfId="5642" priority="4855">
      <formula>AV130=MIN($AO130:$AT130)</formula>
    </cfRule>
  </conditionalFormatting>
  <conditionalFormatting sqref="AV130:AZ137">
    <cfRule type="expression" dxfId="5641" priority="4854">
      <formula>AV130=MAX($AO130:$AT130)</formula>
    </cfRule>
  </conditionalFormatting>
  <conditionalFormatting sqref="AV130:AZ137">
    <cfRule type="expression" dxfId="5640" priority="4853">
      <formula>AV130=MIN($AO130:$AT130)</formula>
    </cfRule>
  </conditionalFormatting>
  <conditionalFormatting sqref="AV130:AV137">
    <cfRule type="expression" dxfId="5639" priority="4852">
      <formula>AV130=MAX($AU130:$AZ130)</formula>
    </cfRule>
  </conditionalFormatting>
  <conditionalFormatting sqref="AV130:AV137">
    <cfRule type="expression" dxfId="5638" priority="4851">
      <formula>AV130=MIN($AU130:$AZ130)</formula>
    </cfRule>
  </conditionalFormatting>
  <conditionalFormatting sqref="AW130:AW137">
    <cfRule type="expression" dxfId="5637" priority="4850">
      <formula>AW130=MAX($AU130:$AZ130)</formula>
    </cfRule>
  </conditionalFormatting>
  <conditionalFormatting sqref="AW130:AW137">
    <cfRule type="expression" dxfId="5636" priority="4849">
      <formula>AW130=MIN($AU130:$AZ130)</formula>
    </cfRule>
  </conditionalFormatting>
  <conditionalFormatting sqref="AX130:AX137">
    <cfRule type="expression" dxfId="5635" priority="4848">
      <formula>AX130=MAX($AU130:$AZ130)</formula>
    </cfRule>
  </conditionalFormatting>
  <conditionalFormatting sqref="AX130:AX137">
    <cfRule type="expression" dxfId="5634" priority="4847">
      <formula>AX130=MIN($AU130:$AZ130)</formula>
    </cfRule>
  </conditionalFormatting>
  <conditionalFormatting sqref="AY130:AY137">
    <cfRule type="expression" dxfId="5633" priority="4846">
      <formula>AY130=MAX($AU130:$AZ130)</formula>
    </cfRule>
  </conditionalFormatting>
  <conditionalFormatting sqref="AY130:AY137">
    <cfRule type="expression" dxfId="5632" priority="4845">
      <formula>AY130=MIN($AU130:$AZ130)</formula>
    </cfRule>
  </conditionalFormatting>
  <conditionalFormatting sqref="AZ130:AZ137">
    <cfRule type="expression" dxfId="5631" priority="4844">
      <formula>AZ130=MAX($AU130:$AZ130)</formula>
    </cfRule>
  </conditionalFormatting>
  <conditionalFormatting sqref="AZ130:AZ137">
    <cfRule type="expression" dxfId="5630" priority="4843">
      <formula>AZ130=MIN($AU130:$AZ130)</formula>
    </cfRule>
  </conditionalFormatting>
  <conditionalFormatting sqref="BS130:BS137">
    <cfRule type="cellIs" dxfId="5629" priority="4842" operator="equal">
      <formula>1</formula>
    </cfRule>
  </conditionalFormatting>
  <conditionalFormatting sqref="BS130:BS137">
    <cfRule type="cellIs" dxfId="5628" priority="4841" operator="equal">
      <formula>1</formula>
    </cfRule>
  </conditionalFormatting>
  <conditionalFormatting sqref="BS130:BS137">
    <cfRule type="cellIs" dxfId="5627" priority="4840" operator="equal">
      <formula>1</formula>
    </cfRule>
  </conditionalFormatting>
  <conditionalFormatting sqref="CS130:CS137">
    <cfRule type="cellIs" dxfId="5626" priority="4839" operator="equal">
      <formula>1</formula>
    </cfRule>
  </conditionalFormatting>
  <conditionalFormatting sqref="CS130:CS137">
    <cfRule type="cellIs" dxfId="5625" priority="4838" operator="equal">
      <formula>1</formula>
    </cfRule>
  </conditionalFormatting>
  <conditionalFormatting sqref="CS130:CS137">
    <cfRule type="cellIs" dxfId="5624" priority="4837" operator="equal">
      <formula>1</formula>
    </cfRule>
  </conditionalFormatting>
  <conditionalFormatting sqref="BU130:BU137">
    <cfRule type="cellIs" dxfId="5623" priority="4836" operator="equal">
      <formula>1</formula>
    </cfRule>
  </conditionalFormatting>
  <conditionalFormatting sqref="BU130:BU137">
    <cfRule type="cellIs" dxfId="5622" priority="4835" operator="equal">
      <formula>1</formula>
    </cfRule>
  </conditionalFormatting>
  <conditionalFormatting sqref="BU130:BU137">
    <cfRule type="cellIs" dxfId="5621" priority="4834" operator="equal">
      <formula>1</formula>
    </cfRule>
  </conditionalFormatting>
  <conditionalFormatting sqref="BW120:BW121">
    <cfRule type="cellIs" dxfId="5620" priority="4833" operator="equal">
      <formula>1</formula>
    </cfRule>
  </conditionalFormatting>
  <conditionalFormatting sqref="BW120:BW121">
    <cfRule type="cellIs" dxfId="5619" priority="4832" operator="equal">
      <formula>1</formula>
    </cfRule>
  </conditionalFormatting>
  <conditionalFormatting sqref="BW120:BW121">
    <cfRule type="cellIs" dxfId="5618" priority="4831" operator="equal">
      <formula>1</formula>
    </cfRule>
  </conditionalFormatting>
  <conditionalFormatting sqref="BW122:BW129">
    <cfRule type="cellIs" dxfId="5617" priority="4830" operator="equal">
      <formula>1</formula>
    </cfRule>
  </conditionalFormatting>
  <conditionalFormatting sqref="BW122:BW129">
    <cfRule type="cellIs" dxfId="5616" priority="4829" operator="equal">
      <formula>1</formula>
    </cfRule>
  </conditionalFormatting>
  <conditionalFormatting sqref="BW122:BW129">
    <cfRule type="cellIs" dxfId="5615" priority="4828" operator="equal">
      <formula>1</formula>
    </cfRule>
  </conditionalFormatting>
  <conditionalFormatting sqref="BW130:BW137">
    <cfRule type="cellIs" dxfId="5614" priority="4827" operator="equal">
      <formula>1</formula>
    </cfRule>
  </conditionalFormatting>
  <conditionalFormatting sqref="BW130:BW137">
    <cfRule type="cellIs" dxfId="5613" priority="4826" operator="equal">
      <formula>1</formula>
    </cfRule>
  </conditionalFormatting>
  <conditionalFormatting sqref="BW130:BW137">
    <cfRule type="cellIs" dxfId="5612" priority="4825" operator="equal">
      <formula>1</formula>
    </cfRule>
  </conditionalFormatting>
  <conditionalFormatting sqref="CC120:CC121">
    <cfRule type="cellIs" dxfId="5611" priority="4824" operator="equal">
      <formula>1</formula>
    </cfRule>
  </conditionalFormatting>
  <conditionalFormatting sqref="CC120:CC121">
    <cfRule type="cellIs" dxfId="5610" priority="4823" operator="equal">
      <formula>1</formula>
    </cfRule>
  </conditionalFormatting>
  <conditionalFormatting sqref="CC120:CC121">
    <cfRule type="cellIs" dxfId="5609" priority="4822" operator="equal">
      <formula>1</formula>
    </cfRule>
  </conditionalFormatting>
  <conditionalFormatting sqref="CC122:CC129">
    <cfRule type="cellIs" dxfId="5608" priority="4821" operator="equal">
      <formula>1</formula>
    </cfRule>
  </conditionalFormatting>
  <conditionalFormatting sqref="CC122:CC129">
    <cfRule type="cellIs" dxfId="5607" priority="4820" operator="equal">
      <formula>1</formula>
    </cfRule>
  </conditionalFormatting>
  <conditionalFormatting sqref="CC122:CC129">
    <cfRule type="cellIs" dxfId="5606" priority="4819" operator="equal">
      <formula>1</formula>
    </cfRule>
  </conditionalFormatting>
  <conditionalFormatting sqref="CC130:CC137">
    <cfRule type="cellIs" dxfId="5605" priority="4818" operator="equal">
      <formula>1</formula>
    </cfRule>
  </conditionalFormatting>
  <conditionalFormatting sqref="CC130:CC137">
    <cfRule type="cellIs" dxfId="5604" priority="4817" operator="equal">
      <formula>1</formula>
    </cfRule>
  </conditionalFormatting>
  <conditionalFormatting sqref="CC130:CC137">
    <cfRule type="cellIs" dxfId="5603" priority="4816" operator="equal">
      <formula>1</formula>
    </cfRule>
  </conditionalFormatting>
  <conditionalFormatting sqref="BY120:BY121">
    <cfRule type="cellIs" dxfId="5602" priority="4815" operator="equal">
      <formula>1</formula>
    </cfRule>
  </conditionalFormatting>
  <conditionalFormatting sqref="BY120:BY121">
    <cfRule type="cellIs" dxfId="5601" priority="4814" operator="equal">
      <formula>1</formula>
    </cfRule>
  </conditionalFormatting>
  <conditionalFormatting sqref="BY120:BY121">
    <cfRule type="cellIs" dxfId="5600" priority="4813" operator="equal">
      <formula>1</formula>
    </cfRule>
  </conditionalFormatting>
  <conditionalFormatting sqref="BY122:BY129">
    <cfRule type="cellIs" dxfId="5599" priority="4812" operator="equal">
      <formula>1</formula>
    </cfRule>
  </conditionalFormatting>
  <conditionalFormatting sqref="BY122:BY129">
    <cfRule type="cellIs" dxfId="5598" priority="4811" operator="equal">
      <formula>1</formula>
    </cfRule>
  </conditionalFormatting>
  <conditionalFormatting sqref="BY122:BY129">
    <cfRule type="cellIs" dxfId="5597" priority="4810" operator="equal">
      <formula>1</formula>
    </cfRule>
  </conditionalFormatting>
  <conditionalFormatting sqref="BY130:BY137">
    <cfRule type="cellIs" dxfId="5596" priority="4809" operator="equal">
      <formula>1</formula>
    </cfRule>
  </conditionalFormatting>
  <conditionalFormatting sqref="BY130:BY137">
    <cfRule type="cellIs" dxfId="5595" priority="4808" operator="equal">
      <formula>1</formula>
    </cfRule>
  </conditionalFormatting>
  <conditionalFormatting sqref="BY130:BY137">
    <cfRule type="cellIs" dxfId="5594" priority="4807" operator="equal">
      <formula>1</formula>
    </cfRule>
  </conditionalFormatting>
  <conditionalFormatting sqref="CA120:CA121">
    <cfRule type="cellIs" dxfId="5593" priority="4806" operator="equal">
      <formula>1</formula>
    </cfRule>
  </conditionalFormatting>
  <conditionalFormatting sqref="CA120:CA121">
    <cfRule type="cellIs" dxfId="5592" priority="4805" operator="equal">
      <formula>1</formula>
    </cfRule>
  </conditionalFormatting>
  <conditionalFormatting sqref="CA120:CA121">
    <cfRule type="cellIs" dxfId="5591" priority="4804" operator="equal">
      <formula>1</formula>
    </cfRule>
  </conditionalFormatting>
  <conditionalFormatting sqref="CA122:CA129">
    <cfRule type="cellIs" dxfId="5590" priority="4803" operator="equal">
      <formula>1</formula>
    </cfRule>
  </conditionalFormatting>
  <conditionalFormatting sqref="CA122:CA129">
    <cfRule type="cellIs" dxfId="5589" priority="4802" operator="equal">
      <formula>1</formula>
    </cfRule>
  </conditionalFormatting>
  <conditionalFormatting sqref="CA122:CA129">
    <cfRule type="cellIs" dxfId="5588" priority="4801" operator="equal">
      <formula>1</formula>
    </cfRule>
  </conditionalFormatting>
  <conditionalFormatting sqref="CA130:CA137">
    <cfRule type="cellIs" dxfId="5587" priority="4800" operator="equal">
      <formula>1</formula>
    </cfRule>
  </conditionalFormatting>
  <conditionalFormatting sqref="CA130:CA137">
    <cfRule type="cellIs" dxfId="5586" priority="4799" operator="equal">
      <formula>1</formula>
    </cfRule>
  </conditionalFormatting>
  <conditionalFormatting sqref="CA130:CA137">
    <cfRule type="cellIs" dxfId="5585" priority="4798" operator="equal">
      <formula>1</formula>
    </cfRule>
  </conditionalFormatting>
  <conditionalFormatting sqref="CG120:CG121">
    <cfRule type="cellIs" dxfId="5584" priority="4797" operator="equal">
      <formula>1</formula>
    </cfRule>
  </conditionalFormatting>
  <conditionalFormatting sqref="CG120:CG121">
    <cfRule type="cellIs" dxfId="5583" priority="4796" operator="equal">
      <formula>1</formula>
    </cfRule>
  </conditionalFormatting>
  <conditionalFormatting sqref="CG120:CG121">
    <cfRule type="cellIs" dxfId="5582" priority="4795" operator="equal">
      <formula>1</formula>
    </cfRule>
  </conditionalFormatting>
  <conditionalFormatting sqref="CG122:CG129">
    <cfRule type="cellIs" dxfId="5581" priority="4794" operator="equal">
      <formula>1</formula>
    </cfRule>
  </conditionalFormatting>
  <conditionalFormatting sqref="CG122:CG129">
    <cfRule type="cellIs" dxfId="5580" priority="4793" operator="equal">
      <formula>1</formula>
    </cfRule>
  </conditionalFormatting>
  <conditionalFormatting sqref="CG122:CG129">
    <cfRule type="cellIs" dxfId="5579" priority="4792" operator="equal">
      <formula>1</formula>
    </cfRule>
  </conditionalFormatting>
  <conditionalFormatting sqref="CG130:CG137">
    <cfRule type="cellIs" dxfId="5578" priority="4791" operator="equal">
      <formula>1</formula>
    </cfRule>
  </conditionalFormatting>
  <conditionalFormatting sqref="CG130:CG137">
    <cfRule type="cellIs" dxfId="5577" priority="4790" operator="equal">
      <formula>1</formula>
    </cfRule>
  </conditionalFormatting>
  <conditionalFormatting sqref="CG130:CG137">
    <cfRule type="cellIs" dxfId="5576" priority="4789" operator="equal">
      <formula>1</formula>
    </cfRule>
  </conditionalFormatting>
  <conditionalFormatting sqref="BO138:BO139">
    <cfRule type="cellIs" dxfId="5575" priority="4787" operator="equal">
      <formula>1</formula>
    </cfRule>
  </conditionalFormatting>
  <conditionalFormatting sqref="BM138:BM139">
    <cfRule type="cellIs" dxfId="5574" priority="4788" operator="equal">
      <formula>1</formula>
    </cfRule>
  </conditionalFormatting>
  <conditionalFormatting sqref="CO138:CO139">
    <cfRule type="cellIs" dxfId="5573" priority="4781" operator="equal">
      <formula>1</formula>
    </cfRule>
  </conditionalFormatting>
  <conditionalFormatting sqref="BQ138:BQ139">
    <cfRule type="cellIs" dxfId="5572" priority="4786" operator="equal">
      <formula>1</formula>
    </cfRule>
  </conditionalFormatting>
  <conditionalFormatting sqref="CE138:CE139">
    <cfRule type="cellIs" dxfId="5571" priority="4785" operator="equal">
      <formula>1</formula>
    </cfRule>
  </conditionalFormatting>
  <conditionalFormatting sqref="CI138:CI139">
    <cfRule type="cellIs" dxfId="5570" priority="4784" operator="equal">
      <formula>1</formula>
    </cfRule>
  </conditionalFormatting>
  <conditionalFormatting sqref="CK138:CK139">
    <cfRule type="cellIs" dxfId="5569" priority="4783" operator="equal">
      <formula>1</formula>
    </cfRule>
  </conditionalFormatting>
  <conditionalFormatting sqref="CM138:CM139">
    <cfRule type="cellIs" dxfId="5568" priority="4782" operator="equal">
      <formula>1</formula>
    </cfRule>
  </conditionalFormatting>
  <conditionalFormatting sqref="CQ138:CQ139">
    <cfRule type="cellIs" dxfId="5567" priority="4780" operator="equal">
      <formula>1</formula>
    </cfRule>
  </conditionalFormatting>
  <conditionalFormatting sqref="BO138:BO139">
    <cfRule type="cellIs" dxfId="5566" priority="4778" operator="equal">
      <formula>1</formula>
    </cfRule>
  </conditionalFormatting>
  <conditionalFormatting sqref="BM138:BM139">
    <cfRule type="cellIs" dxfId="5565" priority="4779" operator="equal">
      <formula>1</formula>
    </cfRule>
  </conditionalFormatting>
  <conditionalFormatting sqref="CO138:CO139">
    <cfRule type="cellIs" dxfId="5564" priority="4772" operator="equal">
      <formula>1</formula>
    </cfRule>
  </conditionalFormatting>
  <conditionalFormatting sqref="BQ138:BQ139">
    <cfRule type="cellIs" dxfId="5563" priority="4777" operator="equal">
      <formula>1</formula>
    </cfRule>
  </conditionalFormatting>
  <conditionalFormatting sqref="CE138:CE139">
    <cfRule type="cellIs" dxfId="5562" priority="4776" operator="equal">
      <formula>1</formula>
    </cfRule>
  </conditionalFormatting>
  <conditionalFormatting sqref="CI138:CI139">
    <cfRule type="cellIs" dxfId="5561" priority="4775" operator="equal">
      <formula>1</formula>
    </cfRule>
  </conditionalFormatting>
  <conditionalFormatting sqref="CK138:CK139">
    <cfRule type="cellIs" dxfId="5560" priority="4774" operator="equal">
      <formula>1</formula>
    </cfRule>
  </conditionalFormatting>
  <conditionalFormatting sqref="CM138:CM139">
    <cfRule type="cellIs" dxfId="5559" priority="4773" operator="equal">
      <formula>1</formula>
    </cfRule>
  </conditionalFormatting>
  <conditionalFormatting sqref="CQ138:CQ139">
    <cfRule type="cellIs" dxfId="5558" priority="4771" operator="equal">
      <formula>1</formula>
    </cfRule>
  </conditionalFormatting>
  <conditionalFormatting sqref="BM138:BM139">
    <cfRule type="cellIs" dxfId="5557" priority="4770" operator="equal">
      <formula>1</formula>
    </cfRule>
  </conditionalFormatting>
  <conditionalFormatting sqref="BO138:BO139">
    <cfRule type="cellIs" dxfId="5556" priority="4769" operator="equal">
      <formula>1</formula>
    </cfRule>
  </conditionalFormatting>
  <conditionalFormatting sqref="BQ138:BQ139">
    <cfRule type="cellIs" dxfId="5555" priority="4768" operator="equal">
      <formula>1</formula>
    </cfRule>
  </conditionalFormatting>
  <conditionalFormatting sqref="CE138:CE139">
    <cfRule type="cellIs" dxfId="5554" priority="4767" operator="equal">
      <formula>1</formula>
    </cfRule>
  </conditionalFormatting>
  <conditionalFormatting sqref="CI138:CI139">
    <cfRule type="cellIs" dxfId="5553" priority="4766" operator="equal">
      <formula>1</formula>
    </cfRule>
  </conditionalFormatting>
  <conditionalFormatting sqref="CK138:CK139">
    <cfRule type="cellIs" dxfId="5552" priority="4765" operator="equal">
      <formula>1</formula>
    </cfRule>
  </conditionalFormatting>
  <conditionalFormatting sqref="CM138:CM139">
    <cfRule type="cellIs" dxfId="5551" priority="4764" operator="equal">
      <formula>1</formula>
    </cfRule>
  </conditionalFormatting>
  <conditionalFormatting sqref="CO138:CO139">
    <cfRule type="cellIs" dxfId="5550" priority="4763" operator="equal">
      <formula>1</formula>
    </cfRule>
  </conditionalFormatting>
  <conditionalFormatting sqref="CQ138:CQ139">
    <cfRule type="cellIs" dxfId="5549" priority="4762" operator="equal">
      <formula>1</formula>
    </cfRule>
  </conditionalFormatting>
  <conditionalFormatting sqref="AO138:AO139">
    <cfRule type="expression" dxfId="5548" priority="4761">
      <formula>AO138=MAX($AO138:$AT138)</formula>
    </cfRule>
  </conditionalFormatting>
  <conditionalFormatting sqref="AO138:AO139">
    <cfRule type="expression" dxfId="5547" priority="4760">
      <formula>AO138=MIN($AO138:$AT138)</formula>
    </cfRule>
  </conditionalFormatting>
  <conditionalFormatting sqref="AP138:AT139">
    <cfRule type="expression" dxfId="5546" priority="4759">
      <formula>AP138=MAX($AO138:$AT138)</formula>
    </cfRule>
  </conditionalFormatting>
  <conditionalFormatting sqref="AP138:AT139">
    <cfRule type="expression" dxfId="5545" priority="4758">
      <formula>AP138=MIN($AO138:$AT138)</formula>
    </cfRule>
  </conditionalFormatting>
  <conditionalFormatting sqref="AU138:AU139">
    <cfRule type="expression" dxfId="5544" priority="4757">
      <formula>AU138=MAX($AU138:$AZ138)</formula>
    </cfRule>
  </conditionalFormatting>
  <conditionalFormatting sqref="AU138:AU139">
    <cfRule type="expression" dxfId="5543" priority="4756">
      <formula>AU138=MIN($AU138:$AZ138)</formula>
    </cfRule>
  </conditionalFormatting>
  <conditionalFormatting sqref="AV138:AZ139">
    <cfRule type="expression" dxfId="5542" priority="4755">
      <formula>AV138=MAX($AO138:$AT138)</formula>
    </cfRule>
  </conditionalFormatting>
  <conditionalFormatting sqref="AV138:AZ139">
    <cfRule type="expression" dxfId="5541" priority="4754">
      <formula>AV138=MIN($AO138:$AT138)</formula>
    </cfRule>
  </conditionalFormatting>
  <conditionalFormatting sqref="AV138:AZ139">
    <cfRule type="expression" dxfId="5540" priority="4753">
      <formula>AV138=MAX($AO138:$AT138)</formula>
    </cfRule>
  </conditionalFormatting>
  <conditionalFormatting sqref="AV138:AZ139">
    <cfRule type="expression" dxfId="5539" priority="4752">
      <formula>AV138=MIN($AO138:$AT138)</formula>
    </cfRule>
  </conditionalFormatting>
  <conditionalFormatting sqref="AV138:AV139">
    <cfRule type="expression" dxfId="5538" priority="4751">
      <formula>AV138=MAX($AU138:$AZ138)</formula>
    </cfRule>
  </conditionalFormatting>
  <conditionalFormatting sqref="AV138:AV139">
    <cfRule type="expression" dxfId="5537" priority="4750">
      <formula>AV138=MIN($AU138:$AZ138)</formula>
    </cfRule>
  </conditionalFormatting>
  <conditionalFormatting sqref="AW138:AW139">
    <cfRule type="expression" dxfId="5536" priority="4749">
      <formula>AW138=MAX($AU138:$AZ138)</formula>
    </cfRule>
  </conditionalFormatting>
  <conditionalFormatting sqref="AW138:AW139">
    <cfRule type="expression" dxfId="5535" priority="4748">
      <formula>AW138=MIN($AU138:$AZ138)</formula>
    </cfRule>
  </conditionalFormatting>
  <conditionalFormatting sqref="AX138:AX139">
    <cfRule type="expression" dxfId="5534" priority="4747">
      <formula>AX138=MAX($AU138:$AZ138)</formula>
    </cfRule>
  </conditionalFormatting>
  <conditionalFormatting sqref="AX138:AX139">
    <cfRule type="expression" dxfId="5533" priority="4746">
      <formula>AX138=MIN($AU138:$AZ138)</formula>
    </cfRule>
  </conditionalFormatting>
  <conditionalFormatting sqref="AY138:AY139">
    <cfRule type="expression" dxfId="5532" priority="4745">
      <formula>AY138=MAX($AU138:$AZ138)</formula>
    </cfRule>
  </conditionalFormatting>
  <conditionalFormatting sqref="AY138:AY139">
    <cfRule type="expression" dxfId="5531" priority="4744">
      <formula>AY138=MIN($AU138:$AZ138)</formula>
    </cfRule>
  </conditionalFormatting>
  <conditionalFormatting sqref="AZ138:AZ139">
    <cfRule type="expression" dxfId="5530" priority="4743">
      <formula>AZ138=MAX($AU138:$AZ138)</formula>
    </cfRule>
  </conditionalFormatting>
  <conditionalFormatting sqref="AZ138:AZ139">
    <cfRule type="expression" dxfId="5529" priority="4742">
      <formula>AZ138=MIN($AU138:$AZ138)</formula>
    </cfRule>
  </conditionalFormatting>
  <conditionalFormatting sqref="BS138:BS139">
    <cfRule type="cellIs" dxfId="5528" priority="4741" operator="equal">
      <formula>1</formula>
    </cfRule>
  </conditionalFormatting>
  <conditionalFormatting sqref="BS138:BS139">
    <cfRule type="cellIs" dxfId="5527" priority="4740" operator="equal">
      <formula>1</formula>
    </cfRule>
  </conditionalFormatting>
  <conditionalFormatting sqref="BS138:BS139">
    <cfRule type="cellIs" dxfId="5526" priority="4739" operator="equal">
      <formula>1</formula>
    </cfRule>
  </conditionalFormatting>
  <conditionalFormatting sqref="CS138:CS139">
    <cfRule type="cellIs" dxfId="5525" priority="4738" operator="equal">
      <formula>1</formula>
    </cfRule>
  </conditionalFormatting>
  <conditionalFormatting sqref="CS138:CS139">
    <cfRule type="cellIs" dxfId="5524" priority="4737" operator="equal">
      <formula>1</formula>
    </cfRule>
  </conditionalFormatting>
  <conditionalFormatting sqref="CS138:CS139">
    <cfRule type="cellIs" dxfId="5523" priority="4736" operator="equal">
      <formula>1</formula>
    </cfRule>
  </conditionalFormatting>
  <conditionalFormatting sqref="BU138:BU139">
    <cfRule type="cellIs" dxfId="5522" priority="4735" operator="equal">
      <formula>1</formula>
    </cfRule>
  </conditionalFormatting>
  <conditionalFormatting sqref="BU138:BU139">
    <cfRule type="cellIs" dxfId="5521" priority="4734" operator="equal">
      <formula>1</formula>
    </cfRule>
  </conditionalFormatting>
  <conditionalFormatting sqref="BU138:BU139">
    <cfRule type="cellIs" dxfId="5520" priority="4733" operator="equal">
      <formula>1</formula>
    </cfRule>
  </conditionalFormatting>
  <conditionalFormatting sqref="BO140:BO147">
    <cfRule type="cellIs" dxfId="5519" priority="4731" operator="equal">
      <formula>1</formula>
    </cfRule>
  </conditionalFormatting>
  <conditionalFormatting sqref="BM140:BM147">
    <cfRule type="cellIs" dxfId="5518" priority="4732" operator="equal">
      <formula>1</formula>
    </cfRule>
  </conditionalFormatting>
  <conditionalFormatting sqref="CO140:CO147">
    <cfRule type="cellIs" dxfId="5517" priority="4725" operator="equal">
      <formula>1</formula>
    </cfRule>
  </conditionalFormatting>
  <conditionalFormatting sqref="BQ140:BQ147">
    <cfRule type="cellIs" dxfId="5516" priority="4730" operator="equal">
      <formula>1</formula>
    </cfRule>
  </conditionalFormatting>
  <conditionalFormatting sqref="CE140:CE147">
    <cfRule type="cellIs" dxfId="5515" priority="4729" operator="equal">
      <formula>1</formula>
    </cfRule>
  </conditionalFormatting>
  <conditionalFormatting sqref="CI140:CI147">
    <cfRule type="cellIs" dxfId="5514" priority="4728" operator="equal">
      <formula>1</formula>
    </cfRule>
  </conditionalFormatting>
  <conditionalFormatting sqref="CK140:CK147">
    <cfRule type="cellIs" dxfId="5513" priority="4727" operator="equal">
      <formula>1</formula>
    </cfRule>
  </conditionalFormatting>
  <conditionalFormatting sqref="CM140:CM147">
    <cfRule type="cellIs" dxfId="5512" priority="4726" operator="equal">
      <formula>1</formula>
    </cfRule>
  </conditionalFormatting>
  <conditionalFormatting sqref="CQ140:CQ147">
    <cfRule type="cellIs" dxfId="5511" priority="4724" operator="equal">
      <formula>1</formula>
    </cfRule>
  </conditionalFormatting>
  <conditionalFormatting sqref="BO140:BO147">
    <cfRule type="cellIs" dxfId="5510" priority="4722" operator="equal">
      <formula>1</formula>
    </cfRule>
  </conditionalFormatting>
  <conditionalFormatting sqref="BM140:BM147">
    <cfRule type="cellIs" dxfId="5509" priority="4723" operator="equal">
      <formula>1</formula>
    </cfRule>
  </conditionalFormatting>
  <conditionalFormatting sqref="CO140:CO147">
    <cfRule type="cellIs" dxfId="5508" priority="4716" operator="equal">
      <formula>1</formula>
    </cfRule>
  </conditionalFormatting>
  <conditionalFormatting sqref="BQ140:BQ147">
    <cfRule type="cellIs" dxfId="5507" priority="4721" operator="equal">
      <formula>1</formula>
    </cfRule>
  </conditionalFormatting>
  <conditionalFormatting sqref="CE140:CE147">
    <cfRule type="cellIs" dxfId="5506" priority="4720" operator="equal">
      <formula>1</formula>
    </cfRule>
  </conditionalFormatting>
  <conditionalFormatting sqref="CI140:CI147">
    <cfRule type="cellIs" dxfId="5505" priority="4719" operator="equal">
      <formula>1</formula>
    </cfRule>
  </conditionalFormatting>
  <conditionalFormatting sqref="CK140:CK147">
    <cfRule type="cellIs" dxfId="5504" priority="4718" operator="equal">
      <formula>1</formula>
    </cfRule>
  </conditionalFormatting>
  <conditionalFormatting sqref="CM140:CM147">
    <cfRule type="cellIs" dxfId="5503" priority="4717" operator="equal">
      <formula>1</formula>
    </cfRule>
  </conditionalFormatting>
  <conditionalFormatting sqref="CQ140:CQ147">
    <cfRule type="cellIs" dxfId="5502" priority="4715" operator="equal">
      <formula>1</formula>
    </cfRule>
  </conditionalFormatting>
  <conditionalFormatting sqref="BM140:BM147">
    <cfRule type="cellIs" dxfId="5501" priority="4714" operator="equal">
      <formula>1</formula>
    </cfRule>
  </conditionalFormatting>
  <conditionalFormatting sqref="BO140:BO147">
    <cfRule type="cellIs" dxfId="5500" priority="4713" operator="equal">
      <formula>1</formula>
    </cfRule>
  </conditionalFormatting>
  <conditionalFormatting sqref="BQ140:BQ147">
    <cfRule type="cellIs" dxfId="5499" priority="4712" operator="equal">
      <formula>1</formula>
    </cfRule>
  </conditionalFormatting>
  <conditionalFormatting sqref="CE140:CE147">
    <cfRule type="cellIs" dxfId="5498" priority="4711" operator="equal">
      <formula>1</formula>
    </cfRule>
  </conditionalFormatting>
  <conditionalFormatting sqref="CI140:CI147">
    <cfRule type="cellIs" dxfId="5497" priority="4710" operator="equal">
      <formula>1</formula>
    </cfRule>
  </conditionalFormatting>
  <conditionalFormatting sqref="CK140:CK147">
    <cfRule type="cellIs" dxfId="5496" priority="4709" operator="equal">
      <formula>1</formula>
    </cfRule>
  </conditionalFormatting>
  <conditionalFormatting sqref="CM140:CM147">
    <cfRule type="cellIs" dxfId="5495" priority="4708" operator="equal">
      <formula>1</formula>
    </cfRule>
  </conditionalFormatting>
  <conditionalFormatting sqref="CO140:CO147">
    <cfRule type="cellIs" dxfId="5494" priority="4707" operator="equal">
      <formula>1</formula>
    </cfRule>
  </conditionalFormatting>
  <conditionalFormatting sqref="CQ140:CQ147">
    <cfRule type="cellIs" dxfId="5493" priority="4706" operator="equal">
      <formula>1</formula>
    </cfRule>
  </conditionalFormatting>
  <conditionalFormatting sqref="AO140:AO147">
    <cfRule type="expression" dxfId="5492" priority="4705">
      <formula>AO140=MAX($AO140:$AT140)</formula>
    </cfRule>
  </conditionalFormatting>
  <conditionalFormatting sqref="AO140:AO147">
    <cfRule type="expression" dxfId="5491" priority="4704">
      <formula>AO140=MIN($AO140:$AT140)</formula>
    </cfRule>
  </conditionalFormatting>
  <conditionalFormatting sqref="AP140:AT147">
    <cfRule type="expression" dxfId="5490" priority="4703">
      <formula>AP140=MAX($AO140:$AT140)</formula>
    </cfRule>
  </conditionalFormatting>
  <conditionalFormatting sqref="AP140:AT147">
    <cfRule type="expression" dxfId="5489" priority="4702">
      <formula>AP140=MIN($AO140:$AT140)</formula>
    </cfRule>
  </conditionalFormatting>
  <conditionalFormatting sqref="AU140:AU147">
    <cfRule type="expression" dxfId="5488" priority="4701">
      <formula>AU140=MAX($AU140:$AZ140)</formula>
    </cfRule>
  </conditionalFormatting>
  <conditionalFormatting sqref="AU140:AU147">
    <cfRule type="expression" dxfId="5487" priority="4700">
      <formula>AU140=MIN($AU140:$AZ140)</formula>
    </cfRule>
  </conditionalFormatting>
  <conditionalFormatting sqref="AV140:AZ147">
    <cfRule type="expression" dxfId="5486" priority="4699">
      <formula>AV140=MAX($AO140:$AT140)</formula>
    </cfRule>
  </conditionalFormatting>
  <conditionalFormatting sqref="AV140:AZ147">
    <cfRule type="expression" dxfId="5485" priority="4698">
      <formula>AV140=MIN($AO140:$AT140)</formula>
    </cfRule>
  </conditionalFormatting>
  <conditionalFormatting sqref="AV140:AZ147">
    <cfRule type="expression" dxfId="5484" priority="4697">
      <formula>AV140=MAX($AO140:$AT140)</formula>
    </cfRule>
  </conditionalFormatting>
  <conditionalFormatting sqref="AV140:AZ147">
    <cfRule type="expression" dxfId="5483" priority="4696">
      <formula>AV140=MIN($AO140:$AT140)</formula>
    </cfRule>
  </conditionalFormatting>
  <conditionalFormatting sqref="AV140:AV147">
    <cfRule type="expression" dxfId="5482" priority="4695">
      <formula>AV140=MAX($AU140:$AZ140)</formula>
    </cfRule>
  </conditionalFormatting>
  <conditionalFormatting sqref="AV140:AV147">
    <cfRule type="expression" dxfId="5481" priority="4694">
      <formula>AV140=MIN($AU140:$AZ140)</formula>
    </cfRule>
  </conditionalFormatting>
  <conditionalFormatting sqref="AW140:AW147">
    <cfRule type="expression" dxfId="5480" priority="4693">
      <formula>AW140=MAX($AU140:$AZ140)</formula>
    </cfRule>
  </conditionalFormatting>
  <conditionalFormatting sqref="AW140:AW147">
    <cfRule type="expression" dxfId="5479" priority="4692">
      <formula>AW140=MIN($AU140:$AZ140)</formula>
    </cfRule>
  </conditionalFormatting>
  <conditionalFormatting sqref="AX140:AX147">
    <cfRule type="expression" dxfId="5478" priority="4691">
      <formula>AX140=MAX($AU140:$AZ140)</formula>
    </cfRule>
  </conditionalFormatting>
  <conditionalFormatting sqref="AX140:AX147">
    <cfRule type="expression" dxfId="5477" priority="4690">
      <formula>AX140=MIN($AU140:$AZ140)</formula>
    </cfRule>
  </conditionalFormatting>
  <conditionalFormatting sqref="AY140:AY147">
    <cfRule type="expression" dxfId="5476" priority="4689">
      <formula>AY140=MAX($AU140:$AZ140)</formula>
    </cfRule>
  </conditionalFormatting>
  <conditionalFormatting sqref="AY140:AY147">
    <cfRule type="expression" dxfId="5475" priority="4688">
      <formula>AY140=MIN($AU140:$AZ140)</formula>
    </cfRule>
  </conditionalFormatting>
  <conditionalFormatting sqref="AZ140:AZ147">
    <cfRule type="expression" dxfId="5474" priority="4687">
      <formula>AZ140=MAX($AU140:$AZ140)</formula>
    </cfRule>
  </conditionalFormatting>
  <conditionalFormatting sqref="AZ140:AZ147">
    <cfRule type="expression" dxfId="5473" priority="4686">
      <formula>AZ140=MIN($AU140:$AZ140)</formula>
    </cfRule>
  </conditionalFormatting>
  <conditionalFormatting sqref="BS140:BS147">
    <cfRule type="cellIs" dxfId="5472" priority="4685" operator="equal">
      <formula>1</formula>
    </cfRule>
  </conditionalFormatting>
  <conditionalFormatting sqref="BS140:BS147">
    <cfRule type="cellIs" dxfId="5471" priority="4684" operator="equal">
      <formula>1</formula>
    </cfRule>
  </conditionalFormatting>
  <conditionalFormatting sqref="BS140:BS147">
    <cfRule type="cellIs" dxfId="5470" priority="4683" operator="equal">
      <formula>1</formula>
    </cfRule>
  </conditionalFormatting>
  <conditionalFormatting sqref="CS140:CS147">
    <cfRule type="cellIs" dxfId="5469" priority="4682" operator="equal">
      <formula>1</formula>
    </cfRule>
  </conditionalFormatting>
  <conditionalFormatting sqref="CS140:CS147">
    <cfRule type="cellIs" dxfId="5468" priority="4681" operator="equal">
      <formula>1</formula>
    </cfRule>
  </conditionalFormatting>
  <conditionalFormatting sqref="CS140:CS147">
    <cfRule type="cellIs" dxfId="5467" priority="4680" operator="equal">
      <formula>1</formula>
    </cfRule>
  </conditionalFormatting>
  <conditionalFormatting sqref="BU140:BU147">
    <cfRule type="cellIs" dxfId="5466" priority="4679" operator="equal">
      <formula>1</formula>
    </cfRule>
  </conditionalFormatting>
  <conditionalFormatting sqref="BU140:BU147">
    <cfRule type="cellIs" dxfId="5465" priority="4678" operator="equal">
      <formula>1</formula>
    </cfRule>
  </conditionalFormatting>
  <conditionalFormatting sqref="BU140:BU147">
    <cfRule type="cellIs" dxfId="5464" priority="4677" operator="equal">
      <formula>1</formula>
    </cfRule>
  </conditionalFormatting>
  <conditionalFormatting sqref="BO148:BO155">
    <cfRule type="cellIs" dxfId="5463" priority="4675" operator="equal">
      <formula>1</formula>
    </cfRule>
  </conditionalFormatting>
  <conditionalFormatting sqref="BM148:BM155">
    <cfRule type="cellIs" dxfId="5462" priority="4676" operator="equal">
      <formula>1</formula>
    </cfRule>
  </conditionalFormatting>
  <conditionalFormatting sqref="CO148:CO155">
    <cfRule type="cellIs" dxfId="5461" priority="4669" operator="equal">
      <formula>1</formula>
    </cfRule>
  </conditionalFormatting>
  <conditionalFormatting sqref="BQ148:BQ155">
    <cfRule type="cellIs" dxfId="5460" priority="4674" operator="equal">
      <formula>1</formula>
    </cfRule>
  </conditionalFormatting>
  <conditionalFormatting sqref="CE148:CE155">
    <cfRule type="cellIs" dxfId="5459" priority="4673" operator="equal">
      <formula>1</formula>
    </cfRule>
  </conditionalFormatting>
  <conditionalFormatting sqref="CI148:CI155">
    <cfRule type="cellIs" dxfId="5458" priority="4672" operator="equal">
      <formula>1</formula>
    </cfRule>
  </conditionalFormatting>
  <conditionalFormatting sqref="CK148:CK155">
    <cfRule type="cellIs" dxfId="5457" priority="4671" operator="equal">
      <formula>1</formula>
    </cfRule>
  </conditionalFormatting>
  <conditionalFormatting sqref="CM148:CM155">
    <cfRule type="cellIs" dxfId="5456" priority="4670" operator="equal">
      <formula>1</formula>
    </cfRule>
  </conditionalFormatting>
  <conditionalFormatting sqref="CQ148:CQ155">
    <cfRule type="cellIs" dxfId="5455" priority="4668" operator="equal">
      <formula>1</formula>
    </cfRule>
  </conditionalFormatting>
  <conditionalFormatting sqref="BO148:BO155">
    <cfRule type="cellIs" dxfId="5454" priority="4666" operator="equal">
      <formula>1</formula>
    </cfRule>
  </conditionalFormatting>
  <conditionalFormatting sqref="BM148:BM155">
    <cfRule type="cellIs" dxfId="5453" priority="4667" operator="equal">
      <formula>1</formula>
    </cfRule>
  </conditionalFormatting>
  <conditionalFormatting sqref="CO148:CO155">
    <cfRule type="cellIs" dxfId="5452" priority="4660" operator="equal">
      <formula>1</formula>
    </cfRule>
  </conditionalFormatting>
  <conditionalFormatting sqref="BQ148:BQ155">
    <cfRule type="cellIs" dxfId="5451" priority="4665" operator="equal">
      <formula>1</formula>
    </cfRule>
  </conditionalFormatting>
  <conditionalFormatting sqref="CE148:CE155">
    <cfRule type="cellIs" dxfId="5450" priority="4664" operator="equal">
      <formula>1</formula>
    </cfRule>
  </conditionalFormatting>
  <conditionalFormatting sqref="CI148:CI155">
    <cfRule type="cellIs" dxfId="5449" priority="4663" operator="equal">
      <formula>1</formula>
    </cfRule>
  </conditionalFormatting>
  <conditionalFormatting sqref="CK148:CK155">
    <cfRule type="cellIs" dxfId="5448" priority="4662" operator="equal">
      <formula>1</formula>
    </cfRule>
  </conditionalFormatting>
  <conditionalFormatting sqref="CM148:CM155">
    <cfRule type="cellIs" dxfId="5447" priority="4661" operator="equal">
      <formula>1</formula>
    </cfRule>
  </conditionalFormatting>
  <conditionalFormatting sqref="CQ148:CQ155">
    <cfRule type="cellIs" dxfId="5446" priority="4659" operator="equal">
      <formula>1</formula>
    </cfRule>
  </conditionalFormatting>
  <conditionalFormatting sqref="BM148:BM155">
    <cfRule type="cellIs" dxfId="5445" priority="4658" operator="equal">
      <formula>1</formula>
    </cfRule>
  </conditionalFormatting>
  <conditionalFormatting sqref="BO148:BO155">
    <cfRule type="cellIs" dxfId="5444" priority="4657" operator="equal">
      <formula>1</formula>
    </cfRule>
  </conditionalFormatting>
  <conditionalFormatting sqref="BQ148:BQ155">
    <cfRule type="cellIs" dxfId="5443" priority="4656" operator="equal">
      <formula>1</formula>
    </cfRule>
  </conditionalFormatting>
  <conditionalFormatting sqref="CE148:CE155">
    <cfRule type="cellIs" dxfId="5442" priority="4655" operator="equal">
      <formula>1</formula>
    </cfRule>
  </conditionalFormatting>
  <conditionalFormatting sqref="CI148:CI155">
    <cfRule type="cellIs" dxfId="5441" priority="4654" operator="equal">
      <formula>1</formula>
    </cfRule>
  </conditionalFormatting>
  <conditionalFormatting sqref="CK148:CK155">
    <cfRule type="cellIs" dxfId="5440" priority="4653" operator="equal">
      <formula>1</formula>
    </cfRule>
  </conditionalFormatting>
  <conditionalFormatting sqref="CM148:CM155">
    <cfRule type="cellIs" dxfId="5439" priority="4652" operator="equal">
      <formula>1</formula>
    </cfRule>
  </conditionalFormatting>
  <conditionalFormatting sqref="CO148:CO155">
    <cfRule type="cellIs" dxfId="5438" priority="4651" operator="equal">
      <formula>1</formula>
    </cfRule>
  </conditionalFormatting>
  <conditionalFormatting sqref="CQ148:CQ155">
    <cfRule type="cellIs" dxfId="5437" priority="4650" operator="equal">
      <formula>1</formula>
    </cfRule>
  </conditionalFormatting>
  <conditionalFormatting sqref="AO148:AO155">
    <cfRule type="expression" dxfId="5436" priority="4649">
      <formula>AO148=MAX($AO148:$AT148)</formula>
    </cfRule>
  </conditionalFormatting>
  <conditionalFormatting sqref="AO148:AO155">
    <cfRule type="expression" dxfId="5435" priority="4648">
      <formula>AO148=MIN($AO148:$AT148)</formula>
    </cfRule>
  </conditionalFormatting>
  <conditionalFormatting sqref="AP148:AT155">
    <cfRule type="expression" dxfId="5434" priority="4647">
      <formula>AP148=MAX($AO148:$AT148)</formula>
    </cfRule>
  </conditionalFormatting>
  <conditionalFormatting sqref="AP148:AT155">
    <cfRule type="expression" dxfId="5433" priority="4646">
      <formula>AP148=MIN($AO148:$AT148)</formula>
    </cfRule>
  </conditionalFormatting>
  <conditionalFormatting sqref="AU148:AU155">
    <cfRule type="expression" dxfId="5432" priority="4645">
      <formula>AU148=MAX($AU148:$AZ148)</formula>
    </cfRule>
  </conditionalFormatting>
  <conditionalFormatting sqref="AU148:AU155">
    <cfRule type="expression" dxfId="5431" priority="4644">
      <formula>AU148=MIN($AU148:$AZ148)</formula>
    </cfRule>
  </conditionalFormatting>
  <conditionalFormatting sqref="AV148:AZ155">
    <cfRule type="expression" dxfId="5430" priority="4643">
      <formula>AV148=MAX($AO148:$AT148)</formula>
    </cfRule>
  </conditionalFormatting>
  <conditionalFormatting sqref="AV148:AZ155">
    <cfRule type="expression" dxfId="5429" priority="4642">
      <formula>AV148=MIN($AO148:$AT148)</formula>
    </cfRule>
  </conditionalFormatting>
  <conditionalFormatting sqref="AV148:AZ155">
    <cfRule type="expression" dxfId="5428" priority="4641">
      <formula>AV148=MAX($AO148:$AT148)</formula>
    </cfRule>
  </conditionalFormatting>
  <conditionalFormatting sqref="AV148:AZ155">
    <cfRule type="expression" dxfId="5427" priority="4640">
      <formula>AV148=MIN($AO148:$AT148)</formula>
    </cfRule>
  </conditionalFormatting>
  <conditionalFormatting sqref="AV148:AV155">
    <cfRule type="expression" dxfId="5426" priority="4639">
      <formula>AV148=MAX($AU148:$AZ148)</formula>
    </cfRule>
  </conditionalFormatting>
  <conditionalFormatting sqref="AV148:AV155">
    <cfRule type="expression" dxfId="5425" priority="4638">
      <formula>AV148=MIN($AU148:$AZ148)</formula>
    </cfRule>
  </conditionalFormatting>
  <conditionalFormatting sqref="AW148:AW155">
    <cfRule type="expression" dxfId="5424" priority="4637">
      <formula>AW148=MAX($AU148:$AZ148)</formula>
    </cfRule>
  </conditionalFormatting>
  <conditionalFormatting sqref="AW148:AW155">
    <cfRule type="expression" dxfId="5423" priority="4636">
      <formula>AW148=MIN($AU148:$AZ148)</formula>
    </cfRule>
  </conditionalFormatting>
  <conditionalFormatting sqref="AX148:AX155">
    <cfRule type="expression" dxfId="5422" priority="4635">
      <formula>AX148=MAX($AU148:$AZ148)</formula>
    </cfRule>
  </conditionalFormatting>
  <conditionalFormatting sqref="AX148:AX155">
    <cfRule type="expression" dxfId="5421" priority="4634">
      <formula>AX148=MIN($AU148:$AZ148)</formula>
    </cfRule>
  </conditionalFormatting>
  <conditionalFormatting sqref="AY148:AY155">
    <cfRule type="expression" dxfId="5420" priority="4633">
      <formula>AY148=MAX($AU148:$AZ148)</formula>
    </cfRule>
  </conditionalFormatting>
  <conditionalFormatting sqref="AY148:AY155">
    <cfRule type="expression" dxfId="5419" priority="4632">
      <formula>AY148=MIN($AU148:$AZ148)</formula>
    </cfRule>
  </conditionalFormatting>
  <conditionalFormatting sqref="AZ148:AZ155">
    <cfRule type="expression" dxfId="5418" priority="4631">
      <formula>AZ148=MAX($AU148:$AZ148)</formula>
    </cfRule>
  </conditionalFormatting>
  <conditionalFormatting sqref="AZ148:AZ155">
    <cfRule type="expression" dxfId="5417" priority="4630">
      <formula>AZ148=MIN($AU148:$AZ148)</formula>
    </cfRule>
  </conditionalFormatting>
  <conditionalFormatting sqref="BS148:BS155">
    <cfRule type="cellIs" dxfId="5416" priority="4629" operator="equal">
      <formula>1</formula>
    </cfRule>
  </conditionalFormatting>
  <conditionalFormatting sqref="BS148:BS155">
    <cfRule type="cellIs" dxfId="5415" priority="4628" operator="equal">
      <formula>1</formula>
    </cfRule>
  </conditionalFormatting>
  <conditionalFormatting sqref="BS148:BS155">
    <cfRule type="cellIs" dxfId="5414" priority="4627" operator="equal">
      <formula>1</formula>
    </cfRule>
  </conditionalFormatting>
  <conditionalFormatting sqref="CS148:CS155">
    <cfRule type="cellIs" dxfId="5413" priority="4626" operator="equal">
      <formula>1</formula>
    </cfRule>
  </conditionalFormatting>
  <conditionalFormatting sqref="CS148:CS155">
    <cfRule type="cellIs" dxfId="5412" priority="4625" operator="equal">
      <formula>1</formula>
    </cfRule>
  </conditionalFormatting>
  <conditionalFormatting sqref="CS148:CS155">
    <cfRule type="cellIs" dxfId="5411" priority="4624" operator="equal">
      <formula>1</formula>
    </cfRule>
  </conditionalFormatting>
  <conditionalFormatting sqref="BU148:BU155">
    <cfRule type="cellIs" dxfId="5410" priority="4623" operator="equal">
      <formula>1</formula>
    </cfRule>
  </conditionalFormatting>
  <conditionalFormatting sqref="BU148:BU155">
    <cfRule type="cellIs" dxfId="5409" priority="4622" operator="equal">
      <formula>1</formula>
    </cfRule>
  </conditionalFormatting>
  <conditionalFormatting sqref="BU148:BU155">
    <cfRule type="cellIs" dxfId="5408" priority="4621" operator="equal">
      <formula>1</formula>
    </cfRule>
  </conditionalFormatting>
  <conditionalFormatting sqref="BW138:BW139">
    <cfRule type="cellIs" dxfId="5407" priority="4620" operator="equal">
      <formula>1</formula>
    </cfRule>
  </conditionalFormatting>
  <conditionalFormatting sqref="BW138:BW139">
    <cfRule type="cellIs" dxfId="5406" priority="4619" operator="equal">
      <formula>1</formula>
    </cfRule>
  </conditionalFormatting>
  <conditionalFormatting sqref="BW138:BW139">
    <cfRule type="cellIs" dxfId="5405" priority="4618" operator="equal">
      <formula>1</formula>
    </cfRule>
  </conditionalFormatting>
  <conditionalFormatting sqref="BW140:BW147">
    <cfRule type="cellIs" dxfId="5404" priority="4617" operator="equal">
      <formula>1</formula>
    </cfRule>
  </conditionalFormatting>
  <conditionalFormatting sqref="BW140:BW147">
    <cfRule type="cellIs" dxfId="5403" priority="4616" operator="equal">
      <formula>1</formula>
    </cfRule>
  </conditionalFormatting>
  <conditionalFormatting sqref="BW140:BW147">
    <cfRule type="cellIs" dxfId="5402" priority="4615" operator="equal">
      <formula>1</formula>
    </cfRule>
  </conditionalFormatting>
  <conditionalFormatting sqref="BW148:BW155">
    <cfRule type="cellIs" dxfId="5401" priority="4614" operator="equal">
      <formula>1</formula>
    </cfRule>
  </conditionalFormatting>
  <conditionalFormatting sqref="BW148:BW155">
    <cfRule type="cellIs" dxfId="5400" priority="4613" operator="equal">
      <formula>1</formula>
    </cfRule>
  </conditionalFormatting>
  <conditionalFormatting sqref="BW148:BW155">
    <cfRule type="cellIs" dxfId="5399" priority="4612" operator="equal">
      <formula>1</formula>
    </cfRule>
  </conditionalFormatting>
  <conditionalFormatting sqref="CC138:CC139">
    <cfRule type="cellIs" dxfId="5398" priority="4611" operator="equal">
      <formula>1</formula>
    </cfRule>
  </conditionalFormatting>
  <conditionalFormatting sqref="CC138:CC139">
    <cfRule type="cellIs" dxfId="5397" priority="4610" operator="equal">
      <formula>1</formula>
    </cfRule>
  </conditionalFormatting>
  <conditionalFormatting sqref="CC138:CC139">
    <cfRule type="cellIs" dxfId="5396" priority="4609" operator="equal">
      <formula>1</formula>
    </cfRule>
  </conditionalFormatting>
  <conditionalFormatting sqref="CC140:CC147">
    <cfRule type="cellIs" dxfId="5395" priority="4608" operator="equal">
      <formula>1</formula>
    </cfRule>
  </conditionalFormatting>
  <conditionalFormatting sqref="CC140:CC147">
    <cfRule type="cellIs" dxfId="5394" priority="4607" operator="equal">
      <formula>1</formula>
    </cfRule>
  </conditionalFormatting>
  <conditionalFormatting sqref="CC140:CC147">
    <cfRule type="cellIs" dxfId="5393" priority="4606" operator="equal">
      <formula>1</formula>
    </cfRule>
  </conditionalFormatting>
  <conditionalFormatting sqref="CC148:CC155">
    <cfRule type="cellIs" dxfId="5392" priority="4605" operator="equal">
      <formula>1</formula>
    </cfRule>
  </conditionalFormatting>
  <conditionalFormatting sqref="CC148:CC155">
    <cfRule type="cellIs" dxfId="5391" priority="4604" operator="equal">
      <formula>1</formula>
    </cfRule>
  </conditionalFormatting>
  <conditionalFormatting sqref="CC148:CC155">
    <cfRule type="cellIs" dxfId="5390" priority="4603" operator="equal">
      <formula>1</formula>
    </cfRule>
  </conditionalFormatting>
  <conditionalFormatting sqref="BY138:BY139">
    <cfRule type="cellIs" dxfId="5389" priority="4602" operator="equal">
      <formula>1</formula>
    </cfRule>
  </conditionalFormatting>
  <conditionalFormatting sqref="BY138:BY139">
    <cfRule type="cellIs" dxfId="5388" priority="4601" operator="equal">
      <formula>1</formula>
    </cfRule>
  </conditionalFormatting>
  <conditionalFormatting sqref="BY138:BY139">
    <cfRule type="cellIs" dxfId="5387" priority="4600" operator="equal">
      <formula>1</formula>
    </cfRule>
  </conditionalFormatting>
  <conditionalFormatting sqref="BY140:BY147">
    <cfRule type="cellIs" dxfId="5386" priority="4599" operator="equal">
      <formula>1</formula>
    </cfRule>
  </conditionalFormatting>
  <conditionalFormatting sqref="BY140:BY147">
    <cfRule type="cellIs" dxfId="5385" priority="4598" operator="equal">
      <formula>1</formula>
    </cfRule>
  </conditionalFormatting>
  <conditionalFormatting sqref="BY140:BY147">
    <cfRule type="cellIs" dxfId="5384" priority="4597" operator="equal">
      <formula>1</formula>
    </cfRule>
  </conditionalFormatting>
  <conditionalFormatting sqref="BY148:BY155">
    <cfRule type="cellIs" dxfId="5383" priority="4596" operator="equal">
      <formula>1</formula>
    </cfRule>
  </conditionalFormatting>
  <conditionalFormatting sqref="BY148:BY155">
    <cfRule type="cellIs" dxfId="5382" priority="4595" operator="equal">
      <formula>1</formula>
    </cfRule>
  </conditionalFormatting>
  <conditionalFormatting sqref="BY148:BY155">
    <cfRule type="cellIs" dxfId="5381" priority="4594" operator="equal">
      <formula>1</formula>
    </cfRule>
  </conditionalFormatting>
  <conditionalFormatting sqref="CA138:CA139">
    <cfRule type="cellIs" dxfId="5380" priority="4593" operator="equal">
      <formula>1</formula>
    </cfRule>
  </conditionalFormatting>
  <conditionalFormatting sqref="CA138:CA139">
    <cfRule type="cellIs" dxfId="5379" priority="4592" operator="equal">
      <formula>1</formula>
    </cfRule>
  </conditionalFormatting>
  <conditionalFormatting sqref="CA138:CA139">
    <cfRule type="cellIs" dxfId="5378" priority="4591" operator="equal">
      <formula>1</formula>
    </cfRule>
  </conditionalFormatting>
  <conditionalFormatting sqref="CA140:CA147">
    <cfRule type="cellIs" dxfId="5377" priority="4590" operator="equal">
      <formula>1</formula>
    </cfRule>
  </conditionalFormatting>
  <conditionalFormatting sqref="CA140:CA147">
    <cfRule type="cellIs" dxfId="5376" priority="4589" operator="equal">
      <formula>1</formula>
    </cfRule>
  </conditionalFormatting>
  <conditionalFormatting sqref="CA140:CA147">
    <cfRule type="cellIs" dxfId="5375" priority="4588" operator="equal">
      <formula>1</formula>
    </cfRule>
  </conditionalFormatting>
  <conditionalFormatting sqref="CA148:CA155">
    <cfRule type="cellIs" dxfId="5374" priority="4587" operator="equal">
      <formula>1</formula>
    </cfRule>
  </conditionalFormatting>
  <conditionalFormatting sqref="CA148:CA155">
    <cfRule type="cellIs" dxfId="5373" priority="4586" operator="equal">
      <formula>1</formula>
    </cfRule>
  </conditionalFormatting>
  <conditionalFormatting sqref="CA148:CA155">
    <cfRule type="cellIs" dxfId="5372" priority="4585" operator="equal">
      <formula>1</formula>
    </cfRule>
  </conditionalFormatting>
  <conditionalFormatting sqref="CG138:CG139">
    <cfRule type="cellIs" dxfId="5371" priority="4584" operator="equal">
      <formula>1</formula>
    </cfRule>
  </conditionalFormatting>
  <conditionalFormatting sqref="CG138:CG139">
    <cfRule type="cellIs" dxfId="5370" priority="4583" operator="equal">
      <formula>1</formula>
    </cfRule>
  </conditionalFormatting>
  <conditionalFormatting sqref="CG138:CG139">
    <cfRule type="cellIs" dxfId="5369" priority="4582" operator="equal">
      <formula>1</formula>
    </cfRule>
  </conditionalFormatting>
  <conditionalFormatting sqref="CG140:CG147">
    <cfRule type="cellIs" dxfId="5368" priority="4581" operator="equal">
      <formula>1</formula>
    </cfRule>
  </conditionalFormatting>
  <conditionalFormatting sqref="CG140:CG147">
    <cfRule type="cellIs" dxfId="5367" priority="4580" operator="equal">
      <formula>1</formula>
    </cfRule>
  </conditionalFormatting>
  <conditionalFormatting sqref="CG140:CG147">
    <cfRule type="cellIs" dxfId="5366" priority="4579" operator="equal">
      <formula>1</formula>
    </cfRule>
  </conditionalFormatting>
  <conditionalFormatting sqref="CG148:CG155">
    <cfRule type="cellIs" dxfId="5365" priority="4578" operator="equal">
      <formula>1</formula>
    </cfRule>
  </conditionalFormatting>
  <conditionalFormatting sqref="CG148:CG155">
    <cfRule type="cellIs" dxfId="5364" priority="4577" operator="equal">
      <formula>1</formula>
    </cfRule>
  </conditionalFormatting>
  <conditionalFormatting sqref="CG148:CG155">
    <cfRule type="cellIs" dxfId="5363" priority="4576" operator="equal">
      <formula>1</formula>
    </cfRule>
  </conditionalFormatting>
  <conditionalFormatting sqref="BO84">
    <cfRule type="cellIs" dxfId="5362" priority="4574" operator="equal">
      <formula>1</formula>
    </cfRule>
  </conditionalFormatting>
  <conditionalFormatting sqref="BM84">
    <cfRule type="cellIs" dxfId="5361" priority="4575" operator="equal">
      <formula>1</formula>
    </cfRule>
  </conditionalFormatting>
  <conditionalFormatting sqref="CO84">
    <cfRule type="cellIs" dxfId="5360" priority="4568" operator="equal">
      <formula>1</formula>
    </cfRule>
  </conditionalFormatting>
  <conditionalFormatting sqref="BQ84">
    <cfRule type="cellIs" dxfId="5359" priority="4573" operator="equal">
      <formula>1</formula>
    </cfRule>
  </conditionalFormatting>
  <conditionalFormatting sqref="CE84">
    <cfRule type="cellIs" dxfId="5358" priority="4572" operator="equal">
      <formula>1</formula>
    </cfRule>
  </conditionalFormatting>
  <conditionalFormatting sqref="CI84">
    <cfRule type="cellIs" dxfId="5357" priority="4571" operator="equal">
      <formula>1</formula>
    </cfRule>
  </conditionalFormatting>
  <conditionalFormatting sqref="CK84">
    <cfRule type="cellIs" dxfId="5356" priority="4570" operator="equal">
      <formula>1</formula>
    </cfRule>
  </conditionalFormatting>
  <conditionalFormatting sqref="CM84">
    <cfRule type="cellIs" dxfId="5355" priority="4569" operator="equal">
      <formula>1</formula>
    </cfRule>
  </conditionalFormatting>
  <conditionalFormatting sqref="CQ84">
    <cfRule type="cellIs" dxfId="5354" priority="4567" operator="equal">
      <formula>1</formula>
    </cfRule>
  </conditionalFormatting>
  <conditionalFormatting sqref="BO84">
    <cfRule type="cellIs" dxfId="5353" priority="4565" operator="equal">
      <formula>1</formula>
    </cfRule>
  </conditionalFormatting>
  <conditionalFormatting sqref="BM84">
    <cfRule type="cellIs" dxfId="5352" priority="4566" operator="equal">
      <formula>1</formula>
    </cfRule>
  </conditionalFormatting>
  <conditionalFormatting sqref="CO84">
    <cfRule type="cellIs" dxfId="5351" priority="4559" operator="equal">
      <formula>1</formula>
    </cfRule>
  </conditionalFormatting>
  <conditionalFormatting sqref="BQ84">
    <cfRule type="cellIs" dxfId="5350" priority="4564" operator="equal">
      <formula>1</formula>
    </cfRule>
  </conditionalFormatting>
  <conditionalFormatting sqref="CE84">
    <cfRule type="cellIs" dxfId="5349" priority="4563" operator="equal">
      <formula>1</formula>
    </cfRule>
  </conditionalFormatting>
  <conditionalFormatting sqref="CI84">
    <cfRule type="cellIs" dxfId="5348" priority="4562" operator="equal">
      <formula>1</formula>
    </cfRule>
  </conditionalFormatting>
  <conditionalFormatting sqref="CK84">
    <cfRule type="cellIs" dxfId="5347" priority="4561" operator="equal">
      <formula>1</formula>
    </cfRule>
  </conditionalFormatting>
  <conditionalFormatting sqref="CM84">
    <cfRule type="cellIs" dxfId="5346" priority="4560" operator="equal">
      <formula>1</formula>
    </cfRule>
  </conditionalFormatting>
  <conditionalFormatting sqref="CQ84">
    <cfRule type="cellIs" dxfId="5345" priority="4558" operator="equal">
      <formula>1</formula>
    </cfRule>
  </conditionalFormatting>
  <conditionalFormatting sqref="BM84">
    <cfRule type="cellIs" dxfId="5344" priority="4557" operator="equal">
      <formula>1</formula>
    </cfRule>
  </conditionalFormatting>
  <conditionalFormatting sqref="BO84">
    <cfRule type="cellIs" dxfId="5343" priority="4556" operator="equal">
      <formula>1</formula>
    </cfRule>
  </conditionalFormatting>
  <conditionalFormatting sqref="BQ84">
    <cfRule type="cellIs" dxfId="5342" priority="4555" operator="equal">
      <formula>1</formula>
    </cfRule>
  </conditionalFormatting>
  <conditionalFormatting sqref="CE84">
    <cfRule type="cellIs" dxfId="5341" priority="4554" operator="equal">
      <formula>1</formula>
    </cfRule>
  </conditionalFormatting>
  <conditionalFormatting sqref="CI84">
    <cfRule type="cellIs" dxfId="5340" priority="4553" operator="equal">
      <formula>1</formula>
    </cfRule>
  </conditionalFormatting>
  <conditionalFormatting sqref="CK84">
    <cfRule type="cellIs" dxfId="5339" priority="4552" operator="equal">
      <formula>1</formula>
    </cfRule>
  </conditionalFormatting>
  <conditionalFormatting sqref="CM84">
    <cfRule type="cellIs" dxfId="5338" priority="4551" operator="equal">
      <formula>1</formula>
    </cfRule>
  </conditionalFormatting>
  <conditionalFormatting sqref="CO84">
    <cfRule type="cellIs" dxfId="5337" priority="4550" operator="equal">
      <formula>1</formula>
    </cfRule>
  </conditionalFormatting>
  <conditionalFormatting sqref="CQ84">
    <cfRule type="cellIs" dxfId="5336" priority="4549" operator="equal">
      <formula>1</formula>
    </cfRule>
  </conditionalFormatting>
  <conditionalFormatting sqref="BS84">
    <cfRule type="cellIs" dxfId="5335" priority="4548" operator="equal">
      <formula>1</formula>
    </cfRule>
  </conditionalFormatting>
  <conditionalFormatting sqref="BS84">
    <cfRule type="cellIs" dxfId="5334" priority="4547" operator="equal">
      <formula>1</formula>
    </cfRule>
  </conditionalFormatting>
  <conditionalFormatting sqref="BS84">
    <cfRule type="cellIs" dxfId="5333" priority="4546" operator="equal">
      <formula>1</formula>
    </cfRule>
  </conditionalFormatting>
  <conditionalFormatting sqref="CS84">
    <cfRule type="cellIs" dxfId="5332" priority="4545" operator="equal">
      <formula>1</formula>
    </cfRule>
  </conditionalFormatting>
  <conditionalFormatting sqref="CS84">
    <cfRule type="cellIs" dxfId="5331" priority="4544" operator="equal">
      <formula>1</formula>
    </cfRule>
  </conditionalFormatting>
  <conditionalFormatting sqref="CS84">
    <cfRule type="cellIs" dxfId="5330" priority="4543" operator="equal">
      <formula>1</formula>
    </cfRule>
  </conditionalFormatting>
  <conditionalFormatting sqref="BU84">
    <cfRule type="cellIs" dxfId="5329" priority="4542" operator="equal">
      <formula>1</formula>
    </cfRule>
  </conditionalFormatting>
  <conditionalFormatting sqref="BU84">
    <cfRule type="cellIs" dxfId="5328" priority="4541" operator="equal">
      <formula>1</formula>
    </cfRule>
  </conditionalFormatting>
  <conditionalFormatting sqref="BU84">
    <cfRule type="cellIs" dxfId="5327" priority="4540" operator="equal">
      <formula>1</formula>
    </cfRule>
  </conditionalFormatting>
  <conditionalFormatting sqref="BO85:BO89">
    <cfRule type="cellIs" dxfId="5326" priority="4538" operator="equal">
      <formula>1</formula>
    </cfRule>
  </conditionalFormatting>
  <conditionalFormatting sqref="BM85:BM89">
    <cfRule type="cellIs" dxfId="5325" priority="4539" operator="equal">
      <formula>1</formula>
    </cfRule>
  </conditionalFormatting>
  <conditionalFormatting sqref="CO85:CO89">
    <cfRule type="cellIs" dxfId="5324" priority="4532" operator="equal">
      <formula>1</formula>
    </cfRule>
  </conditionalFormatting>
  <conditionalFormatting sqref="BQ85:BQ89">
    <cfRule type="cellIs" dxfId="5323" priority="4537" operator="equal">
      <formula>1</formula>
    </cfRule>
  </conditionalFormatting>
  <conditionalFormatting sqref="CE85:CE89">
    <cfRule type="cellIs" dxfId="5322" priority="4536" operator="equal">
      <formula>1</formula>
    </cfRule>
  </conditionalFormatting>
  <conditionalFormatting sqref="CI85:CI89">
    <cfRule type="cellIs" dxfId="5321" priority="4535" operator="equal">
      <formula>1</formula>
    </cfRule>
  </conditionalFormatting>
  <conditionalFormatting sqref="CK85:CK89">
    <cfRule type="cellIs" dxfId="5320" priority="4534" operator="equal">
      <formula>1</formula>
    </cfRule>
  </conditionalFormatting>
  <conditionalFormatting sqref="CM85:CM89">
    <cfRule type="cellIs" dxfId="5319" priority="4533" operator="equal">
      <formula>1</formula>
    </cfRule>
  </conditionalFormatting>
  <conditionalFormatting sqref="CQ85:CQ89">
    <cfRule type="cellIs" dxfId="5318" priority="4531" operator="equal">
      <formula>1</formula>
    </cfRule>
  </conditionalFormatting>
  <conditionalFormatting sqref="BO85:BO89">
    <cfRule type="cellIs" dxfId="5317" priority="4529" operator="equal">
      <formula>1</formula>
    </cfRule>
  </conditionalFormatting>
  <conditionalFormatting sqref="BM85:BM89">
    <cfRule type="cellIs" dxfId="5316" priority="4530" operator="equal">
      <formula>1</formula>
    </cfRule>
  </conditionalFormatting>
  <conditionalFormatting sqref="CO85:CO89">
    <cfRule type="cellIs" dxfId="5315" priority="4523" operator="equal">
      <formula>1</formula>
    </cfRule>
  </conditionalFormatting>
  <conditionalFormatting sqref="BQ85:BQ89">
    <cfRule type="cellIs" dxfId="5314" priority="4528" operator="equal">
      <formula>1</formula>
    </cfRule>
  </conditionalFormatting>
  <conditionalFormatting sqref="CE85:CE89">
    <cfRule type="cellIs" dxfId="5313" priority="4527" operator="equal">
      <formula>1</formula>
    </cfRule>
  </conditionalFormatting>
  <conditionalFormatting sqref="CI85:CI89">
    <cfRule type="cellIs" dxfId="5312" priority="4526" operator="equal">
      <formula>1</formula>
    </cfRule>
  </conditionalFormatting>
  <conditionalFormatting sqref="CK85:CK89">
    <cfRule type="cellIs" dxfId="5311" priority="4525" operator="equal">
      <formula>1</formula>
    </cfRule>
  </conditionalFormatting>
  <conditionalFormatting sqref="CM85:CM89">
    <cfRule type="cellIs" dxfId="5310" priority="4524" operator="equal">
      <formula>1</formula>
    </cfRule>
  </conditionalFormatting>
  <conditionalFormatting sqref="CQ85:CQ89">
    <cfRule type="cellIs" dxfId="5309" priority="4522" operator="equal">
      <formula>1</formula>
    </cfRule>
  </conditionalFormatting>
  <conditionalFormatting sqref="BM85:BM89">
    <cfRule type="cellIs" dxfId="5308" priority="4521" operator="equal">
      <formula>1</formula>
    </cfRule>
  </conditionalFormatting>
  <conditionalFormatting sqref="BO85:BO89">
    <cfRule type="cellIs" dxfId="5307" priority="4520" operator="equal">
      <formula>1</formula>
    </cfRule>
  </conditionalFormatting>
  <conditionalFormatting sqref="BQ85:BQ89">
    <cfRule type="cellIs" dxfId="5306" priority="4519" operator="equal">
      <formula>1</formula>
    </cfRule>
  </conditionalFormatting>
  <conditionalFormatting sqref="CE85:CE89">
    <cfRule type="cellIs" dxfId="5305" priority="4518" operator="equal">
      <formula>1</formula>
    </cfRule>
  </conditionalFormatting>
  <conditionalFormatting sqref="CI85:CI89">
    <cfRule type="cellIs" dxfId="5304" priority="4517" operator="equal">
      <formula>1</formula>
    </cfRule>
  </conditionalFormatting>
  <conditionalFormatting sqref="CK85:CK89">
    <cfRule type="cellIs" dxfId="5303" priority="4516" operator="equal">
      <formula>1</formula>
    </cfRule>
  </conditionalFormatting>
  <conditionalFormatting sqref="CM85:CM89">
    <cfRule type="cellIs" dxfId="5302" priority="4515" operator="equal">
      <formula>1</formula>
    </cfRule>
  </conditionalFormatting>
  <conditionalFormatting sqref="CO85:CO89">
    <cfRule type="cellIs" dxfId="5301" priority="4514" operator="equal">
      <formula>1</formula>
    </cfRule>
  </conditionalFormatting>
  <conditionalFormatting sqref="CQ85:CQ89">
    <cfRule type="cellIs" dxfId="5300" priority="4513" operator="equal">
      <formula>1</formula>
    </cfRule>
  </conditionalFormatting>
  <conditionalFormatting sqref="BS85:BS89">
    <cfRule type="cellIs" dxfId="5299" priority="4512" operator="equal">
      <formula>1</formula>
    </cfRule>
  </conditionalFormatting>
  <conditionalFormatting sqref="BS85:BS89">
    <cfRule type="cellIs" dxfId="5298" priority="4511" operator="equal">
      <formula>1</formula>
    </cfRule>
  </conditionalFormatting>
  <conditionalFormatting sqref="BS85:BS89">
    <cfRule type="cellIs" dxfId="5297" priority="4510" operator="equal">
      <formula>1</formula>
    </cfRule>
  </conditionalFormatting>
  <conditionalFormatting sqref="CS85:CS89">
    <cfRule type="cellIs" dxfId="5296" priority="4509" operator="equal">
      <formula>1</formula>
    </cfRule>
  </conditionalFormatting>
  <conditionalFormatting sqref="CS85:CS89">
    <cfRule type="cellIs" dxfId="5295" priority="4508" operator="equal">
      <formula>1</formula>
    </cfRule>
  </conditionalFormatting>
  <conditionalFormatting sqref="CS85:CS89">
    <cfRule type="cellIs" dxfId="5294" priority="4507" operator="equal">
      <formula>1</formula>
    </cfRule>
  </conditionalFormatting>
  <conditionalFormatting sqref="BU85:BU89">
    <cfRule type="cellIs" dxfId="5293" priority="4506" operator="equal">
      <formula>1</formula>
    </cfRule>
  </conditionalFormatting>
  <conditionalFormatting sqref="BU85:BU89">
    <cfRule type="cellIs" dxfId="5292" priority="4505" operator="equal">
      <formula>1</formula>
    </cfRule>
  </conditionalFormatting>
  <conditionalFormatting sqref="BU85:BU89">
    <cfRule type="cellIs" dxfId="5291" priority="4504" operator="equal">
      <formula>1</formula>
    </cfRule>
  </conditionalFormatting>
  <conditionalFormatting sqref="BW84">
    <cfRule type="cellIs" dxfId="5290" priority="4503" operator="equal">
      <formula>1</formula>
    </cfRule>
  </conditionalFormatting>
  <conditionalFormatting sqref="BW84">
    <cfRule type="cellIs" dxfId="5289" priority="4502" operator="equal">
      <formula>1</formula>
    </cfRule>
  </conditionalFormatting>
  <conditionalFormatting sqref="BW84">
    <cfRule type="cellIs" dxfId="5288" priority="4501" operator="equal">
      <formula>1</formula>
    </cfRule>
  </conditionalFormatting>
  <conditionalFormatting sqref="BW85:BW89">
    <cfRule type="cellIs" dxfId="5287" priority="4500" operator="equal">
      <formula>1</formula>
    </cfRule>
  </conditionalFormatting>
  <conditionalFormatting sqref="BW85:BW89">
    <cfRule type="cellIs" dxfId="5286" priority="4499" operator="equal">
      <formula>1</formula>
    </cfRule>
  </conditionalFormatting>
  <conditionalFormatting sqref="BW85:BW89">
    <cfRule type="cellIs" dxfId="5285" priority="4498" operator="equal">
      <formula>1</formula>
    </cfRule>
  </conditionalFormatting>
  <conditionalFormatting sqref="CC84">
    <cfRule type="cellIs" dxfId="5284" priority="4497" operator="equal">
      <formula>1</formula>
    </cfRule>
  </conditionalFormatting>
  <conditionalFormatting sqref="CC84">
    <cfRule type="cellIs" dxfId="5283" priority="4496" operator="equal">
      <formula>1</formula>
    </cfRule>
  </conditionalFormatting>
  <conditionalFormatting sqref="CC84">
    <cfRule type="cellIs" dxfId="5282" priority="4495" operator="equal">
      <formula>1</formula>
    </cfRule>
  </conditionalFormatting>
  <conditionalFormatting sqref="CC85:CC89">
    <cfRule type="cellIs" dxfId="5281" priority="4494" operator="equal">
      <formula>1</formula>
    </cfRule>
  </conditionalFormatting>
  <conditionalFormatting sqref="CC85:CC89">
    <cfRule type="cellIs" dxfId="5280" priority="4493" operator="equal">
      <formula>1</formula>
    </cfRule>
  </conditionalFormatting>
  <conditionalFormatting sqref="CC85:CC89">
    <cfRule type="cellIs" dxfId="5279" priority="4492" operator="equal">
      <formula>1</formula>
    </cfRule>
  </conditionalFormatting>
  <conditionalFormatting sqref="BY84">
    <cfRule type="cellIs" dxfId="5278" priority="4491" operator="equal">
      <formula>1</formula>
    </cfRule>
  </conditionalFormatting>
  <conditionalFormatting sqref="BY84">
    <cfRule type="cellIs" dxfId="5277" priority="4490" operator="equal">
      <formula>1</formula>
    </cfRule>
  </conditionalFormatting>
  <conditionalFormatting sqref="BY84">
    <cfRule type="cellIs" dxfId="5276" priority="4489" operator="equal">
      <formula>1</formula>
    </cfRule>
  </conditionalFormatting>
  <conditionalFormatting sqref="BY85:BY89">
    <cfRule type="cellIs" dxfId="5275" priority="4488" operator="equal">
      <formula>1</formula>
    </cfRule>
  </conditionalFormatting>
  <conditionalFormatting sqref="BY85:BY89">
    <cfRule type="cellIs" dxfId="5274" priority="4487" operator="equal">
      <formula>1</formula>
    </cfRule>
  </conditionalFormatting>
  <conditionalFormatting sqref="BY85:BY89">
    <cfRule type="cellIs" dxfId="5273" priority="4486" operator="equal">
      <formula>1</formula>
    </cfRule>
  </conditionalFormatting>
  <conditionalFormatting sqref="CA84">
    <cfRule type="cellIs" dxfId="5272" priority="4485" operator="equal">
      <formula>1</formula>
    </cfRule>
  </conditionalFormatting>
  <conditionalFormatting sqref="CA84">
    <cfRule type="cellIs" dxfId="5271" priority="4484" operator="equal">
      <formula>1</formula>
    </cfRule>
  </conditionalFormatting>
  <conditionalFormatting sqref="CA84">
    <cfRule type="cellIs" dxfId="5270" priority="4483" operator="equal">
      <formula>1</formula>
    </cfRule>
  </conditionalFormatting>
  <conditionalFormatting sqref="CA85:CA89">
    <cfRule type="cellIs" dxfId="5269" priority="4482" operator="equal">
      <formula>1</formula>
    </cfRule>
  </conditionalFormatting>
  <conditionalFormatting sqref="CA85:CA89">
    <cfRule type="cellIs" dxfId="5268" priority="4481" operator="equal">
      <formula>1</formula>
    </cfRule>
  </conditionalFormatting>
  <conditionalFormatting sqref="CA85:CA89">
    <cfRule type="cellIs" dxfId="5267" priority="4480" operator="equal">
      <formula>1</formula>
    </cfRule>
  </conditionalFormatting>
  <conditionalFormatting sqref="CG84">
    <cfRule type="cellIs" dxfId="5266" priority="4479" operator="equal">
      <formula>1</formula>
    </cfRule>
  </conditionalFormatting>
  <conditionalFormatting sqref="CG84">
    <cfRule type="cellIs" dxfId="5265" priority="4478" operator="equal">
      <formula>1</formula>
    </cfRule>
  </conditionalFormatting>
  <conditionalFormatting sqref="CG84">
    <cfRule type="cellIs" dxfId="5264" priority="4477" operator="equal">
      <formula>1</formula>
    </cfRule>
  </conditionalFormatting>
  <conditionalFormatting sqref="CG85:CG89">
    <cfRule type="cellIs" dxfId="5263" priority="4476" operator="equal">
      <formula>1</formula>
    </cfRule>
  </conditionalFormatting>
  <conditionalFormatting sqref="CG85:CG89">
    <cfRule type="cellIs" dxfId="5262" priority="4475" operator="equal">
      <formula>1</formula>
    </cfRule>
  </conditionalFormatting>
  <conditionalFormatting sqref="CG85:CG89">
    <cfRule type="cellIs" dxfId="5261" priority="4474" operator="equal">
      <formula>1</formula>
    </cfRule>
  </conditionalFormatting>
  <conditionalFormatting sqref="BO156:BO157">
    <cfRule type="cellIs" dxfId="5260" priority="4472" operator="equal">
      <formula>1</formula>
    </cfRule>
  </conditionalFormatting>
  <conditionalFormatting sqref="BM156:BM157">
    <cfRule type="cellIs" dxfId="5259" priority="4473" operator="equal">
      <formula>1</formula>
    </cfRule>
  </conditionalFormatting>
  <conditionalFormatting sqref="CO156:CO157">
    <cfRule type="cellIs" dxfId="5258" priority="4466" operator="equal">
      <formula>1</formula>
    </cfRule>
  </conditionalFormatting>
  <conditionalFormatting sqref="BQ156:BQ157">
    <cfRule type="cellIs" dxfId="5257" priority="4471" operator="equal">
      <formula>1</formula>
    </cfRule>
  </conditionalFormatting>
  <conditionalFormatting sqref="CE156:CE157">
    <cfRule type="cellIs" dxfId="5256" priority="4470" operator="equal">
      <formula>1</formula>
    </cfRule>
  </conditionalFormatting>
  <conditionalFormatting sqref="CI156:CI157">
    <cfRule type="cellIs" dxfId="5255" priority="4469" operator="equal">
      <formula>1</formula>
    </cfRule>
  </conditionalFormatting>
  <conditionalFormatting sqref="CK156:CK157">
    <cfRule type="cellIs" dxfId="5254" priority="4468" operator="equal">
      <formula>1</formula>
    </cfRule>
  </conditionalFormatting>
  <conditionalFormatting sqref="CM156:CM157">
    <cfRule type="cellIs" dxfId="5253" priority="4467" operator="equal">
      <formula>1</formula>
    </cfRule>
  </conditionalFormatting>
  <conditionalFormatting sqref="CQ156:CQ157">
    <cfRule type="cellIs" dxfId="5252" priority="4465" operator="equal">
      <formula>1</formula>
    </cfRule>
  </conditionalFormatting>
  <conditionalFormatting sqref="BO156:BO157">
    <cfRule type="cellIs" dxfId="5251" priority="4463" operator="equal">
      <formula>1</formula>
    </cfRule>
  </conditionalFormatting>
  <conditionalFormatting sqref="BM156:BM157">
    <cfRule type="cellIs" dxfId="5250" priority="4464" operator="equal">
      <formula>1</formula>
    </cfRule>
  </conditionalFormatting>
  <conditionalFormatting sqref="CO156:CO157">
    <cfRule type="cellIs" dxfId="5249" priority="4457" operator="equal">
      <formula>1</formula>
    </cfRule>
  </conditionalFormatting>
  <conditionalFormatting sqref="BQ156:BQ157">
    <cfRule type="cellIs" dxfId="5248" priority="4462" operator="equal">
      <formula>1</formula>
    </cfRule>
  </conditionalFormatting>
  <conditionalFormatting sqref="CE156:CE157">
    <cfRule type="cellIs" dxfId="5247" priority="4461" operator="equal">
      <formula>1</formula>
    </cfRule>
  </conditionalFormatting>
  <conditionalFormatting sqref="CI156:CI157">
    <cfRule type="cellIs" dxfId="5246" priority="4460" operator="equal">
      <formula>1</formula>
    </cfRule>
  </conditionalFormatting>
  <conditionalFormatting sqref="CK156:CK157">
    <cfRule type="cellIs" dxfId="5245" priority="4459" operator="equal">
      <formula>1</formula>
    </cfRule>
  </conditionalFormatting>
  <conditionalFormatting sqref="CM156:CM157">
    <cfRule type="cellIs" dxfId="5244" priority="4458" operator="equal">
      <formula>1</formula>
    </cfRule>
  </conditionalFormatting>
  <conditionalFormatting sqref="CQ156:CQ157">
    <cfRule type="cellIs" dxfId="5243" priority="4456" operator="equal">
      <formula>1</formula>
    </cfRule>
  </conditionalFormatting>
  <conditionalFormatting sqref="BM156:BM157">
    <cfRule type="cellIs" dxfId="5242" priority="4455" operator="equal">
      <formula>1</formula>
    </cfRule>
  </conditionalFormatting>
  <conditionalFormatting sqref="BO156:BO157">
    <cfRule type="cellIs" dxfId="5241" priority="4454" operator="equal">
      <formula>1</formula>
    </cfRule>
  </conditionalFormatting>
  <conditionalFormatting sqref="BQ156:BQ157">
    <cfRule type="cellIs" dxfId="5240" priority="4453" operator="equal">
      <formula>1</formula>
    </cfRule>
  </conditionalFormatting>
  <conditionalFormatting sqref="CE156:CE157">
    <cfRule type="cellIs" dxfId="5239" priority="4452" operator="equal">
      <formula>1</formula>
    </cfRule>
  </conditionalFormatting>
  <conditionalFormatting sqref="CI156:CI157">
    <cfRule type="cellIs" dxfId="5238" priority="4451" operator="equal">
      <formula>1</formula>
    </cfRule>
  </conditionalFormatting>
  <conditionalFormatting sqref="CK156:CK157">
    <cfRule type="cellIs" dxfId="5237" priority="4450" operator="equal">
      <formula>1</formula>
    </cfRule>
  </conditionalFormatting>
  <conditionalFormatting sqref="CM156:CM157">
    <cfRule type="cellIs" dxfId="5236" priority="4449" operator="equal">
      <formula>1</formula>
    </cfRule>
  </conditionalFormatting>
  <conditionalFormatting sqref="CO156:CO157">
    <cfRule type="cellIs" dxfId="5235" priority="4448" operator="equal">
      <formula>1</formula>
    </cfRule>
  </conditionalFormatting>
  <conditionalFormatting sqref="CQ156:CQ157">
    <cfRule type="cellIs" dxfId="5234" priority="4447" operator="equal">
      <formula>1</formula>
    </cfRule>
  </conditionalFormatting>
  <conditionalFormatting sqref="AO156:AO157">
    <cfRule type="expression" dxfId="5233" priority="4446">
      <formula>AO156=MAX($AO156:$AT156)</formula>
    </cfRule>
  </conditionalFormatting>
  <conditionalFormatting sqref="AO156:AO157">
    <cfRule type="expression" dxfId="5232" priority="4445">
      <formula>AO156=MIN($AO156:$AT156)</formula>
    </cfRule>
  </conditionalFormatting>
  <conditionalFormatting sqref="AP156:AT157">
    <cfRule type="expression" dxfId="5231" priority="4444">
      <formula>AP156=MAX($AO156:$AT156)</formula>
    </cfRule>
  </conditionalFormatting>
  <conditionalFormatting sqref="AP156:AT157">
    <cfRule type="expression" dxfId="5230" priority="4443">
      <formula>AP156=MIN($AO156:$AT156)</formula>
    </cfRule>
  </conditionalFormatting>
  <conditionalFormatting sqref="AU156:AU157">
    <cfRule type="expression" dxfId="5229" priority="4442">
      <formula>AU156=MAX($AU156:$AZ156)</formula>
    </cfRule>
  </conditionalFormatting>
  <conditionalFormatting sqref="AU156:AU157">
    <cfRule type="expression" dxfId="5228" priority="4441">
      <formula>AU156=MIN($AU156:$AZ156)</formula>
    </cfRule>
  </conditionalFormatting>
  <conditionalFormatting sqref="AV156:AZ157">
    <cfRule type="expression" dxfId="5227" priority="4440">
      <formula>AV156=MAX($AO156:$AT156)</formula>
    </cfRule>
  </conditionalFormatting>
  <conditionalFormatting sqref="AV156:AZ157">
    <cfRule type="expression" dxfId="5226" priority="4439">
      <formula>AV156=MIN($AO156:$AT156)</formula>
    </cfRule>
  </conditionalFormatting>
  <conditionalFormatting sqref="AV156:AZ157">
    <cfRule type="expression" dxfId="5225" priority="4438">
      <formula>AV156=MAX($AO156:$AT156)</formula>
    </cfRule>
  </conditionalFormatting>
  <conditionalFormatting sqref="AV156:AZ157">
    <cfRule type="expression" dxfId="5224" priority="4437">
      <formula>AV156=MIN($AO156:$AT156)</formula>
    </cfRule>
  </conditionalFormatting>
  <conditionalFormatting sqref="AV156:AV157">
    <cfRule type="expression" dxfId="5223" priority="4436">
      <formula>AV156=MAX($AU156:$AZ156)</formula>
    </cfRule>
  </conditionalFormatting>
  <conditionalFormatting sqref="AV156:AV157">
    <cfRule type="expression" dxfId="5222" priority="4435">
      <formula>AV156=MIN($AU156:$AZ156)</formula>
    </cfRule>
  </conditionalFormatting>
  <conditionalFormatting sqref="AW156:AW157">
    <cfRule type="expression" dxfId="5221" priority="4434">
      <formula>AW156=MAX($AU156:$AZ156)</formula>
    </cfRule>
  </conditionalFormatting>
  <conditionalFormatting sqref="AW156:AW157">
    <cfRule type="expression" dxfId="5220" priority="4433">
      <formula>AW156=MIN($AU156:$AZ156)</formula>
    </cfRule>
  </conditionalFormatting>
  <conditionalFormatting sqref="AX156:AX157">
    <cfRule type="expression" dxfId="5219" priority="4432">
      <formula>AX156=MAX($AU156:$AZ156)</formula>
    </cfRule>
  </conditionalFormatting>
  <conditionalFormatting sqref="AX156:AX157">
    <cfRule type="expression" dxfId="5218" priority="4431">
      <formula>AX156=MIN($AU156:$AZ156)</formula>
    </cfRule>
  </conditionalFormatting>
  <conditionalFormatting sqref="AY156:AY157">
    <cfRule type="expression" dxfId="5217" priority="4430">
      <formula>AY156=MAX($AU156:$AZ156)</formula>
    </cfRule>
  </conditionalFormatting>
  <conditionalFormatting sqref="AY156:AY157">
    <cfRule type="expression" dxfId="5216" priority="4429">
      <formula>AY156=MIN($AU156:$AZ156)</formula>
    </cfRule>
  </conditionalFormatting>
  <conditionalFormatting sqref="AZ156:AZ157">
    <cfRule type="expression" dxfId="5215" priority="4428">
      <formula>AZ156=MAX($AU156:$AZ156)</formula>
    </cfRule>
  </conditionalFormatting>
  <conditionalFormatting sqref="AZ156:AZ157">
    <cfRule type="expression" dxfId="5214" priority="4427">
      <formula>AZ156=MIN($AU156:$AZ156)</formula>
    </cfRule>
  </conditionalFormatting>
  <conditionalFormatting sqref="BS156:BS157">
    <cfRule type="cellIs" dxfId="5213" priority="4426" operator="equal">
      <formula>1</formula>
    </cfRule>
  </conditionalFormatting>
  <conditionalFormatting sqref="BS156:BS157">
    <cfRule type="cellIs" dxfId="5212" priority="4425" operator="equal">
      <formula>1</formula>
    </cfRule>
  </conditionalFormatting>
  <conditionalFormatting sqref="BS156:BS157">
    <cfRule type="cellIs" dxfId="5211" priority="4424" operator="equal">
      <formula>1</formula>
    </cfRule>
  </conditionalFormatting>
  <conditionalFormatting sqref="CS156:CS157">
    <cfRule type="cellIs" dxfId="5210" priority="4423" operator="equal">
      <formula>1</formula>
    </cfRule>
  </conditionalFormatting>
  <conditionalFormatting sqref="CS156:CS157">
    <cfRule type="cellIs" dxfId="5209" priority="4422" operator="equal">
      <formula>1</formula>
    </cfRule>
  </conditionalFormatting>
  <conditionalFormatting sqref="CS156:CS157">
    <cfRule type="cellIs" dxfId="5208" priority="4421" operator="equal">
      <formula>1</formula>
    </cfRule>
  </conditionalFormatting>
  <conditionalFormatting sqref="BU156:BU157">
    <cfRule type="cellIs" dxfId="5207" priority="4420" operator="equal">
      <formula>1</formula>
    </cfRule>
  </conditionalFormatting>
  <conditionalFormatting sqref="BU156:BU157">
    <cfRule type="cellIs" dxfId="5206" priority="4419" operator="equal">
      <formula>1</formula>
    </cfRule>
  </conditionalFormatting>
  <conditionalFormatting sqref="BU156:BU157">
    <cfRule type="cellIs" dxfId="5205" priority="4418" operator="equal">
      <formula>1</formula>
    </cfRule>
  </conditionalFormatting>
  <conditionalFormatting sqref="BW156:BW157">
    <cfRule type="cellIs" dxfId="5204" priority="4417" operator="equal">
      <formula>1</formula>
    </cfRule>
  </conditionalFormatting>
  <conditionalFormatting sqref="BW156:BW157">
    <cfRule type="cellIs" dxfId="5203" priority="4416" operator="equal">
      <formula>1</formula>
    </cfRule>
  </conditionalFormatting>
  <conditionalFormatting sqref="BW156:BW157">
    <cfRule type="cellIs" dxfId="5202" priority="4415" operator="equal">
      <formula>1</formula>
    </cfRule>
  </conditionalFormatting>
  <conditionalFormatting sqref="CC156:CC157">
    <cfRule type="cellIs" dxfId="5201" priority="4414" operator="equal">
      <formula>1</formula>
    </cfRule>
  </conditionalFormatting>
  <conditionalFormatting sqref="CC156:CC157">
    <cfRule type="cellIs" dxfId="5200" priority="4413" operator="equal">
      <formula>1</formula>
    </cfRule>
  </conditionalFormatting>
  <conditionalFormatting sqref="CC156:CC157">
    <cfRule type="cellIs" dxfId="5199" priority="4412" operator="equal">
      <formula>1</formula>
    </cfRule>
  </conditionalFormatting>
  <conditionalFormatting sqref="BY156:BY157">
    <cfRule type="cellIs" dxfId="5198" priority="4411" operator="equal">
      <formula>1</formula>
    </cfRule>
  </conditionalFormatting>
  <conditionalFormatting sqref="BY156:BY157">
    <cfRule type="cellIs" dxfId="5197" priority="4410" operator="equal">
      <formula>1</formula>
    </cfRule>
  </conditionalFormatting>
  <conditionalFormatting sqref="BY156:BY157">
    <cfRule type="cellIs" dxfId="5196" priority="4409" operator="equal">
      <formula>1</formula>
    </cfRule>
  </conditionalFormatting>
  <conditionalFormatting sqref="CA156:CA157">
    <cfRule type="cellIs" dxfId="5195" priority="4408" operator="equal">
      <formula>1</formula>
    </cfRule>
  </conditionalFormatting>
  <conditionalFormatting sqref="CA156:CA157">
    <cfRule type="cellIs" dxfId="5194" priority="4407" operator="equal">
      <formula>1</formula>
    </cfRule>
  </conditionalFormatting>
  <conditionalFormatting sqref="CA156:CA157">
    <cfRule type="cellIs" dxfId="5193" priority="4406" operator="equal">
      <formula>1</formula>
    </cfRule>
  </conditionalFormatting>
  <conditionalFormatting sqref="CG156:CG157">
    <cfRule type="cellIs" dxfId="5192" priority="4405" operator="equal">
      <formula>1</formula>
    </cfRule>
  </conditionalFormatting>
  <conditionalFormatting sqref="CG156:CG157">
    <cfRule type="cellIs" dxfId="5191" priority="4404" operator="equal">
      <formula>1</formula>
    </cfRule>
  </conditionalFormatting>
  <conditionalFormatting sqref="CG156:CG157">
    <cfRule type="cellIs" dxfId="5190" priority="4403" operator="equal">
      <formula>1</formula>
    </cfRule>
  </conditionalFormatting>
  <conditionalFormatting sqref="BO158:BO159">
    <cfRule type="cellIs" dxfId="5189" priority="4401" operator="equal">
      <formula>1</formula>
    </cfRule>
  </conditionalFormatting>
  <conditionalFormatting sqref="BM158:BM159">
    <cfRule type="cellIs" dxfId="5188" priority="4402" operator="equal">
      <formula>1</formula>
    </cfRule>
  </conditionalFormatting>
  <conditionalFormatting sqref="CO158:CO159">
    <cfRule type="cellIs" dxfId="5187" priority="4395" operator="equal">
      <formula>1</formula>
    </cfRule>
  </conditionalFormatting>
  <conditionalFormatting sqref="BQ158:BQ159">
    <cfRule type="cellIs" dxfId="5186" priority="4400" operator="equal">
      <formula>1</formula>
    </cfRule>
  </conditionalFormatting>
  <conditionalFormatting sqref="CE158:CE159">
    <cfRule type="cellIs" dxfId="5185" priority="4399" operator="equal">
      <formula>1</formula>
    </cfRule>
  </conditionalFormatting>
  <conditionalFormatting sqref="CI158:CI159">
    <cfRule type="cellIs" dxfId="5184" priority="4398" operator="equal">
      <formula>1</formula>
    </cfRule>
  </conditionalFormatting>
  <conditionalFormatting sqref="CK158:CK159">
    <cfRule type="cellIs" dxfId="5183" priority="4397" operator="equal">
      <formula>1</formula>
    </cfRule>
  </conditionalFormatting>
  <conditionalFormatting sqref="CM158:CM159">
    <cfRule type="cellIs" dxfId="5182" priority="4396" operator="equal">
      <formula>1</formula>
    </cfRule>
  </conditionalFormatting>
  <conditionalFormatting sqref="CQ158:CQ159">
    <cfRule type="cellIs" dxfId="5181" priority="4394" operator="equal">
      <formula>1</formula>
    </cfRule>
  </conditionalFormatting>
  <conditionalFormatting sqref="BO158:BO159">
    <cfRule type="cellIs" dxfId="5180" priority="4392" operator="equal">
      <formula>1</formula>
    </cfRule>
  </conditionalFormatting>
  <conditionalFormatting sqref="BM158:BM159">
    <cfRule type="cellIs" dxfId="5179" priority="4393" operator="equal">
      <formula>1</formula>
    </cfRule>
  </conditionalFormatting>
  <conditionalFormatting sqref="CO158:CO159">
    <cfRule type="cellIs" dxfId="5178" priority="4386" operator="equal">
      <formula>1</formula>
    </cfRule>
  </conditionalFormatting>
  <conditionalFormatting sqref="BQ158:BQ159">
    <cfRule type="cellIs" dxfId="5177" priority="4391" operator="equal">
      <formula>1</formula>
    </cfRule>
  </conditionalFormatting>
  <conditionalFormatting sqref="CE158:CE159">
    <cfRule type="cellIs" dxfId="5176" priority="4390" operator="equal">
      <formula>1</formula>
    </cfRule>
  </conditionalFormatting>
  <conditionalFormatting sqref="CI158:CI159">
    <cfRule type="cellIs" dxfId="5175" priority="4389" operator="equal">
      <formula>1</formula>
    </cfRule>
  </conditionalFormatting>
  <conditionalFormatting sqref="CK158:CK159">
    <cfRule type="cellIs" dxfId="5174" priority="4388" operator="equal">
      <formula>1</formula>
    </cfRule>
  </conditionalFormatting>
  <conditionalFormatting sqref="CM158:CM159">
    <cfRule type="cellIs" dxfId="5173" priority="4387" operator="equal">
      <formula>1</formula>
    </cfRule>
  </conditionalFormatting>
  <conditionalFormatting sqref="CQ158:CQ159">
    <cfRule type="cellIs" dxfId="5172" priority="4385" operator="equal">
      <formula>1</formula>
    </cfRule>
  </conditionalFormatting>
  <conditionalFormatting sqref="BM158:BM159">
    <cfRule type="cellIs" dxfId="5171" priority="4384" operator="equal">
      <formula>1</formula>
    </cfRule>
  </conditionalFormatting>
  <conditionalFormatting sqref="BO158:BO159">
    <cfRule type="cellIs" dxfId="5170" priority="4383" operator="equal">
      <formula>1</formula>
    </cfRule>
  </conditionalFormatting>
  <conditionalFormatting sqref="BQ158:BQ159">
    <cfRule type="cellIs" dxfId="5169" priority="4382" operator="equal">
      <formula>1</formula>
    </cfRule>
  </conditionalFormatting>
  <conditionalFormatting sqref="CE158:CE159">
    <cfRule type="cellIs" dxfId="5168" priority="4381" operator="equal">
      <formula>1</formula>
    </cfRule>
  </conditionalFormatting>
  <conditionalFormatting sqref="CI158:CI159">
    <cfRule type="cellIs" dxfId="5167" priority="4380" operator="equal">
      <formula>1</formula>
    </cfRule>
  </conditionalFormatting>
  <conditionalFormatting sqref="CK158:CK159">
    <cfRule type="cellIs" dxfId="5166" priority="4379" operator="equal">
      <formula>1</formula>
    </cfRule>
  </conditionalFormatting>
  <conditionalFormatting sqref="CM158:CM159">
    <cfRule type="cellIs" dxfId="5165" priority="4378" operator="equal">
      <formula>1</formula>
    </cfRule>
  </conditionalFormatting>
  <conditionalFormatting sqref="CO158:CO159">
    <cfRule type="cellIs" dxfId="5164" priority="4377" operator="equal">
      <formula>1</formula>
    </cfRule>
  </conditionalFormatting>
  <conditionalFormatting sqref="CQ158:CQ159">
    <cfRule type="cellIs" dxfId="5163" priority="4376" operator="equal">
      <formula>1</formula>
    </cfRule>
  </conditionalFormatting>
  <conditionalFormatting sqref="AO158:AO159">
    <cfRule type="expression" dxfId="5162" priority="4375">
      <formula>AO158=MAX($AO158:$AT158)</formula>
    </cfRule>
  </conditionalFormatting>
  <conditionalFormatting sqref="AO158:AO159">
    <cfRule type="expression" dxfId="5161" priority="4374">
      <formula>AO158=MIN($AO158:$AT158)</formula>
    </cfRule>
  </conditionalFormatting>
  <conditionalFormatting sqref="AP158:AT159">
    <cfRule type="expression" dxfId="5160" priority="4373">
      <formula>AP158=MAX($AO158:$AT158)</formula>
    </cfRule>
  </conditionalFormatting>
  <conditionalFormatting sqref="AP158:AT159">
    <cfRule type="expression" dxfId="5159" priority="4372">
      <formula>AP158=MIN($AO158:$AT158)</formula>
    </cfRule>
  </conditionalFormatting>
  <conditionalFormatting sqref="AU158:AU159">
    <cfRule type="expression" dxfId="5158" priority="4371">
      <formula>AU158=MAX($AU158:$AZ158)</formula>
    </cfRule>
  </conditionalFormatting>
  <conditionalFormatting sqref="AU158:AU159">
    <cfRule type="expression" dxfId="5157" priority="4370">
      <formula>AU158=MIN($AU158:$AZ158)</formula>
    </cfRule>
  </conditionalFormatting>
  <conditionalFormatting sqref="AV158:AZ159">
    <cfRule type="expression" dxfId="5156" priority="4369">
      <formula>AV158=MAX($AO158:$AT158)</formula>
    </cfRule>
  </conditionalFormatting>
  <conditionalFormatting sqref="AV158:AZ159">
    <cfRule type="expression" dxfId="5155" priority="4368">
      <formula>AV158=MIN($AO158:$AT158)</formula>
    </cfRule>
  </conditionalFormatting>
  <conditionalFormatting sqref="AV158:AZ159">
    <cfRule type="expression" dxfId="5154" priority="4367">
      <formula>AV158=MAX($AO158:$AT158)</formula>
    </cfRule>
  </conditionalFormatting>
  <conditionalFormatting sqref="AV158:AZ159">
    <cfRule type="expression" dxfId="5153" priority="4366">
      <formula>AV158=MIN($AO158:$AT158)</formula>
    </cfRule>
  </conditionalFormatting>
  <conditionalFormatting sqref="AV158:AV159">
    <cfRule type="expression" dxfId="5152" priority="4365">
      <formula>AV158=MAX($AU158:$AZ158)</formula>
    </cfRule>
  </conditionalFormatting>
  <conditionalFormatting sqref="AV158:AV159">
    <cfRule type="expression" dxfId="5151" priority="4364">
      <formula>AV158=MIN($AU158:$AZ158)</formula>
    </cfRule>
  </conditionalFormatting>
  <conditionalFormatting sqref="AW158:AW159">
    <cfRule type="expression" dxfId="5150" priority="4363">
      <formula>AW158=MAX($AU158:$AZ158)</formula>
    </cfRule>
  </conditionalFormatting>
  <conditionalFormatting sqref="AW158:AW159">
    <cfRule type="expression" dxfId="5149" priority="4362">
      <formula>AW158=MIN($AU158:$AZ158)</formula>
    </cfRule>
  </conditionalFormatting>
  <conditionalFormatting sqref="AX158:AX159">
    <cfRule type="expression" dxfId="5148" priority="4361">
      <formula>AX158=MAX($AU158:$AZ158)</formula>
    </cfRule>
  </conditionalFormatting>
  <conditionalFormatting sqref="AX158:AX159">
    <cfRule type="expression" dxfId="5147" priority="4360">
      <formula>AX158=MIN($AU158:$AZ158)</formula>
    </cfRule>
  </conditionalFormatting>
  <conditionalFormatting sqref="AY158:AY159">
    <cfRule type="expression" dxfId="5146" priority="4359">
      <formula>AY158=MAX($AU158:$AZ158)</formula>
    </cfRule>
  </conditionalFormatting>
  <conditionalFormatting sqref="AY158:AY159">
    <cfRule type="expression" dxfId="5145" priority="4358">
      <formula>AY158=MIN($AU158:$AZ158)</formula>
    </cfRule>
  </conditionalFormatting>
  <conditionalFormatting sqref="AZ158:AZ159">
    <cfRule type="expression" dxfId="5144" priority="4357">
      <formula>AZ158=MAX($AU158:$AZ158)</formula>
    </cfRule>
  </conditionalFormatting>
  <conditionalFormatting sqref="AZ158:AZ159">
    <cfRule type="expression" dxfId="5143" priority="4356">
      <formula>AZ158=MIN($AU158:$AZ158)</formula>
    </cfRule>
  </conditionalFormatting>
  <conditionalFormatting sqref="BS158:BS159">
    <cfRule type="cellIs" dxfId="5142" priority="4355" operator="equal">
      <formula>1</formula>
    </cfRule>
  </conditionalFormatting>
  <conditionalFormatting sqref="BS158:BS159">
    <cfRule type="cellIs" dxfId="5141" priority="4354" operator="equal">
      <formula>1</formula>
    </cfRule>
  </conditionalFormatting>
  <conditionalFormatting sqref="BS158:BS159">
    <cfRule type="cellIs" dxfId="5140" priority="4353" operator="equal">
      <formula>1</formula>
    </cfRule>
  </conditionalFormatting>
  <conditionalFormatting sqref="CS158:CS159">
    <cfRule type="cellIs" dxfId="5139" priority="4352" operator="equal">
      <formula>1</formula>
    </cfRule>
  </conditionalFormatting>
  <conditionalFormatting sqref="CS158:CS159">
    <cfRule type="cellIs" dxfId="5138" priority="4351" operator="equal">
      <formula>1</formula>
    </cfRule>
  </conditionalFormatting>
  <conditionalFormatting sqref="CS158:CS159">
    <cfRule type="cellIs" dxfId="5137" priority="4350" operator="equal">
      <formula>1</formula>
    </cfRule>
  </conditionalFormatting>
  <conditionalFormatting sqref="BU158:BU159">
    <cfRule type="cellIs" dxfId="5136" priority="4349" operator="equal">
      <formula>1</formula>
    </cfRule>
  </conditionalFormatting>
  <conditionalFormatting sqref="BU158:BU159">
    <cfRule type="cellIs" dxfId="5135" priority="4348" operator="equal">
      <formula>1</formula>
    </cfRule>
  </conditionalFormatting>
  <conditionalFormatting sqref="BU158:BU159">
    <cfRule type="cellIs" dxfId="5134" priority="4347" operator="equal">
      <formula>1</formula>
    </cfRule>
  </conditionalFormatting>
  <conditionalFormatting sqref="BW158:BW159">
    <cfRule type="cellIs" dxfId="5133" priority="4346" operator="equal">
      <formula>1</formula>
    </cfRule>
  </conditionalFormatting>
  <conditionalFormatting sqref="BW158:BW159">
    <cfRule type="cellIs" dxfId="5132" priority="4345" operator="equal">
      <formula>1</formula>
    </cfRule>
  </conditionalFormatting>
  <conditionalFormatting sqref="BW158:BW159">
    <cfRule type="cellIs" dxfId="5131" priority="4344" operator="equal">
      <formula>1</formula>
    </cfRule>
  </conditionalFormatting>
  <conditionalFormatting sqref="CC158:CC159">
    <cfRule type="cellIs" dxfId="5130" priority="4343" operator="equal">
      <formula>1</formula>
    </cfRule>
  </conditionalFormatting>
  <conditionalFormatting sqref="CC158:CC159">
    <cfRule type="cellIs" dxfId="5129" priority="4342" operator="equal">
      <formula>1</formula>
    </cfRule>
  </conditionalFormatting>
  <conditionalFormatting sqref="CC158:CC159">
    <cfRule type="cellIs" dxfId="5128" priority="4341" operator="equal">
      <formula>1</formula>
    </cfRule>
  </conditionalFormatting>
  <conditionalFormatting sqref="BY158:BY159">
    <cfRule type="cellIs" dxfId="5127" priority="4340" operator="equal">
      <formula>1</formula>
    </cfRule>
  </conditionalFormatting>
  <conditionalFormatting sqref="BY158:BY159">
    <cfRule type="cellIs" dxfId="5126" priority="4339" operator="equal">
      <formula>1</formula>
    </cfRule>
  </conditionalFormatting>
  <conditionalFormatting sqref="BY158:BY159">
    <cfRule type="cellIs" dxfId="5125" priority="4338" operator="equal">
      <formula>1</formula>
    </cfRule>
  </conditionalFormatting>
  <conditionalFormatting sqref="CA158:CA159">
    <cfRule type="cellIs" dxfId="5124" priority="4337" operator="equal">
      <formula>1</formula>
    </cfRule>
  </conditionalFormatting>
  <conditionalFormatting sqref="CA158:CA159">
    <cfRule type="cellIs" dxfId="5123" priority="4336" operator="equal">
      <formula>1</formula>
    </cfRule>
  </conditionalFormatting>
  <conditionalFormatting sqref="CA158:CA159">
    <cfRule type="cellIs" dxfId="5122" priority="4335" operator="equal">
      <formula>1</formula>
    </cfRule>
  </conditionalFormatting>
  <conditionalFormatting sqref="CG158:CG159">
    <cfRule type="cellIs" dxfId="5121" priority="4334" operator="equal">
      <formula>1</formula>
    </cfRule>
  </conditionalFormatting>
  <conditionalFormatting sqref="CG158:CG159">
    <cfRule type="cellIs" dxfId="5120" priority="4333" operator="equal">
      <formula>1</formula>
    </cfRule>
  </conditionalFormatting>
  <conditionalFormatting sqref="CG158:CG159">
    <cfRule type="cellIs" dxfId="5119" priority="4332" operator="equal">
      <formula>1</formula>
    </cfRule>
  </conditionalFormatting>
  <conditionalFormatting sqref="BO160:BO161">
    <cfRule type="cellIs" dxfId="5118" priority="4330" operator="equal">
      <formula>1</formula>
    </cfRule>
  </conditionalFormatting>
  <conditionalFormatting sqref="BM160:BM161">
    <cfRule type="cellIs" dxfId="5117" priority="4331" operator="equal">
      <formula>1</formula>
    </cfRule>
  </conditionalFormatting>
  <conditionalFormatting sqref="CO160:CO161">
    <cfRule type="cellIs" dxfId="5116" priority="4324" operator="equal">
      <formula>1</formula>
    </cfRule>
  </conditionalFormatting>
  <conditionalFormatting sqref="BQ160:BQ161">
    <cfRule type="cellIs" dxfId="5115" priority="4329" operator="equal">
      <formula>1</formula>
    </cfRule>
  </conditionalFormatting>
  <conditionalFormatting sqref="CE160:CE161">
    <cfRule type="cellIs" dxfId="5114" priority="4328" operator="equal">
      <formula>1</formula>
    </cfRule>
  </conditionalFormatting>
  <conditionalFormatting sqref="CI160:CI161">
    <cfRule type="cellIs" dxfId="5113" priority="4327" operator="equal">
      <formula>1</formula>
    </cfRule>
  </conditionalFormatting>
  <conditionalFormatting sqref="CK160:CK161">
    <cfRule type="cellIs" dxfId="5112" priority="4326" operator="equal">
      <formula>1</formula>
    </cfRule>
  </conditionalFormatting>
  <conditionalFormatting sqref="CM160:CM161">
    <cfRule type="cellIs" dxfId="5111" priority="4325" operator="equal">
      <formula>1</formula>
    </cfRule>
  </conditionalFormatting>
  <conditionalFormatting sqref="CQ160:CQ161">
    <cfRule type="cellIs" dxfId="5110" priority="4323" operator="equal">
      <formula>1</formula>
    </cfRule>
  </conditionalFormatting>
  <conditionalFormatting sqref="BO160:BO161">
    <cfRule type="cellIs" dxfId="5109" priority="4321" operator="equal">
      <formula>1</formula>
    </cfRule>
  </conditionalFormatting>
  <conditionalFormatting sqref="BM160:BM161">
    <cfRule type="cellIs" dxfId="5108" priority="4322" operator="equal">
      <formula>1</formula>
    </cfRule>
  </conditionalFormatting>
  <conditionalFormatting sqref="CO160:CO161">
    <cfRule type="cellIs" dxfId="5107" priority="4315" operator="equal">
      <formula>1</formula>
    </cfRule>
  </conditionalFormatting>
  <conditionalFormatting sqref="BQ160:BQ161">
    <cfRule type="cellIs" dxfId="5106" priority="4320" operator="equal">
      <formula>1</formula>
    </cfRule>
  </conditionalFormatting>
  <conditionalFormatting sqref="CE160:CE161">
    <cfRule type="cellIs" dxfId="5105" priority="4319" operator="equal">
      <formula>1</formula>
    </cfRule>
  </conditionalFormatting>
  <conditionalFormatting sqref="CI160:CI161">
    <cfRule type="cellIs" dxfId="5104" priority="4318" operator="equal">
      <formula>1</formula>
    </cfRule>
  </conditionalFormatting>
  <conditionalFormatting sqref="CK160:CK161">
    <cfRule type="cellIs" dxfId="5103" priority="4317" operator="equal">
      <formula>1</formula>
    </cfRule>
  </conditionalFormatting>
  <conditionalFormatting sqref="CM160:CM161">
    <cfRule type="cellIs" dxfId="5102" priority="4316" operator="equal">
      <formula>1</formula>
    </cfRule>
  </conditionalFormatting>
  <conditionalFormatting sqref="CQ160:CQ161">
    <cfRule type="cellIs" dxfId="5101" priority="4314" operator="equal">
      <formula>1</formula>
    </cfRule>
  </conditionalFormatting>
  <conditionalFormatting sqref="BM160:BM161">
    <cfRule type="cellIs" dxfId="5100" priority="4313" operator="equal">
      <formula>1</formula>
    </cfRule>
  </conditionalFormatting>
  <conditionalFormatting sqref="BO160:BO161">
    <cfRule type="cellIs" dxfId="5099" priority="4312" operator="equal">
      <formula>1</formula>
    </cfRule>
  </conditionalFormatting>
  <conditionalFormatting sqref="BQ160:BQ161">
    <cfRule type="cellIs" dxfId="5098" priority="4311" operator="equal">
      <formula>1</formula>
    </cfRule>
  </conditionalFormatting>
  <conditionalFormatting sqref="CE160:CE161">
    <cfRule type="cellIs" dxfId="5097" priority="4310" operator="equal">
      <formula>1</formula>
    </cfRule>
  </conditionalFormatting>
  <conditionalFormatting sqref="CI160:CI161">
    <cfRule type="cellIs" dxfId="5096" priority="4309" operator="equal">
      <formula>1</formula>
    </cfRule>
  </conditionalFormatting>
  <conditionalFormatting sqref="CK160:CK161">
    <cfRule type="cellIs" dxfId="5095" priority="4308" operator="equal">
      <formula>1</formula>
    </cfRule>
  </conditionalFormatting>
  <conditionalFormatting sqref="CM160:CM161">
    <cfRule type="cellIs" dxfId="5094" priority="4307" operator="equal">
      <formula>1</formula>
    </cfRule>
  </conditionalFormatting>
  <conditionalFormatting sqref="CO160:CO161">
    <cfRule type="cellIs" dxfId="5093" priority="4306" operator="equal">
      <formula>1</formula>
    </cfRule>
  </conditionalFormatting>
  <conditionalFormatting sqref="CQ160:CQ161">
    <cfRule type="cellIs" dxfId="5092" priority="4305" operator="equal">
      <formula>1</formula>
    </cfRule>
  </conditionalFormatting>
  <conditionalFormatting sqref="AO160:AO161">
    <cfRule type="expression" dxfId="5091" priority="4304">
      <formula>AO160=MAX($AO160:$AT160)</formula>
    </cfRule>
  </conditionalFormatting>
  <conditionalFormatting sqref="AO160:AO161">
    <cfRule type="expression" dxfId="5090" priority="4303">
      <formula>AO160=MIN($AO160:$AT160)</formula>
    </cfRule>
  </conditionalFormatting>
  <conditionalFormatting sqref="AP160:AT161">
    <cfRule type="expression" dxfId="5089" priority="4302">
      <formula>AP160=MAX($AO160:$AT160)</formula>
    </cfRule>
  </conditionalFormatting>
  <conditionalFormatting sqref="AP160:AT161">
    <cfRule type="expression" dxfId="5088" priority="4301">
      <formula>AP160=MIN($AO160:$AT160)</formula>
    </cfRule>
  </conditionalFormatting>
  <conditionalFormatting sqref="AU160:AU161">
    <cfRule type="expression" dxfId="5087" priority="4300">
      <formula>AU160=MAX($AU160:$AZ160)</formula>
    </cfRule>
  </conditionalFormatting>
  <conditionalFormatting sqref="AU160:AU161">
    <cfRule type="expression" dxfId="5086" priority="4299">
      <formula>AU160=MIN($AU160:$AZ160)</formula>
    </cfRule>
  </conditionalFormatting>
  <conditionalFormatting sqref="AV160:AZ161">
    <cfRule type="expression" dxfId="5085" priority="4298">
      <formula>AV160=MAX($AO160:$AT160)</formula>
    </cfRule>
  </conditionalFormatting>
  <conditionalFormatting sqref="AV160:AZ161">
    <cfRule type="expression" dxfId="5084" priority="4297">
      <formula>AV160=MIN($AO160:$AT160)</formula>
    </cfRule>
  </conditionalFormatting>
  <conditionalFormatting sqref="AV160:AZ161">
    <cfRule type="expression" dxfId="5083" priority="4296">
      <formula>AV160=MAX($AO160:$AT160)</formula>
    </cfRule>
  </conditionalFormatting>
  <conditionalFormatting sqref="AV160:AZ161">
    <cfRule type="expression" dxfId="5082" priority="4295">
      <formula>AV160=MIN($AO160:$AT160)</formula>
    </cfRule>
  </conditionalFormatting>
  <conditionalFormatting sqref="AV160:AV161">
    <cfRule type="expression" dxfId="5081" priority="4294">
      <formula>AV160=MAX($AU160:$AZ160)</formula>
    </cfRule>
  </conditionalFormatting>
  <conditionalFormatting sqref="AV160:AV161">
    <cfRule type="expression" dxfId="5080" priority="4293">
      <formula>AV160=MIN($AU160:$AZ160)</formula>
    </cfRule>
  </conditionalFormatting>
  <conditionalFormatting sqref="AW160:AW161">
    <cfRule type="expression" dxfId="5079" priority="4292">
      <formula>AW160=MAX($AU160:$AZ160)</formula>
    </cfRule>
  </conditionalFormatting>
  <conditionalFormatting sqref="AW160:AW161">
    <cfRule type="expression" dxfId="5078" priority="4291">
      <formula>AW160=MIN($AU160:$AZ160)</formula>
    </cfRule>
  </conditionalFormatting>
  <conditionalFormatting sqref="AX160:AX161">
    <cfRule type="expression" dxfId="5077" priority="4290">
      <formula>AX160=MAX($AU160:$AZ160)</formula>
    </cfRule>
  </conditionalFormatting>
  <conditionalFormatting sqref="AX160:AX161">
    <cfRule type="expression" dxfId="5076" priority="4289">
      <formula>AX160=MIN($AU160:$AZ160)</formula>
    </cfRule>
  </conditionalFormatting>
  <conditionalFormatting sqref="AY160:AY161">
    <cfRule type="expression" dxfId="5075" priority="4288">
      <formula>AY160=MAX($AU160:$AZ160)</formula>
    </cfRule>
  </conditionalFormatting>
  <conditionalFormatting sqref="AY160:AY161">
    <cfRule type="expression" dxfId="5074" priority="4287">
      <formula>AY160=MIN($AU160:$AZ160)</formula>
    </cfRule>
  </conditionalFormatting>
  <conditionalFormatting sqref="AZ160:AZ161">
    <cfRule type="expression" dxfId="5073" priority="4286">
      <formula>AZ160=MAX($AU160:$AZ160)</formula>
    </cfRule>
  </conditionalFormatting>
  <conditionalFormatting sqref="AZ160:AZ161">
    <cfRule type="expression" dxfId="5072" priority="4285">
      <formula>AZ160=MIN($AU160:$AZ160)</formula>
    </cfRule>
  </conditionalFormatting>
  <conditionalFormatting sqref="BS160:BS161">
    <cfRule type="cellIs" dxfId="5071" priority="4284" operator="equal">
      <formula>1</formula>
    </cfRule>
  </conditionalFormatting>
  <conditionalFormatting sqref="BS160:BS161">
    <cfRule type="cellIs" dxfId="5070" priority="4283" operator="equal">
      <formula>1</formula>
    </cfRule>
  </conditionalFormatting>
  <conditionalFormatting sqref="BS160:BS161">
    <cfRule type="cellIs" dxfId="5069" priority="4282" operator="equal">
      <formula>1</formula>
    </cfRule>
  </conditionalFormatting>
  <conditionalFormatting sqref="CS160:CS161">
    <cfRule type="cellIs" dxfId="5068" priority="4281" operator="equal">
      <formula>1</formula>
    </cfRule>
  </conditionalFormatting>
  <conditionalFormatting sqref="CS160:CS161">
    <cfRule type="cellIs" dxfId="5067" priority="4280" operator="equal">
      <formula>1</formula>
    </cfRule>
  </conditionalFormatting>
  <conditionalFormatting sqref="CS160:CS161">
    <cfRule type="cellIs" dxfId="5066" priority="4279" operator="equal">
      <formula>1</formula>
    </cfRule>
  </conditionalFormatting>
  <conditionalFormatting sqref="BU160:BU161">
    <cfRule type="cellIs" dxfId="5065" priority="4278" operator="equal">
      <formula>1</formula>
    </cfRule>
  </conditionalFormatting>
  <conditionalFormatting sqref="BU160:BU161">
    <cfRule type="cellIs" dxfId="5064" priority="4277" operator="equal">
      <formula>1</formula>
    </cfRule>
  </conditionalFormatting>
  <conditionalFormatting sqref="BU160:BU161">
    <cfRule type="cellIs" dxfId="5063" priority="4276" operator="equal">
      <formula>1</formula>
    </cfRule>
  </conditionalFormatting>
  <conditionalFormatting sqref="BW160:BW161">
    <cfRule type="cellIs" dxfId="5062" priority="4275" operator="equal">
      <formula>1</formula>
    </cfRule>
  </conditionalFormatting>
  <conditionalFormatting sqref="BW160:BW161">
    <cfRule type="cellIs" dxfId="5061" priority="4274" operator="equal">
      <formula>1</formula>
    </cfRule>
  </conditionalFormatting>
  <conditionalFormatting sqref="BW160:BW161">
    <cfRule type="cellIs" dxfId="5060" priority="4273" operator="equal">
      <formula>1</formula>
    </cfRule>
  </conditionalFormatting>
  <conditionalFormatting sqref="CC160:CC161">
    <cfRule type="cellIs" dxfId="5059" priority="4272" operator="equal">
      <formula>1</formula>
    </cfRule>
  </conditionalFormatting>
  <conditionalFormatting sqref="CC160:CC161">
    <cfRule type="cellIs" dxfId="5058" priority="4271" operator="equal">
      <formula>1</formula>
    </cfRule>
  </conditionalFormatting>
  <conditionalFormatting sqref="CC160:CC161">
    <cfRule type="cellIs" dxfId="5057" priority="4270" operator="equal">
      <formula>1</formula>
    </cfRule>
  </conditionalFormatting>
  <conditionalFormatting sqref="BY160:BY161">
    <cfRule type="cellIs" dxfId="5056" priority="4269" operator="equal">
      <formula>1</formula>
    </cfRule>
  </conditionalFormatting>
  <conditionalFormatting sqref="BY160:BY161">
    <cfRule type="cellIs" dxfId="5055" priority="4268" operator="equal">
      <formula>1</formula>
    </cfRule>
  </conditionalFormatting>
  <conditionalFormatting sqref="BY160:BY161">
    <cfRule type="cellIs" dxfId="5054" priority="4267" operator="equal">
      <formula>1</formula>
    </cfRule>
  </conditionalFormatting>
  <conditionalFormatting sqref="CA160:CA161">
    <cfRule type="cellIs" dxfId="5053" priority="4266" operator="equal">
      <formula>1</formula>
    </cfRule>
  </conditionalFormatting>
  <conditionalFormatting sqref="CA160:CA161">
    <cfRule type="cellIs" dxfId="5052" priority="4265" operator="equal">
      <formula>1</formula>
    </cfRule>
  </conditionalFormatting>
  <conditionalFormatting sqref="CA160:CA161">
    <cfRule type="cellIs" dxfId="5051" priority="4264" operator="equal">
      <formula>1</formula>
    </cfRule>
  </conditionalFormatting>
  <conditionalFormatting sqref="CG160:CG161">
    <cfRule type="cellIs" dxfId="5050" priority="4263" operator="equal">
      <formula>1</formula>
    </cfRule>
  </conditionalFormatting>
  <conditionalFormatting sqref="CG160:CG161">
    <cfRule type="cellIs" dxfId="5049" priority="4262" operator="equal">
      <formula>1</formula>
    </cfRule>
  </conditionalFormatting>
  <conditionalFormatting sqref="CG160:CG161">
    <cfRule type="cellIs" dxfId="5048" priority="4261" operator="equal">
      <formula>1</formula>
    </cfRule>
  </conditionalFormatting>
  <conditionalFormatting sqref="BO162:BO163">
    <cfRule type="cellIs" dxfId="5047" priority="4259" operator="equal">
      <formula>1</formula>
    </cfRule>
  </conditionalFormatting>
  <conditionalFormatting sqref="BM162:BM163">
    <cfRule type="cellIs" dxfId="5046" priority="4260" operator="equal">
      <formula>1</formula>
    </cfRule>
  </conditionalFormatting>
  <conditionalFormatting sqref="CO162:CO163">
    <cfRule type="cellIs" dxfId="5045" priority="4253" operator="equal">
      <formula>1</formula>
    </cfRule>
  </conditionalFormatting>
  <conditionalFormatting sqref="BQ162:BQ163">
    <cfRule type="cellIs" dxfId="5044" priority="4258" operator="equal">
      <formula>1</formula>
    </cfRule>
  </conditionalFormatting>
  <conditionalFormatting sqref="CE162:CE163">
    <cfRule type="cellIs" dxfId="5043" priority="4257" operator="equal">
      <formula>1</formula>
    </cfRule>
  </conditionalFormatting>
  <conditionalFormatting sqref="CI162:CI163">
    <cfRule type="cellIs" dxfId="5042" priority="4256" operator="equal">
      <formula>1</formula>
    </cfRule>
  </conditionalFormatting>
  <conditionalFormatting sqref="CK162:CK163">
    <cfRule type="cellIs" dxfId="5041" priority="4255" operator="equal">
      <formula>1</formula>
    </cfRule>
  </conditionalFormatting>
  <conditionalFormatting sqref="CM162:CM163">
    <cfRule type="cellIs" dxfId="5040" priority="4254" operator="equal">
      <formula>1</formula>
    </cfRule>
  </conditionalFormatting>
  <conditionalFormatting sqref="CQ162:CQ163">
    <cfRule type="cellIs" dxfId="5039" priority="4252" operator="equal">
      <formula>1</formula>
    </cfRule>
  </conditionalFormatting>
  <conditionalFormatting sqref="BO162:BO163">
    <cfRule type="cellIs" dxfId="5038" priority="4250" operator="equal">
      <formula>1</formula>
    </cfRule>
  </conditionalFormatting>
  <conditionalFormatting sqref="BM162:BM163">
    <cfRule type="cellIs" dxfId="5037" priority="4251" operator="equal">
      <formula>1</formula>
    </cfRule>
  </conditionalFormatting>
  <conditionalFormatting sqref="CO162:CO163">
    <cfRule type="cellIs" dxfId="5036" priority="4244" operator="equal">
      <formula>1</formula>
    </cfRule>
  </conditionalFormatting>
  <conditionalFormatting sqref="BQ162:BQ163">
    <cfRule type="cellIs" dxfId="5035" priority="4249" operator="equal">
      <formula>1</formula>
    </cfRule>
  </conditionalFormatting>
  <conditionalFormatting sqref="CE162:CE163">
    <cfRule type="cellIs" dxfId="5034" priority="4248" operator="equal">
      <formula>1</formula>
    </cfRule>
  </conditionalFormatting>
  <conditionalFormatting sqref="CI162:CI163">
    <cfRule type="cellIs" dxfId="5033" priority="4247" operator="equal">
      <formula>1</formula>
    </cfRule>
  </conditionalFormatting>
  <conditionalFormatting sqref="CK162:CK163">
    <cfRule type="cellIs" dxfId="5032" priority="4246" operator="equal">
      <formula>1</formula>
    </cfRule>
  </conditionalFormatting>
  <conditionalFormatting sqref="CM162:CM163">
    <cfRule type="cellIs" dxfId="5031" priority="4245" operator="equal">
      <formula>1</formula>
    </cfRule>
  </conditionalFormatting>
  <conditionalFormatting sqref="CQ162:CQ163">
    <cfRule type="cellIs" dxfId="5030" priority="4243" operator="equal">
      <formula>1</formula>
    </cfRule>
  </conditionalFormatting>
  <conditionalFormatting sqref="BM162:BM163">
    <cfRule type="cellIs" dxfId="5029" priority="4242" operator="equal">
      <formula>1</formula>
    </cfRule>
  </conditionalFormatting>
  <conditionalFormatting sqref="BO162:BO163">
    <cfRule type="cellIs" dxfId="5028" priority="4241" operator="equal">
      <formula>1</formula>
    </cfRule>
  </conditionalFormatting>
  <conditionalFormatting sqref="BQ162:BQ163">
    <cfRule type="cellIs" dxfId="5027" priority="4240" operator="equal">
      <formula>1</formula>
    </cfRule>
  </conditionalFormatting>
  <conditionalFormatting sqref="CE162:CE163">
    <cfRule type="cellIs" dxfId="5026" priority="4239" operator="equal">
      <formula>1</formula>
    </cfRule>
  </conditionalFormatting>
  <conditionalFormatting sqref="CI162:CI163">
    <cfRule type="cellIs" dxfId="5025" priority="4238" operator="equal">
      <formula>1</formula>
    </cfRule>
  </conditionalFormatting>
  <conditionalFormatting sqref="CK162:CK163">
    <cfRule type="cellIs" dxfId="5024" priority="4237" operator="equal">
      <formula>1</formula>
    </cfRule>
  </conditionalFormatting>
  <conditionalFormatting sqref="CM162:CM163">
    <cfRule type="cellIs" dxfId="5023" priority="4236" operator="equal">
      <formula>1</formula>
    </cfRule>
  </conditionalFormatting>
  <conditionalFormatting sqref="CO162:CO163">
    <cfRule type="cellIs" dxfId="5022" priority="4235" operator="equal">
      <formula>1</formula>
    </cfRule>
  </conditionalFormatting>
  <conditionalFormatting sqref="CQ162:CQ163">
    <cfRule type="cellIs" dxfId="5021" priority="4234" operator="equal">
      <formula>1</formula>
    </cfRule>
  </conditionalFormatting>
  <conditionalFormatting sqref="AO162:AO163">
    <cfRule type="expression" dxfId="5020" priority="4233">
      <formula>AO162=MAX($AO162:$AT162)</formula>
    </cfRule>
  </conditionalFormatting>
  <conditionalFormatting sqref="AO162:AO163">
    <cfRule type="expression" dxfId="5019" priority="4232">
      <formula>AO162=MIN($AO162:$AT162)</formula>
    </cfRule>
  </conditionalFormatting>
  <conditionalFormatting sqref="AP162:AT163">
    <cfRule type="expression" dxfId="5018" priority="4231">
      <formula>AP162=MAX($AO162:$AT162)</formula>
    </cfRule>
  </conditionalFormatting>
  <conditionalFormatting sqref="AP162:AT163">
    <cfRule type="expression" dxfId="5017" priority="4230">
      <formula>AP162=MIN($AO162:$AT162)</formula>
    </cfRule>
  </conditionalFormatting>
  <conditionalFormatting sqref="AU162:AU163">
    <cfRule type="expression" dxfId="5016" priority="4229">
      <formula>AU162=MAX($AU162:$AZ162)</formula>
    </cfRule>
  </conditionalFormatting>
  <conditionalFormatting sqref="AU162:AU163">
    <cfRule type="expression" dxfId="5015" priority="4228">
      <formula>AU162=MIN($AU162:$AZ162)</formula>
    </cfRule>
  </conditionalFormatting>
  <conditionalFormatting sqref="AV162:AZ163">
    <cfRule type="expression" dxfId="5014" priority="4227">
      <formula>AV162=MAX($AO162:$AT162)</formula>
    </cfRule>
  </conditionalFormatting>
  <conditionalFormatting sqref="AV162:AZ163">
    <cfRule type="expression" dxfId="5013" priority="4226">
      <formula>AV162=MIN($AO162:$AT162)</formula>
    </cfRule>
  </conditionalFormatting>
  <conditionalFormatting sqref="AV162:AZ163">
    <cfRule type="expression" dxfId="5012" priority="4225">
      <formula>AV162=MAX($AO162:$AT162)</formula>
    </cfRule>
  </conditionalFormatting>
  <conditionalFormatting sqref="AV162:AZ163">
    <cfRule type="expression" dxfId="5011" priority="4224">
      <formula>AV162=MIN($AO162:$AT162)</formula>
    </cfRule>
  </conditionalFormatting>
  <conditionalFormatting sqref="AV162:AV163">
    <cfRule type="expression" dxfId="5010" priority="4223">
      <formula>AV162=MAX($AU162:$AZ162)</formula>
    </cfRule>
  </conditionalFormatting>
  <conditionalFormatting sqref="AV162:AV163">
    <cfRule type="expression" dxfId="5009" priority="4222">
      <formula>AV162=MIN($AU162:$AZ162)</formula>
    </cfRule>
  </conditionalFormatting>
  <conditionalFormatting sqref="AW162:AW163">
    <cfRule type="expression" dxfId="5008" priority="4221">
      <formula>AW162=MAX($AU162:$AZ162)</formula>
    </cfRule>
  </conditionalFormatting>
  <conditionalFormatting sqref="AW162:AW163">
    <cfRule type="expression" dxfId="5007" priority="4220">
      <formula>AW162=MIN($AU162:$AZ162)</formula>
    </cfRule>
  </conditionalFormatting>
  <conditionalFormatting sqref="AX162:AX163">
    <cfRule type="expression" dxfId="5006" priority="4219">
      <formula>AX162=MAX($AU162:$AZ162)</formula>
    </cfRule>
  </conditionalFormatting>
  <conditionalFormatting sqref="AX162:AX163">
    <cfRule type="expression" dxfId="5005" priority="4218">
      <formula>AX162=MIN($AU162:$AZ162)</formula>
    </cfRule>
  </conditionalFormatting>
  <conditionalFormatting sqref="AY162:AY163">
    <cfRule type="expression" dxfId="5004" priority="4217">
      <formula>AY162=MAX($AU162:$AZ162)</formula>
    </cfRule>
  </conditionalFormatting>
  <conditionalFormatting sqref="AY162:AY163">
    <cfRule type="expression" dxfId="5003" priority="4216">
      <formula>AY162=MIN($AU162:$AZ162)</formula>
    </cfRule>
  </conditionalFormatting>
  <conditionalFormatting sqref="AZ162:AZ163">
    <cfRule type="expression" dxfId="5002" priority="4215">
      <formula>AZ162=MAX($AU162:$AZ162)</formula>
    </cfRule>
  </conditionalFormatting>
  <conditionalFormatting sqref="AZ162:AZ163">
    <cfRule type="expression" dxfId="5001" priority="4214">
      <formula>AZ162=MIN($AU162:$AZ162)</formula>
    </cfRule>
  </conditionalFormatting>
  <conditionalFormatting sqref="BS162:BS163">
    <cfRule type="cellIs" dxfId="5000" priority="4213" operator="equal">
      <formula>1</formula>
    </cfRule>
  </conditionalFormatting>
  <conditionalFormatting sqref="BS162:BS163">
    <cfRule type="cellIs" dxfId="4999" priority="4212" operator="equal">
      <formula>1</formula>
    </cfRule>
  </conditionalFormatting>
  <conditionalFormatting sqref="BS162:BS163">
    <cfRule type="cellIs" dxfId="4998" priority="4211" operator="equal">
      <formula>1</formula>
    </cfRule>
  </conditionalFormatting>
  <conditionalFormatting sqref="CS162:CS163">
    <cfRule type="cellIs" dxfId="4997" priority="4210" operator="equal">
      <formula>1</formula>
    </cfRule>
  </conditionalFormatting>
  <conditionalFormatting sqref="CS162:CS163">
    <cfRule type="cellIs" dxfId="4996" priority="4209" operator="equal">
      <formula>1</formula>
    </cfRule>
  </conditionalFormatting>
  <conditionalFormatting sqref="CS162:CS163">
    <cfRule type="cellIs" dxfId="4995" priority="4208" operator="equal">
      <formula>1</formula>
    </cfRule>
  </conditionalFormatting>
  <conditionalFormatting sqref="BU162:BU163">
    <cfRule type="cellIs" dxfId="4994" priority="4207" operator="equal">
      <formula>1</formula>
    </cfRule>
  </conditionalFormatting>
  <conditionalFormatting sqref="BU162:BU163">
    <cfRule type="cellIs" dxfId="4993" priority="4206" operator="equal">
      <formula>1</formula>
    </cfRule>
  </conditionalFormatting>
  <conditionalFormatting sqref="BU162:BU163">
    <cfRule type="cellIs" dxfId="4992" priority="4205" operator="equal">
      <formula>1</formula>
    </cfRule>
  </conditionalFormatting>
  <conditionalFormatting sqref="BW162:BW163">
    <cfRule type="cellIs" dxfId="4991" priority="4204" operator="equal">
      <formula>1</formula>
    </cfRule>
  </conditionalFormatting>
  <conditionalFormatting sqref="BW162:BW163">
    <cfRule type="cellIs" dxfId="4990" priority="4203" operator="equal">
      <formula>1</formula>
    </cfRule>
  </conditionalFormatting>
  <conditionalFormatting sqref="BW162:BW163">
    <cfRule type="cellIs" dxfId="4989" priority="4202" operator="equal">
      <formula>1</formula>
    </cfRule>
  </conditionalFormatting>
  <conditionalFormatting sqref="CC162:CC163">
    <cfRule type="cellIs" dxfId="4988" priority="4201" operator="equal">
      <formula>1</formula>
    </cfRule>
  </conditionalFormatting>
  <conditionalFormatting sqref="CC162:CC163">
    <cfRule type="cellIs" dxfId="4987" priority="4200" operator="equal">
      <formula>1</formula>
    </cfRule>
  </conditionalFormatting>
  <conditionalFormatting sqref="CC162:CC163">
    <cfRule type="cellIs" dxfId="4986" priority="4199" operator="equal">
      <formula>1</formula>
    </cfRule>
  </conditionalFormatting>
  <conditionalFormatting sqref="BY162:BY163">
    <cfRule type="cellIs" dxfId="4985" priority="4198" operator="equal">
      <formula>1</formula>
    </cfRule>
  </conditionalFormatting>
  <conditionalFormatting sqref="BY162:BY163">
    <cfRule type="cellIs" dxfId="4984" priority="4197" operator="equal">
      <formula>1</formula>
    </cfRule>
  </conditionalFormatting>
  <conditionalFormatting sqref="BY162:BY163">
    <cfRule type="cellIs" dxfId="4983" priority="4196" operator="equal">
      <formula>1</formula>
    </cfRule>
  </conditionalFormatting>
  <conditionalFormatting sqref="CA162:CA163">
    <cfRule type="cellIs" dxfId="4982" priority="4195" operator="equal">
      <formula>1</formula>
    </cfRule>
  </conditionalFormatting>
  <conditionalFormatting sqref="CA162:CA163">
    <cfRule type="cellIs" dxfId="4981" priority="4194" operator="equal">
      <formula>1</formula>
    </cfRule>
  </conditionalFormatting>
  <conditionalFormatting sqref="CA162:CA163">
    <cfRule type="cellIs" dxfId="4980" priority="4193" operator="equal">
      <formula>1</formula>
    </cfRule>
  </conditionalFormatting>
  <conditionalFormatting sqref="CG162:CG163">
    <cfRule type="cellIs" dxfId="4979" priority="4192" operator="equal">
      <formula>1</formula>
    </cfRule>
  </conditionalFormatting>
  <conditionalFormatting sqref="CG162:CG163">
    <cfRule type="cellIs" dxfId="4978" priority="4191" operator="equal">
      <formula>1</formula>
    </cfRule>
  </conditionalFormatting>
  <conditionalFormatting sqref="CG162:CG163">
    <cfRule type="cellIs" dxfId="4977" priority="4190" operator="equal">
      <formula>1</formula>
    </cfRule>
  </conditionalFormatting>
  <conditionalFormatting sqref="BO164:BO165">
    <cfRule type="cellIs" dxfId="4976" priority="4188" operator="equal">
      <formula>1</formula>
    </cfRule>
  </conditionalFormatting>
  <conditionalFormatting sqref="BM164:BM165">
    <cfRule type="cellIs" dxfId="4975" priority="4189" operator="equal">
      <formula>1</formula>
    </cfRule>
  </conditionalFormatting>
  <conditionalFormatting sqref="CO164:CO165">
    <cfRule type="cellIs" dxfId="4974" priority="4182" operator="equal">
      <formula>1</formula>
    </cfRule>
  </conditionalFormatting>
  <conditionalFormatting sqref="BQ164:BQ165">
    <cfRule type="cellIs" dxfId="4973" priority="4187" operator="equal">
      <formula>1</formula>
    </cfRule>
  </conditionalFormatting>
  <conditionalFormatting sqref="CE164:CE165">
    <cfRule type="cellIs" dxfId="4972" priority="4186" operator="equal">
      <formula>1</formula>
    </cfRule>
  </conditionalFormatting>
  <conditionalFormatting sqref="CI164:CI165">
    <cfRule type="cellIs" dxfId="4971" priority="4185" operator="equal">
      <formula>1</formula>
    </cfRule>
  </conditionalFormatting>
  <conditionalFormatting sqref="CK164:CK165">
    <cfRule type="cellIs" dxfId="4970" priority="4184" operator="equal">
      <formula>1</formula>
    </cfRule>
  </conditionalFormatting>
  <conditionalFormatting sqref="CM164:CM165">
    <cfRule type="cellIs" dxfId="4969" priority="4183" operator="equal">
      <formula>1</formula>
    </cfRule>
  </conditionalFormatting>
  <conditionalFormatting sqref="CQ164:CQ165">
    <cfRule type="cellIs" dxfId="4968" priority="4181" operator="equal">
      <formula>1</formula>
    </cfRule>
  </conditionalFormatting>
  <conditionalFormatting sqref="BO164:BO165">
    <cfRule type="cellIs" dxfId="4967" priority="4179" operator="equal">
      <formula>1</formula>
    </cfRule>
  </conditionalFormatting>
  <conditionalFormatting sqref="BM164:BM165">
    <cfRule type="cellIs" dxfId="4966" priority="4180" operator="equal">
      <formula>1</formula>
    </cfRule>
  </conditionalFormatting>
  <conditionalFormatting sqref="CO164:CO165">
    <cfRule type="cellIs" dxfId="4965" priority="4173" operator="equal">
      <formula>1</formula>
    </cfRule>
  </conditionalFormatting>
  <conditionalFormatting sqref="BQ164:BQ165">
    <cfRule type="cellIs" dxfId="4964" priority="4178" operator="equal">
      <formula>1</formula>
    </cfRule>
  </conditionalFormatting>
  <conditionalFormatting sqref="CE164:CE165">
    <cfRule type="cellIs" dxfId="4963" priority="4177" operator="equal">
      <formula>1</formula>
    </cfRule>
  </conditionalFormatting>
  <conditionalFormatting sqref="CI164:CI165">
    <cfRule type="cellIs" dxfId="4962" priority="4176" operator="equal">
      <formula>1</formula>
    </cfRule>
  </conditionalFormatting>
  <conditionalFormatting sqref="CK164:CK165">
    <cfRule type="cellIs" dxfId="4961" priority="4175" operator="equal">
      <formula>1</formula>
    </cfRule>
  </conditionalFormatting>
  <conditionalFormatting sqref="CM164:CM165">
    <cfRule type="cellIs" dxfId="4960" priority="4174" operator="equal">
      <formula>1</formula>
    </cfRule>
  </conditionalFormatting>
  <conditionalFormatting sqref="CQ164:CQ165">
    <cfRule type="cellIs" dxfId="4959" priority="4172" operator="equal">
      <formula>1</formula>
    </cfRule>
  </conditionalFormatting>
  <conditionalFormatting sqref="BM164:BM165">
    <cfRule type="cellIs" dxfId="4958" priority="4171" operator="equal">
      <formula>1</formula>
    </cfRule>
  </conditionalFormatting>
  <conditionalFormatting sqref="BO164:BO165">
    <cfRule type="cellIs" dxfId="4957" priority="4170" operator="equal">
      <formula>1</formula>
    </cfRule>
  </conditionalFormatting>
  <conditionalFormatting sqref="BQ164:BQ165">
    <cfRule type="cellIs" dxfId="4956" priority="4169" operator="equal">
      <formula>1</formula>
    </cfRule>
  </conditionalFormatting>
  <conditionalFormatting sqref="CE164:CE165">
    <cfRule type="cellIs" dxfId="4955" priority="4168" operator="equal">
      <formula>1</formula>
    </cfRule>
  </conditionalFormatting>
  <conditionalFormatting sqref="CI164:CI165">
    <cfRule type="cellIs" dxfId="4954" priority="4167" operator="equal">
      <formula>1</formula>
    </cfRule>
  </conditionalFormatting>
  <conditionalFormatting sqref="CK164:CK165">
    <cfRule type="cellIs" dxfId="4953" priority="4166" operator="equal">
      <formula>1</formula>
    </cfRule>
  </conditionalFormatting>
  <conditionalFormatting sqref="CM164:CM165">
    <cfRule type="cellIs" dxfId="4952" priority="4165" operator="equal">
      <formula>1</formula>
    </cfRule>
  </conditionalFormatting>
  <conditionalFormatting sqref="CO164:CO165">
    <cfRule type="cellIs" dxfId="4951" priority="4164" operator="equal">
      <formula>1</formula>
    </cfRule>
  </conditionalFormatting>
  <conditionalFormatting sqref="CQ164:CQ165">
    <cfRule type="cellIs" dxfId="4950" priority="4163" operator="equal">
      <formula>1</formula>
    </cfRule>
  </conditionalFormatting>
  <conditionalFormatting sqref="AO164:AO165">
    <cfRule type="expression" dxfId="4949" priority="4162">
      <formula>AO164=MAX($AO164:$AT164)</formula>
    </cfRule>
  </conditionalFormatting>
  <conditionalFormatting sqref="AO164:AO165">
    <cfRule type="expression" dxfId="4948" priority="4161">
      <formula>AO164=MIN($AO164:$AT164)</formula>
    </cfRule>
  </conditionalFormatting>
  <conditionalFormatting sqref="AP164:AT165">
    <cfRule type="expression" dxfId="4947" priority="4160">
      <formula>AP164=MAX($AO164:$AT164)</formula>
    </cfRule>
  </conditionalFormatting>
  <conditionalFormatting sqref="AP164:AT165">
    <cfRule type="expression" dxfId="4946" priority="4159">
      <formula>AP164=MIN($AO164:$AT164)</formula>
    </cfRule>
  </conditionalFormatting>
  <conditionalFormatting sqref="AU164:AU165">
    <cfRule type="expression" dxfId="4945" priority="4158">
      <formula>AU164=MAX($AU164:$AZ164)</formula>
    </cfRule>
  </conditionalFormatting>
  <conditionalFormatting sqref="AU164:AU165">
    <cfRule type="expression" dxfId="4944" priority="4157">
      <formula>AU164=MIN($AU164:$AZ164)</formula>
    </cfRule>
  </conditionalFormatting>
  <conditionalFormatting sqref="AV164:AZ165">
    <cfRule type="expression" dxfId="4943" priority="4156">
      <formula>AV164=MAX($AO164:$AT164)</formula>
    </cfRule>
  </conditionalFormatting>
  <conditionalFormatting sqref="AV164:AZ165">
    <cfRule type="expression" dxfId="4942" priority="4155">
      <formula>AV164=MIN($AO164:$AT164)</formula>
    </cfRule>
  </conditionalFormatting>
  <conditionalFormatting sqref="AV164:AZ165">
    <cfRule type="expression" dxfId="4941" priority="4154">
      <formula>AV164=MAX($AO164:$AT164)</formula>
    </cfRule>
  </conditionalFormatting>
  <conditionalFormatting sqref="AV164:AZ165">
    <cfRule type="expression" dxfId="4940" priority="4153">
      <formula>AV164=MIN($AO164:$AT164)</formula>
    </cfRule>
  </conditionalFormatting>
  <conditionalFormatting sqref="AV164:AV165">
    <cfRule type="expression" dxfId="4939" priority="4152">
      <formula>AV164=MAX($AU164:$AZ164)</formula>
    </cfRule>
  </conditionalFormatting>
  <conditionalFormatting sqref="AV164:AV165">
    <cfRule type="expression" dxfId="4938" priority="4151">
      <formula>AV164=MIN($AU164:$AZ164)</formula>
    </cfRule>
  </conditionalFormatting>
  <conditionalFormatting sqref="AW164:AW165">
    <cfRule type="expression" dxfId="4937" priority="4150">
      <formula>AW164=MAX($AU164:$AZ164)</formula>
    </cfRule>
  </conditionalFormatting>
  <conditionalFormatting sqref="AW164:AW165">
    <cfRule type="expression" dxfId="4936" priority="4149">
      <formula>AW164=MIN($AU164:$AZ164)</formula>
    </cfRule>
  </conditionalFormatting>
  <conditionalFormatting sqref="AX164:AX165">
    <cfRule type="expression" dxfId="4935" priority="4148">
      <formula>AX164=MAX($AU164:$AZ164)</formula>
    </cfRule>
  </conditionalFormatting>
  <conditionalFormatting sqref="AX164:AX165">
    <cfRule type="expression" dxfId="4934" priority="4147">
      <formula>AX164=MIN($AU164:$AZ164)</formula>
    </cfRule>
  </conditionalFormatting>
  <conditionalFormatting sqref="AY164:AY165">
    <cfRule type="expression" dxfId="4933" priority="4146">
      <formula>AY164=MAX($AU164:$AZ164)</formula>
    </cfRule>
  </conditionalFormatting>
  <conditionalFormatting sqref="AY164:AY165">
    <cfRule type="expression" dxfId="4932" priority="4145">
      <formula>AY164=MIN($AU164:$AZ164)</formula>
    </cfRule>
  </conditionalFormatting>
  <conditionalFormatting sqref="AZ164:AZ165">
    <cfRule type="expression" dxfId="4931" priority="4144">
      <formula>AZ164=MAX($AU164:$AZ164)</formula>
    </cfRule>
  </conditionalFormatting>
  <conditionalFormatting sqref="AZ164:AZ165">
    <cfRule type="expression" dxfId="4930" priority="4143">
      <formula>AZ164=MIN($AU164:$AZ164)</formula>
    </cfRule>
  </conditionalFormatting>
  <conditionalFormatting sqref="BS164:BS165">
    <cfRule type="cellIs" dxfId="4929" priority="4142" operator="equal">
      <formula>1</formula>
    </cfRule>
  </conditionalFormatting>
  <conditionalFormatting sqref="BS164:BS165">
    <cfRule type="cellIs" dxfId="4928" priority="4141" operator="equal">
      <formula>1</formula>
    </cfRule>
  </conditionalFormatting>
  <conditionalFormatting sqref="BS164:BS165">
    <cfRule type="cellIs" dxfId="4927" priority="4140" operator="equal">
      <formula>1</formula>
    </cfRule>
  </conditionalFormatting>
  <conditionalFormatting sqref="CS164:CS165">
    <cfRule type="cellIs" dxfId="4926" priority="4139" operator="equal">
      <formula>1</formula>
    </cfRule>
  </conditionalFormatting>
  <conditionalFormatting sqref="CS164:CS165">
    <cfRule type="cellIs" dxfId="4925" priority="4138" operator="equal">
      <formula>1</formula>
    </cfRule>
  </conditionalFormatting>
  <conditionalFormatting sqref="CS164:CS165">
    <cfRule type="cellIs" dxfId="4924" priority="4137" operator="equal">
      <formula>1</formula>
    </cfRule>
  </conditionalFormatting>
  <conditionalFormatting sqref="BU164:BU165">
    <cfRule type="cellIs" dxfId="4923" priority="4136" operator="equal">
      <formula>1</formula>
    </cfRule>
  </conditionalFormatting>
  <conditionalFormatting sqref="BU164:BU165">
    <cfRule type="cellIs" dxfId="4922" priority="4135" operator="equal">
      <formula>1</formula>
    </cfRule>
  </conditionalFormatting>
  <conditionalFormatting sqref="BU164:BU165">
    <cfRule type="cellIs" dxfId="4921" priority="4134" operator="equal">
      <formula>1</formula>
    </cfRule>
  </conditionalFormatting>
  <conditionalFormatting sqref="BW164:BW165">
    <cfRule type="cellIs" dxfId="4920" priority="4133" operator="equal">
      <formula>1</formula>
    </cfRule>
  </conditionalFormatting>
  <conditionalFormatting sqref="BW164:BW165">
    <cfRule type="cellIs" dxfId="4919" priority="4132" operator="equal">
      <formula>1</formula>
    </cfRule>
  </conditionalFormatting>
  <conditionalFormatting sqref="BW164:BW165">
    <cfRule type="cellIs" dxfId="4918" priority="4131" operator="equal">
      <formula>1</formula>
    </cfRule>
  </conditionalFormatting>
  <conditionalFormatting sqref="CC164:CC165">
    <cfRule type="cellIs" dxfId="4917" priority="4130" operator="equal">
      <formula>1</formula>
    </cfRule>
  </conditionalFormatting>
  <conditionalFormatting sqref="CC164:CC165">
    <cfRule type="cellIs" dxfId="4916" priority="4129" operator="equal">
      <formula>1</formula>
    </cfRule>
  </conditionalFormatting>
  <conditionalFormatting sqref="CC164:CC165">
    <cfRule type="cellIs" dxfId="4915" priority="4128" operator="equal">
      <formula>1</formula>
    </cfRule>
  </conditionalFormatting>
  <conditionalFormatting sqref="BY164:BY165">
    <cfRule type="cellIs" dxfId="4914" priority="4127" operator="equal">
      <formula>1</formula>
    </cfRule>
  </conditionalFormatting>
  <conditionalFormatting sqref="BY164:BY165">
    <cfRule type="cellIs" dxfId="4913" priority="4126" operator="equal">
      <formula>1</formula>
    </cfRule>
  </conditionalFormatting>
  <conditionalFormatting sqref="BY164:BY165">
    <cfRule type="cellIs" dxfId="4912" priority="4125" operator="equal">
      <formula>1</formula>
    </cfRule>
  </conditionalFormatting>
  <conditionalFormatting sqref="CA164:CA165">
    <cfRule type="cellIs" dxfId="4911" priority="4124" operator="equal">
      <formula>1</formula>
    </cfRule>
  </conditionalFormatting>
  <conditionalFormatting sqref="CA164:CA165">
    <cfRule type="cellIs" dxfId="4910" priority="4123" operator="equal">
      <formula>1</formula>
    </cfRule>
  </conditionalFormatting>
  <conditionalFormatting sqref="CA164:CA165">
    <cfRule type="cellIs" dxfId="4909" priority="4122" operator="equal">
      <formula>1</formula>
    </cfRule>
  </conditionalFormatting>
  <conditionalFormatting sqref="CG164:CG165">
    <cfRule type="cellIs" dxfId="4908" priority="4121" operator="equal">
      <formula>1</formula>
    </cfRule>
  </conditionalFormatting>
  <conditionalFormatting sqref="CG164:CG165">
    <cfRule type="cellIs" dxfId="4907" priority="4120" operator="equal">
      <formula>1</formula>
    </cfRule>
  </conditionalFormatting>
  <conditionalFormatting sqref="CG164:CG165">
    <cfRule type="cellIs" dxfId="4906" priority="4119" operator="equal">
      <formula>1</formula>
    </cfRule>
  </conditionalFormatting>
  <conditionalFormatting sqref="BO166:BO167">
    <cfRule type="cellIs" dxfId="4905" priority="4117" operator="equal">
      <formula>1</formula>
    </cfRule>
  </conditionalFormatting>
  <conditionalFormatting sqref="BM166:BM167">
    <cfRule type="cellIs" dxfId="4904" priority="4118" operator="equal">
      <formula>1</formula>
    </cfRule>
  </conditionalFormatting>
  <conditionalFormatting sqref="CO166:CO167">
    <cfRule type="cellIs" dxfId="4903" priority="4111" operator="equal">
      <formula>1</formula>
    </cfRule>
  </conditionalFormatting>
  <conditionalFormatting sqref="BQ166:BQ167">
    <cfRule type="cellIs" dxfId="4902" priority="4116" operator="equal">
      <formula>1</formula>
    </cfRule>
  </conditionalFormatting>
  <conditionalFormatting sqref="CE166:CE167">
    <cfRule type="cellIs" dxfId="4901" priority="4115" operator="equal">
      <formula>1</formula>
    </cfRule>
  </conditionalFormatting>
  <conditionalFormatting sqref="CI166:CI167">
    <cfRule type="cellIs" dxfId="4900" priority="4114" operator="equal">
      <formula>1</formula>
    </cfRule>
  </conditionalFormatting>
  <conditionalFormatting sqref="CK166:CK167">
    <cfRule type="cellIs" dxfId="4899" priority="4113" operator="equal">
      <formula>1</formula>
    </cfRule>
  </conditionalFormatting>
  <conditionalFormatting sqref="CM166:CM167">
    <cfRule type="cellIs" dxfId="4898" priority="4112" operator="equal">
      <formula>1</formula>
    </cfRule>
  </conditionalFormatting>
  <conditionalFormatting sqref="CQ166:CQ167">
    <cfRule type="cellIs" dxfId="4897" priority="4110" operator="equal">
      <formula>1</formula>
    </cfRule>
  </conditionalFormatting>
  <conditionalFormatting sqref="BO166:BO167">
    <cfRule type="cellIs" dxfId="4896" priority="4108" operator="equal">
      <formula>1</formula>
    </cfRule>
  </conditionalFormatting>
  <conditionalFormatting sqref="BM166:BM167">
    <cfRule type="cellIs" dxfId="4895" priority="4109" operator="equal">
      <formula>1</formula>
    </cfRule>
  </conditionalFormatting>
  <conditionalFormatting sqref="CO166:CO167">
    <cfRule type="cellIs" dxfId="4894" priority="4102" operator="equal">
      <formula>1</formula>
    </cfRule>
  </conditionalFormatting>
  <conditionalFormatting sqref="BQ166:BQ167">
    <cfRule type="cellIs" dxfId="4893" priority="4107" operator="equal">
      <formula>1</formula>
    </cfRule>
  </conditionalFormatting>
  <conditionalFormatting sqref="CE166:CE167">
    <cfRule type="cellIs" dxfId="4892" priority="4106" operator="equal">
      <formula>1</formula>
    </cfRule>
  </conditionalFormatting>
  <conditionalFormatting sqref="CI166:CI167">
    <cfRule type="cellIs" dxfId="4891" priority="4105" operator="equal">
      <formula>1</formula>
    </cfRule>
  </conditionalFormatting>
  <conditionalFormatting sqref="CK166:CK167">
    <cfRule type="cellIs" dxfId="4890" priority="4104" operator="equal">
      <formula>1</formula>
    </cfRule>
  </conditionalFormatting>
  <conditionalFormatting sqref="CM166:CM167">
    <cfRule type="cellIs" dxfId="4889" priority="4103" operator="equal">
      <formula>1</formula>
    </cfRule>
  </conditionalFormatting>
  <conditionalFormatting sqref="CQ166:CQ167">
    <cfRule type="cellIs" dxfId="4888" priority="4101" operator="equal">
      <formula>1</formula>
    </cfRule>
  </conditionalFormatting>
  <conditionalFormatting sqref="BM166:BM167">
    <cfRule type="cellIs" dxfId="4887" priority="4100" operator="equal">
      <formula>1</formula>
    </cfRule>
  </conditionalFormatting>
  <conditionalFormatting sqref="BO166:BO167">
    <cfRule type="cellIs" dxfId="4886" priority="4099" operator="equal">
      <formula>1</formula>
    </cfRule>
  </conditionalFormatting>
  <conditionalFormatting sqref="BQ166:BQ167">
    <cfRule type="cellIs" dxfId="4885" priority="4098" operator="equal">
      <formula>1</formula>
    </cfRule>
  </conditionalFormatting>
  <conditionalFormatting sqref="CE166:CE167">
    <cfRule type="cellIs" dxfId="4884" priority="4097" operator="equal">
      <formula>1</formula>
    </cfRule>
  </conditionalFormatting>
  <conditionalFormatting sqref="CI166:CI167">
    <cfRule type="cellIs" dxfId="4883" priority="4096" operator="equal">
      <formula>1</formula>
    </cfRule>
  </conditionalFormatting>
  <conditionalFormatting sqref="CK166:CK167">
    <cfRule type="cellIs" dxfId="4882" priority="4095" operator="equal">
      <formula>1</formula>
    </cfRule>
  </conditionalFormatting>
  <conditionalFormatting sqref="CM166:CM167">
    <cfRule type="cellIs" dxfId="4881" priority="4094" operator="equal">
      <formula>1</formula>
    </cfRule>
  </conditionalFormatting>
  <conditionalFormatting sqref="CO166:CO167">
    <cfRule type="cellIs" dxfId="4880" priority="4093" operator="equal">
      <formula>1</formula>
    </cfRule>
  </conditionalFormatting>
  <conditionalFormatting sqref="CQ166:CQ167">
    <cfRule type="cellIs" dxfId="4879" priority="4092" operator="equal">
      <formula>1</formula>
    </cfRule>
  </conditionalFormatting>
  <conditionalFormatting sqref="AO166:AO167">
    <cfRule type="expression" dxfId="4878" priority="4091">
      <formula>AO166=MAX($AO166:$AT166)</formula>
    </cfRule>
  </conditionalFormatting>
  <conditionalFormatting sqref="AO166:AO167">
    <cfRule type="expression" dxfId="4877" priority="4090">
      <formula>AO166=MIN($AO166:$AT166)</formula>
    </cfRule>
  </conditionalFormatting>
  <conditionalFormatting sqref="AP166:AT167">
    <cfRule type="expression" dxfId="4876" priority="4089">
      <formula>AP166=MAX($AO166:$AT166)</formula>
    </cfRule>
  </conditionalFormatting>
  <conditionalFormatting sqref="AP166:AT167">
    <cfRule type="expression" dxfId="4875" priority="4088">
      <formula>AP166=MIN($AO166:$AT166)</formula>
    </cfRule>
  </conditionalFormatting>
  <conditionalFormatting sqref="AU166:AU167">
    <cfRule type="expression" dxfId="4874" priority="4087">
      <formula>AU166=MAX($AU166:$AZ166)</formula>
    </cfRule>
  </conditionalFormatting>
  <conditionalFormatting sqref="AU166:AU167">
    <cfRule type="expression" dxfId="4873" priority="4086">
      <formula>AU166=MIN($AU166:$AZ166)</formula>
    </cfRule>
  </conditionalFormatting>
  <conditionalFormatting sqref="AV166:AZ167">
    <cfRule type="expression" dxfId="4872" priority="4085">
      <formula>AV166=MAX($AO166:$AT166)</formula>
    </cfRule>
  </conditionalFormatting>
  <conditionalFormatting sqref="AV166:AZ167">
    <cfRule type="expression" dxfId="4871" priority="4084">
      <formula>AV166=MIN($AO166:$AT166)</formula>
    </cfRule>
  </conditionalFormatting>
  <conditionalFormatting sqref="AV166:AZ167">
    <cfRule type="expression" dxfId="4870" priority="4083">
      <formula>AV166=MAX($AO166:$AT166)</formula>
    </cfRule>
  </conditionalFormatting>
  <conditionalFormatting sqref="AV166:AZ167">
    <cfRule type="expression" dxfId="4869" priority="4082">
      <formula>AV166=MIN($AO166:$AT166)</formula>
    </cfRule>
  </conditionalFormatting>
  <conditionalFormatting sqref="AV166:AV167">
    <cfRule type="expression" dxfId="4868" priority="4081">
      <formula>AV166=MAX($AU166:$AZ166)</formula>
    </cfRule>
  </conditionalFormatting>
  <conditionalFormatting sqref="AV166:AV167">
    <cfRule type="expression" dxfId="4867" priority="4080">
      <formula>AV166=MIN($AU166:$AZ166)</formula>
    </cfRule>
  </conditionalFormatting>
  <conditionalFormatting sqref="AW166:AW167">
    <cfRule type="expression" dxfId="4866" priority="4079">
      <formula>AW166=MAX($AU166:$AZ166)</formula>
    </cfRule>
  </conditionalFormatting>
  <conditionalFormatting sqref="AW166:AW167">
    <cfRule type="expression" dxfId="4865" priority="4078">
      <formula>AW166=MIN($AU166:$AZ166)</formula>
    </cfRule>
  </conditionalFormatting>
  <conditionalFormatting sqref="AX166:AX167">
    <cfRule type="expression" dxfId="4864" priority="4077">
      <formula>AX166=MAX($AU166:$AZ166)</formula>
    </cfRule>
  </conditionalFormatting>
  <conditionalFormatting sqref="AX166:AX167">
    <cfRule type="expression" dxfId="4863" priority="4076">
      <formula>AX166=MIN($AU166:$AZ166)</formula>
    </cfRule>
  </conditionalFormatting>
  <conditionalFormatting sqref="AY166:AY167">
    <cfRule type="expression" dxfId="4862" priority="4075">
      <formula>AY166=MAX($AU166:$AZ166)</formula>
    </cfRule>
  </conditionalFormatting>
  <conditionalFormatting sqref="AY166:AY167">
    <cfRule type="expression" dxfId="4861" priority="4074">
      <formula>AY166=MIN($AU166:$AZ166)</formula>
    </cfRule>
  </conditionalFormatting>
  <conditionalFormatting sqref="AZ166:AZ167">
    <cfRule type="expression" dxfId="4860" priority="4073">
      <formula>AZ166=MAX($AU166:$AZ166)</formula>
    </cfRule>
  </conditionalFormatting>
  <conditionalFormatting sqref="AZ166:AZ167">
    <cfRule type="expression" dxfId="4859" priority="4072">
      <formula>AZ166=MIN($AU166:$AZ166)</formula>
    </cfRule>
  </conditionalFormatting>
  <conditionalFormatting sqref="BS166:BS167">
    <cfRule type="cellIs" dxfId="4858" priority="4071" operator="equal">
      <formula>1</formula>
    </cfRule>
  </conditionalFormatting>
  <conditionalFormatting sqref="BS166:BS167">
    <cfRule type="cellIs" dxfId="4857" priority="4070" operator="equal">
      <formula>1</formula>
    </cfRule>
  </conditionalFormatting>
  <conditionalFormatting sqref="BS166:BS167">
    <cfRule type="cellIs" dxfId="4856" priority="4069" operator="equal">
      <formula>1</formula>
    </cfRule>
  </conditionalFormatting>
  <conditionalFormatting sqref="CS166:CS167">
    <cfRule type="cellIs" dxfId="4855" priority="4068" operator="equal">
      <formula>1</formula>
    </cfRule>
  </conditionalFormatting>
  <conditionalFormatting sqref="CS166:CS167">
    <cfRule type="cellIs" dxfId="4854" priority="4067" operator="equal">
      <formula>1</formula>
    </cfRule>
  </conditionalFormatting>
  <conditionalFormatting sqref="CS166:CS167">
    <cfRule type="cellIs" dxfId="4853" priority="4066" operator="equal">
      <formula>1</formula>
    </cfRule>
  </conditionalFormatting>
  <conditionalFormatting sqref="BU166:BU167">
    <cfRule type="cellIs" dxfId="4852" priority="4065" operator="equal">
      <formula>1</formula>
    </cfRule>
  </conditionalFormatting>
  <conditionalFormatting sqref="BU166:BU167">
    <cfRule type="cellIs" dxfId="4851" priority="4064" operator="equal">
      <formula>1</formula>
    </cfRule>
  </conditionalFormatting>
  <conditionalFormatting sqref="BU166:BU167">
    <cfRule type="cellIs" dxfId="4850" priority="4063" operator="equal">
      <formula>1</formula>
    </cfRule>
  </conditionalFormatting>
  <conditionalFormatting sqref="BW166:BW167">
    <cfRule type="cellIs" dxfId="4849" priority="4062" operator="equal">
      <formula>1</formula>
    </cfRule>
  </conditionalFormatting>
  <conditionalFormatting sqref="BW166:BW167">
    <cfRule type="cellIs" dxfId="4848" priority="4061" operator="equal">
      <formula>1</formula>
    </cfRule>
  </conditionalFormatting>
  <conditionalFormatting sqref="BW166:BW167">
    <cfRule type="cellIs" dxfId="4847" priority="4060" operator="equal">
      <formula>1</formula>
    </cfRule>
  </conditionalFormatting>
  <conditionalFormatting sqref="CC166:CC167">
    <cfRule type="cellIs" dxfId="4846" priority="4059" operator="equal">
      <formula>1</formula>
    </cfRule>
  </conditionalFormatting>
  <conditionalFormatting sqref="CC166:CC167">
    <cfRule type="cellIs" dxfId="4845" priority="4058" operator="equal">
      <formula>1</formula>
    </cfRule>
  </conditionalFormatting>
  <conditionalFormatting sqref="CC166:CC167">
    <cfRule type="cellIs" dxfId="4844" priority="4057" operator="equal">
      <formula>1</formula>
    </cfRule>
  </conditionalFormatting>
  <conditionalFormatting sqref="BY166:BY167">
    <cfRule type="cellIs" dxfId="4843" priority="4056" operator="equal">
      <formula>1</formula>
    </cfRule>
  </conditionalFormatting>
  <conditionalFormatting sqref="BY166:BY167">
    <cfRule type="cellIs" dxfId="4842" priority="4055" operator="equal">
      <formula>1</formula>
    </cfRule>
  </conditionalFormatting>
  <conditionalFormatting sqref="BY166:BY167">
    <cfRule type="cellIs" dxfId="4841" priority="4054" operator="equal">
      <formula>1</formula>
    </cfRule>
  </conditionalFormatting>
  <conditionalFormatting sqref="CA166:CA167">
    <cfRule type="cellIs" dxfId="4840" priority="4053" operator="equal">
      <formula>1</formula>
    </cfRule>
  </conditionalFormatting>
  <conditionalFormatting sqref="CA166:CA167">
    <cfRule type="cellIs" dxfId="4839" priority="4052" operator="equal">
      <formula>1</formula>
    </cfRule>
  </conditionalFormatting>
  <conditionalFormatting sqref="CA166:CA167">
    <cfRule type="cellIs" dxfId="4838" priority="4051" operator="equal">
      <formula>1</formula>
    </cfRule>
  </conditionalFormatting>
  <conditionalFormatting sqref="CG166:CG167">
    <cfRule type="cellIs" dxfId="4837" priority="4050" operator="equal">
      <formula>1</formula>
    </cfRule>
  </conditionalFormatting>
  <conditionalFormatting sqref="CG166:CG167">
    <cfRule type="cellIs" dxfId="4836" priority="4049" operator="equal">
      <formula>1</formula>
    </cfRule>
  </conditionalFormatting>
  <conditionalFormatting sqref="CG166:CG167">
    <cfRule type="cellIs" dxfId="4835" priority="4048" operator="equal">
      <formula>1</formula>
    </cfRule>
  </conditionalFormatting>
  <conditionalFormatting sqref="BO168:BO169">
    <cfRule type="cellIs" dxfId="4834" priority="4046" operator="equal">
      <formula>1</formula>
    </cfRule>
  </conditionalFormatting>
  <conditionalFormatting sqref="BM168:BM169">
    <cfRule type="cellIs" dxfId="4833" priority="4047" operator="equal">
      <formula>1</formula>
    </cfRule>
  </conditionalFormatting>
  <conditionalFormatting sqref="CO168:CO169">
    <cfRule type="cellIs" dxfId="4832" priority="4040" operator="equal">
      <formula>1</formula>
    </cfRule>
  </conditionalFormatting>
  <conditionalFormatting sqref="BQ168:BQ169">
    <cfRule type="cellIs" dxfId="4831" priority="4045" operator="equal">
      <formula>1</formula>
    </cfRule>
  </conditionalFormatting>
  <conditionalFormatting sqref="CE168:CE169">
    <cfRule type="cellIs" dxfId="4830" priority="4044" operator="equal">
      <formula>1</formula>
    </cfRule>
  </conditionalFormatting>
  <conditionalFormatting sqref="CI168:CI169">
    <cfRule type="cellIs" dxfId="4829" priority="4043" operator="equal">
      <formula>1</formula>
    </cfRule>
  </conditionalFormatting>
  <conditionalFormatting sqref="CK168:CK169">
    <cfRule type="cellIs" dxfId="4828" priority="4042" operator="equal">
      <formula>1</formula>
    </cfRule>
  </conditionalFormatting>
  <conditionalFormatting sqref="CM168:CM169">
    <cfRule type="cellIs" dxfId="4827" priority="4041" operator="equal">
      <formula>1</formula>
    </cfRule>
  </conditionalFormatting>
  <conditionalFormatting sqref="CQ168:CQ169">
    <cfRule type="cellIs" dxfId="4826" priority="4039" operator="equal">
      <formula>1</formula>
    </cfRule>
  </conditionalFormatting>
  <conditionalFormatting sqref="BO168:BO169">
    <cfRule type="cellIs" dxfId="4825" priority="4037" operator="equal">
      <formula>1</formula>
    </cfRule>
  </conditionalFormatting>
  <conditionalFormatting sqref="BM168:BM169">
    <cfRule type="cellIs" dxfId="4824" priority="4038" operator="equal">
      <formula>1</formula>
    </cfRule>
  </conditionalFormatting>
  <conditionalFormatting sqref="CO168:CO169">
    <cfRule type="cellIs" dxfId="4823" priority="4031" operator="equal">
      <formula>1</formula>
    </cfRule>
  </conditionalFormatting>
  <conditionalFormatting sqref="BQ168:BQ169">
    <cfRule type="cellIs" dxfId="4822" priority="4036" operator="equal">
      <formula>1</formula>
    </cfRule>
  </conditionalFormatting>
  <conditionalFormatting sqref="CE168:CE169">
    <cfRule type="cellIs" dxfId="4821" priority="4035" operator="equal">
      <formula>1</formula>
    </cfRule>
  </conditionalFormatting>
  <conditionalFormatting sqref="CI168:CI169">
    <cfRule type="cellIs" dxfId="4820" priority="4034" operator="equal">
      <formula>1</formula>
    </cfRule>
  </conditionalFormatting>
  <conditionalFormatting sqref="CK168:CK169">
    <cfRule type="cellIs" dxfId="4819" priority="4033" operator="equal">
      <formula>1</formula>
    </cfRule>
  </conditionalFormatting>
  <conditionalFormatting sqref="CM168:CM169">
    <cfRule type="cellIs" dxfId="4818" priority="4032" operator="equal">
      <formula>1</formula>
    </cfRule>
  </conditionalFormatting>
  <conditionalFormatting sqref="CQ168:CQ169">
    <cfRule type="cellIs" dxfId="4817" priority="4030" operator="equal">
      <formula>1</formula>
    </cfRule>
  </conditionalFormatting>
  <conditionalFormatting sqref="BM168:BM169">
    <cfRule type="cellIs" dxfId="4816" priority="4029" operator="equal">
      <formula>1</formula>
    </cfRule>
  </conditionalFormatting>
  <conditionalFormatting sqref="BO168:BO169">
    <cfRule type="cellIs" dxfId="4815" priority="4028" operator="equal">
      <formula>1</formula>
    </cfRule>
  </conditionalFormatting>
  <conditionalFormatting sqref="BQ168:BQ169">
    <cfRule type="cellIs" dxfId="4814" priority="4027" operator="equal">
      <formula>1</formula>
    </cfRule>
  </conditionalFormatting>
  <conditionalFormatting sqref="CE168:CE169">
    <cfRule type="cellIs" dxfId="4813" priority="4026" operator="equal">
      <formula>1</formula>
    </cfRule>
  </conditionalFormatting>
  <conditionalFormatting sqref="CI168:CI169">
    <cfRule type="cellIs" dxfId="4812" priority="4025" operator="equal">
      <formula>1</formula>
    </cfRule>
  </conditionalFormatting>
  <conditionalFormatting sqref="CK168:CK169">
    <cfRule type="cellIs" dxfId="4811" priority="4024" operator="equal">
      <formula>1</formula>
    </cfRule>
  </conditionalFormatting>
  <conditionalFormatting sqref="CM168:CM169">
    <cfRule type="cellIs" dxfId="4810" priority="4023" operator="equal">
      <formula>1</formula>
    </cfRule>
  </conditionalFormatting>
  <conditionalFormatting sqref="CO168:CO169">
    <cfRule type="cellIs" dxfId="4809" priority="4022" operator="equal">
      <formula>1</formula>
    </cfRule>
  </conditionalFormatting>
  <conditionalFormatting sqref="CQ168:CQ169">
    <cfRule type="cellIs" dxfId="4808" priority="4021" operator="equal">
      <formula>1</formula>
    </cfRule>
  </conditionalFormatting>
  <conditionalFormatting sqref="AO168:AO169">
    <cfRule type="expression" dxfId="4807" priority="4020">
      <formula>AO168=MAX($AO168:$AT168)</formula>
    </cfRule>
  </conditionalFormatting>
  <conditionalFormatting sqref="AO168:AO169">
    <cfRule type="expression" dxfId="4806" priority="4019">
      <formula>AO168=MIN($AO168:$AT168)</formula>
    </cfRule>
  </conditionalFormatting>
  <conditionalFormatting sqref="AP168:AT169">
    <cfRule type="expression" dxfId="4805" priority="4018">
      <formula>AP168=MAX($AO168:$AT168)</formula>
    </cfRule>
  </conditionalFormatting>
  <conditionalFormatting sqref="AP168:AT169">
    <cfRule type="expression" dxfId="4804" priority="4017">
      <formula>AP168=MIN($AO168:$AT168)</formula>
    </cfRule>
  </conditionalFormatting>
  <conditionalFormatting sqref="AU168:AU169">
    <cfRule type="expression" dxfId="4803" priority="4016">
      <formula>AU168=MAX($AU168:$AZ168)</formula>
    </cfRule>
  </conditionalFormatting>
  <conditionalFormatting sqref="AU168:AU169">
    <cfRule type="expression" dxfId="4802" priority="4015">
      <formula>AU168=MIN($AU168:$AZ168)</formula>
    </cfRule>
  </conditionalFormatting>
  <conditionalFormatting sqref="AV168:AZ169">
    <cfRule type="expression" dxfId="4801" priority="4014">
      <formula>AV168=MAX($AO168:$AT168)</formula>
    </cfRule>
  </conditionalFormatting>
  <conditionalFormatting sqref="AV168:AZ169">
    <cfRule type="expression" dxfId="4800" priority="4013">
      <formula>AV168=MIN($AO168:$AT168)</formula>
    </cfRule>
  </conditionalFormatting>
  <conditionalFormatting sqref="AV168:AZ169">
    <cfRule type="expression" dxfId="4799" priority="4012">
      <formula>AV168=MAX($AO168:$AT168)</formula>
    </cfRule>
  </conditionalFormatting>
  <conditionalFormatting sqref="AV168:AZ169">
    <cfRule type="expression" dxfId="4798" priority="4011">
      <formula>AV168=MIN($AO168:$AT168)</formula>
    </cfRule>
  </conditionalFormatting>
  <conditionalFormatting sqref="AV168:AV169">
    <cfRule type="expression" dxfId="4797" priority="4010">
      <formula>AV168=MAX($AU168:$AZ168)</formula>
    </cfRule>
  </conditionalFormatting>
  <conditionalFormatting sqref="AV168:AV169">
    <cfRule type="expression" dxfId="4796" priority="4009">
      <formula>AV168=MIN($AU168:$AZ168)</formula>
    </cfRule>
  </conditionalFormatting>
  <conditionalFormatting sqref="AW168:AW169">
    <cfRule type="expression" dxfId="4795" priority="4008">
      <formula>AW168=MAX($AU168:$AZ168)</formula>
    </cfRule>
  </conditionalFormatting>
  <conditionalFormatting sqref="AW168:AW169">
    <cfRule type="expression" dxfId="4794" priority="4007">
      <formula>AW168=MIN($AU168:$AZ168)</formula>
    </cfRule>
  </conditionalFormatting>
  <conditionalFormatting sqref="AX168:AX169">
    <cfRule type="expression" dxfId="4793" priority="4006">
      <formula>AX168=MAX($AU168:$AZ168)</formula>
    </cfRule>
  </conditionalFormatting>
  <conditionalFormatting sqref="AX168:AX169">
    <cfRule type="expression" dxfId="4792" priority="4005">
      <formula>AX168=MIN($AU168:$AZ168)</formula>
    </cfRule>
  </conditionalFormatting>
  <conditionalFormatting sqref="AY168:AY169">
    <cfRule type="expression" dxfId="4791" priority="4004">
      <formula>AY168=MAX($AU168:$AZ168)</formula>
    </cfRule>
  </conditionalFormatting>
  <conditionalFormatting sqref="AY168:AY169">
    <cfRule type="expression" dxfId="4790" priority="4003">
      <formula>AY168=MIN($AU168:$AZ168)</formula>
    </cfRule>
  </conditionalFormatting>
  <conditionalFormatting sqref="AZ168:AZ169">
    <cfRule type="expression" dxfId="4789" priority="4002">
      <formula>AZ168=MAX($AU168:$AZ168)</formula>
    </cfRule>
  </conditionalFormatting>
  <conditionalFormatting sqref="AZ168:AZ169">
    <cfRule type="expression" dxfId="4788" priority="4001">
      <formula>AZ168=MIN($AU168:$AZ168)</formula>
    </cfRule>
  </conditionalFormatting>
  <conditionalFormatting sqref="BS168:BS169">
    <cfRule type="cellIs" dxfId="4787" priority="4000" operator="equal">
      <formula>1</formula>
    </cfRule>
  </conditionalFormatting>
  <conditionalFormatting sqref="BS168:BS169">
    <cfRule type="cellIs" dxfId="4786" priority="3999" operator="equal">
      <formula>1</formula>
    </cfRule>
  </conditionalFormatting>
  <conditionalFormatting sqref="BS168:BS169">
    <cfRule type="cellIs" dxfId="4785" priority="3998" operator="equal">
      <formula>1</formula>
    </cfRule>
  </conditionalFormatting>
  <conditionalFormatting sqref="CS168:CS169">
    <cfRule type="cellIs" dxfId="4784" priority="3997" operator="equal">
      <formula>1</formula>
    </cfRule>
  </conditionalFormatting>
  <conditionalFormatting sqref="CS168:CS169">
    <cfRule type="cellIs" dxfId="4783" priority="3996" operator="equal">
      <formula>1</formula>
    </cfRule>
  </conditionalFormatting>
  <conditionalFormatting sqref="CS168:CS169">
    <cfRule type="cellIs" dxfId="4782" priority="3995" operator="equal">
      <formula>1</formula>
    </cfRule>
  </conditionalFormatting>
  <conditionalFormatting sqref="BU168:BU169">
    <cfRule type="cellIs" dxfId="4781" priority="3994" operator="equal">
      <formula>1</formula>
    </cfRule>
  </conditionalFormatting>
  <conditionalFormatting sqref="BU168:BU169">
    <cfRule type="cellIs" dxfId="4780" priority="3993" operator="equal">
      <formula>1</formula>
    </cfRule>
  </conditionalFormatting>
  <conditionalFormatting sqref="BU168:BU169">
    <cfRule type="cellIs" dxfId="4779" priority="3992" operator="equal">
      <formula>1</formula>
    </cfRule>
  </conditionalFormatting>
  <conditionalFormatting sqref="BW168:BW169">
    <cfRule type="cellIs" dxfId="4778" priority="3991" operator="equal">
      <formula>1</formula>
    </cfRule>
  </conditionalFormatting>
  <conditionalFormatting sqref="BW168:BW169">
    <cfRule type="cellIs" dxfId="4777" priority="3990" operator="equal">
      <formula>1</formula>
    </cfRule>
  </conditionalFormatting>
  <conditionalFormatting sqref="BW168:BW169">
    <cfRule type="cellIs" dxfId="4776" priority="3989" operator="equal">
      <formula>1</formula>
    </cfRule>
  </conditionalFormatting>
  <conditionalFormatting sqref="CC168:CC169">
    <cfRule type="cellIs" dxfId="4775" priority="3988" operator="equal">
      <formula>1</formula>
    </cfRule>
  </conditionalFormatting>
  <conditionalFormatting sqref="CC168:CC169">
    <cfRule type="cellIs" dxfId="4774" priority="3987" operator="equal">
      <formula>1</formula>
    </cfRule>
  </conditionalFormatting>
  <conditionalFormatting sqref="CC168:CC169">
    <cfRule type="cellIs" dxfId="4773" priority="3986" operator="equal">
      <formula>1</formula>
    </cfRule>
  </conditionalFormatting>
  <conditionalFormatting sqref="BY168:BY169">
    <cfRule type="cellIs" dxfId="4772" priority="3985" operator="equal">
      <formula>1</formula>
    </cfRule>
  </conditionalFormatting>
  <conditionalFormatting sqref="BY168:BY169">
    <cfRule type="cellIs" dxfId="4771" priority="3984" operator="equal">
      <formula>1</formula>
    </cfRule>
  </conditionalFormatting>
  <conditionalFormatting sqref="BY168:BY169">
    <cfRule type="cellIs" dxfId="4770" priority="3983" operator="equal">
      <formula>1</formula>
    </cfRule>
  </conditionalFormatting>
  <conditionalFormatting sqref="CA168:CA169">
    <cfRule type="cellIs" dxfId="4769" priority="3982" operator="equal">
      <formula>1</formula>
    </cfRule>
  </conditionalFormatting>
  <conditionalFormatting sqref="CA168:CA169">
    <cfRule type="cellIs" dxfId="4768" priority="3981" operator="equal">
      <formula>1</formula>
    </cfRule>
  </conditionalFormatting>
  <conditionalFormatting sqref="CA168:CA169">
    <cfRule type="cellIs" dxfId="4767" priority="3980" operator="equal">
      <formula>1</formula>
    </cfRule>
  </conditionalFormatting>
  <conditionalFormatting sqref="CG168:CG169">
    <cfRule type="cellIs" dxfId="4766" priority="3979" operator="equal">
      <formula>1</formula>
    </cfRule>
  </conditionalFormatting>
  <conditionalFormatting sqref="CG168:CG169">
    <cfRule type="cellIs" dxfId="4765" priority="3978" operator="equal">
      <formula>1</formula>
    </cfRule>
  </conditionalFormatting>
  <conditionalFormatting sqref="CG168:CG169">
    <cfRule type="cellIs" dxfId="4764" priority="3977" operator="equal">
      <formula>1</formula>
    </cfRule>
  </conditionalFormatting>
  <conditionalFormatting sqref="BO170:BO171">
    <cfRule type="cellIs" dxfId="4763" priority="3975" operator="equal">
      <formula>1</formula>
    </cfRule>
  </conditionalFormatting>
  <conditionalFormatting sqref="BM170:BM171">
    <cfRule type="cellIs" dxfId="4762" priority="3976" operator="equal">
      <formula>1</formula>
    </cfRule>
  </conditionalFormatting>
  <conditionalFormatting sqref="CO170:CO171">
    <cfRule type="cellIs" dxfId="4761" priority="3969" operator="equal">
      <formula>1</formula>
    </cfRule>
  </conditionalFormatting>
  <conditionalFormatting sqref="BQ170:BQ171">
    <cfRule type="cellIs" dxfId="4760" priority="3974" operator="equal">
      <formula>1</formula>
    </cfRule>
  </conditionalFormatting>
  <conditionalFormatting sqref="CE170:CE171">
    <cfRule type="cellIs" dxfId="4759" priority="3973" operator="equal">
      <formula>1</formula>
    </cfRule>
  </conditionalFormatting>
  <conditionalFormatting sqref="CI170:CI171">
    <cfRule type="cellIs" dxfId="4758" priority="3972" operator="equal">
      <formula>1</formula>
    </cfRule>
  </conditionalFormatting>
  <conditionalFormatting sqref="CK170:CK171">
    <cfRule type="cellIs" dxfId="4757" priority="3971" operator="equal">
      <formula>1</formula>
    </cfRule>
  </conditionalFormatting>
  <conditionalFormatting sqref="CM170:CM171">
    <cfRule type="cellIs" dxfId="4756" priority="3970" operator="equal">
      <formula>1</formula>
    </cfRule>
  </conditionalFormatting>
  <conditionalFormatting sqref="CQ170:CQ171">
    <cfRule type="cellIs" dxfId="4755" priority="3968" operator="equal">
      <formula>1</formula>
    </cfRule>
  </conditionalFormatting>
  <conditionalFormatting sqref="BO170:BO171">
    <cfRule type="cellIs" dxfId="4754" priority="3966" operator="equal">
      <formula>1</formula>
    </cfRule>
  </conditionalFormatting>
  <conditionalFormatting sqref="BM170:BM171">
    <cfRule type="cellIs" dxfId="4753" priority="3967" operator="equal">
      <formula>1</formula>
    </cfRule>
  </conditionalFormatting>
  <conditionalFormatting sqref="CO170:CO171">
    <cfRule type="cellIs" dxfId="4752" priority="3960" operator="equal">
      <formula>1</formula>
    </cfRule>
  </conditionalFormatting>
  <conditionalFormatting sqref="BQ170:BQ171">
    <cfRule type="cellIs" dxfId="4751" priority="3965" operator="equal">
      <formula>1</formula>
    </cfRule>
  </conditionalFormatting>
  <conditionalFormatting sqref="CE170:CE171">
    <cfRule type="cellIs" dxfId="4750" priority="3964" operator="equal">
      <formula>1</formula>
    </cfRule>
  </conditionalFormatting>
  <conditionalFormatting sqref="CI170:CI171">
    <cfRule type="cellIs" dxfId="4749" priority="3963" operator="equal">
      <formula>1</formula>
    </cfRule>
  </conditionalFormatting>
  <conditionalFormatting sqref="CK170:CK171">
    <cfRule type="cellIs" dxfId="4748" priority="3962" operator="equal">
      <formula>1</formula>
    </cfRule>
  </conditionalFormatting>
  <conditionalFormatting sqref="CM170:CM171">
    <cfRule type="cellIs" dxfId="4747" priority="3961" operator="equal">
      <formula>1</formula>
    </cfRule>
  </conditionalFormatting>
  <conditionalFormatting sqref="CQ170:CQ171">
    <cfRule type="cellIs" dxfId="4746" priority="3959" operator="equal">
      <formula>1</formula>
    </cfRule>
  </conditionalFormatting>
  <conditionalFormatting sqref="BM170:BM171">
    <cfRule type="cellIs" dxfId="4745" priority="3958" operator="equal">
      <formula>1</formula>
    </cfRule>
  </conditionalFormatting>
  <conditionalFormatting sqref="BO170:BO171">
    <cfRule type="cellIs" dxfId="4744" priority="3957" operator="equal">
      <formula>1</formula>
    </cfRule>
  </conditionalFormatting>
  <conditionalFormatting sqref="BQ170:BQ171">
    <cfRule type="cellIs" dxfId="4743" priority="3956" operator="equal">
      <formula>1</formula>
    </cfRule>
  </conditionalFormatting>
  <conditionalFormatting sqref="CE170:CE171">
    <cfRule type="cellIs" dxfId="4742" priority="3955" operator="equal">
      <formula>1</formula>
    </cfRule>
  </conditionalFormatting>
  <conditionalFormatting sqref="CI170:CI171">
    <cfRule type="cellIs" dxfId="4741" priority="3954" operator="equal">
      <formula>1</formula>
    </cfRule>
  </conditionalFormatting>
  <conditionalFormatting sqref="CK170:CK171">
    <cfRule type="cellIs" dxfId="4740" priority="3953" operator="equal">
      <formula>1</formula>
    </cfRule>
  </conditionalFormatting>
  <conditionalFormatting sqref="CM170:CM171">
    <cfRule type="cellIs" dxfId="4739" priority="3952" operator="equal">
      <formula>1</formula>
    </cfRule>
  </conditionalFormatting>
  <conditionalFormatting sqref="CO170:CO171">
    <cfRule type="cellIs" dxfId="4738" priority="3951" operator="equal">
      <formula>1</formula>
    </cfRule>
  </conditionalFormatting>
  <conditionalFormatting sqref="CQ170:CQ171">
    <cfRule type="cellIs" dxfId="4737" priority="3950" operator="equal">
      <formula>1</formula>
    </cfRule>
  </conditionalFormatting>
  <conditionalFormatting sqref="AO170:AO171">
    <cfRule type="expression" dxfId="4736" priority="3949">
      <formula>AO170=MAX($AO170:$AT170)</formula>
    </cfRule>
  </conditionalFormatting>
  <conditionalFormatting sqref="AO170:AO171">
    <cfRule type="expression" dxfId="4735" priority="3948">
      <formula>AO170=MIN($AO170:$AT170)</formula>
    </cfRule>
  </conditionalFormatting>
  <conditionalFormatting sqref="AP170:AT171">
    <cfRule type="expression" dxfId="4734" priority="3947">
      <formula>AP170=MAX($AO170:$AT170)</formula>
    </cfRule>
  </conditionalFormatting>
  <conditionalFormatting sqref="AP170:AT171">
    <cfRule type="expression" dxfId="4733" priority="3946">
      <formula>AP170=MIN($AO170:$AT170)</formula>
    </cfRule>
  </conditionalFormatting>
  <conditionalFormatting sqref="AU170:AU171">
    <cfRule type="expression" dxfId="4732" priority="3945">
      <formula>AU170=MAX($AU170:$AZ170)</formula>
    </cfRule>
  </conditionalFormatting>
  <conditionalFormatting sqref="AU170:AU171">
    <cfRule type="expression" dxfId="4731" priority="3944">
      <formula>AU170=MIN($AU170:$AZ170)</formula>
    </cfRule>
  </conditionalFormatting>
  <conditionalFormatting sqref="AV170:AZ171">
    <cfRule type="expression" dxfId="4730" priority="3943">
      <formula>AV170=MAX($AO170:$AT170)</formula>
    </cfRule>
  </conditionalFormatting>
  <conditionalFormatting sqref="AV170:AZ171">
    <cfRule type="expression" dxfId="4729" priority="3942">
      <formula>AV170=MIN($AO170:$AT170)</formula>
    </cfRule>
  </conditionalFormatting>
  <conditionalFormatting sqref="AV170:AZ171">
    <cfRule type="expression" dxfId="4728" priority="3941">
      <formula>AV170=MAX($AO170:$AT170)</formula>
    </cfRule>
  </conditionalFormatting>
  <conditionalFormatting sqref="AV170:AZ171">
    <cfRule type="expression" dxfId="4727" priority="3940">
      <formula>AV170=MIN($AO170:$AT170)</formula>
    </cfRule>
  </conditionalFormatting>
  <conditionalFormatting sqref="AV170:AV171">
    <cfRule type="expression" dxfId="4726" priority="3939">
      <formula>AV170=MAX($AU170:$AZ170)</formula>
    </cfRule>
  </conditionalFormatting>
  <conditionalFormatting sqref="AV170:AV171">
    <cfRule type="expression" dxfId="4725" priority="3938">
      <formula>AV170=MIN($AU170:$AZ170)</formula>
    </cfRule>
  </conditionalFormatting>
  <conditionalFormatting sqref="AW170:AW171">
    <cfRule type="expression" dxfId="4724" priority="3937">
      <formula>AW170=MAX($AU170:$AZ170)</formula>
    </cfRule>
  </conditionalFormatting>
  <conditionalFormatting sqref="AW170:AW171">
    <cfRule type="expression" dxfId="4723" priority="3936">
      <formula>AW170=MIN($AU170:$AZ170)</formula>
    </cfRule>
  </conditionalFormatting>
  <conditionalFormatting sqref="AX170:AX171">
    <cfRule type="expression" dxfId="4722" priority="3935">
      <formula>AX170=MAX($AU170:$AZ170)</formula>
    </cfRule>
  </conditionalFormatting>
  <conditionalFormatting sqref="AX170:AX171">
    <cfRule type="expression" dxfId="4721" priority="3934">
      <formula>AX170=MIN($AU170:$AZ170)</formula>
    </cfRule>
  </conditionalFormatting>
  <conditionalFormatting sqref="AY170:AY171">
    <cfRule type="expression" dxfId="4720" priority="3933">
      <formula>AY170=MAX($AU170:$AZ170)</formula>
    </cfRule>
  </conditionalFormatting>
  <conditionalFormatting sqref="AY170:AY171">
    <cfRule type="expression" dxfId="4719" priority="3932">
      <formula>AY170=MIN($AU170:$AZ170)</formula>
    </cfRule>
  </conditionalFormatting>
  <conditionalFormatting sqref="AZ170:AZ171">
    <cfRule type="expression" dxfId="4718" priority="3931">
      <formula>AZ170=MAX($AU170:$AZ170)</formula>
    </cfRule>
  </conditionalFormatting>
  <conditionalFormatting sqref="AZ170:AZ171">
    <cfRule type="expression" dxfId="4717" priority="3930">
      <formula>AZ170=MIN($AU170:$AZ170)</formula>
    </cfRule>
  </conditionalFormatting>
  <conditionalFormatting sqref="BS170:BS171">
    <cfRule type="cellIs" dxfId="4716" priority="3929" operator="equal">
      <formula>1</formula>
    </cfRule>
  </conditionalFormatting>
  <conditionalFormatting sqref="BS170:BS171">
    <cfRule type="cellIs" dxfId="4715" priority="3928" operator="equal">
      <formula>1</formula>
    </cfRule>
  </conditionalFormatting>
  <conditionalFormatting sqref="BS170:BS171">
    <cfRule type="cellIs" dxfId="4714" priority="3927" operator="equal">
      <formula>1</formula>
    </cfRule>
  </conditionalFormatting>
  <conditionalFormatting sqref="CS170:CS171">
    <cfRule type="cellIs" dxfId="4713" priority="3926" operator="equal">
      <formula>1</formula>
    </cfRule>
  </conditionalFormatting>
  <conditionalFormatting sqref="CS170:CS171">
    <cfRule type="cellIs" dxfId="4712" priority="3925" operator="equal">
      <formula>1</formula>
    </cfRule>
  </conditionalFormatting>
  <conditionalFormatting sqref="CS170:CS171">
    <cfRule type="cellIs" dxfId="4711" priority="3924" operator="equal">
      <formula>1</formula>
    </cfRule>
  </conditionalFormatting>
  <conditionalFormatting sqref="BU170:BU171">
    <cfRule type="cellIs" dxfId="4710" priority="3923" operator="equal">
      <formula>1</formula>
    </cfRule>
  </conditionalFormatting>
  <conditionalFormatting sqref="BU170:BU171">
    <cfRule type="cellIs" dxfId="4709" priority="3922" operator="equal">
      <formula>1</formula>
    </cfRule>
  </conditionalFormatting>
  <conditionalFormatting sqref="BU170:BU171">
    <cfRule type="cellIs" dxfId="4708" priority="3921" operator="equal">
      <formula>1</formula>
    </cfRule>
  </conditionalFormatting>
  <conditionalFormatting sqref="BW170:BW171">
    <cfRule type="cellIs" dxfId="4707" priority="3920" operator="equal">
      <formula>1</formula>
    </cfRule>
  </conditionalFormatting>
  <conditionalFormatting sqref="BW170:BW171">
    <cfRule type="cellIs" dxfId="4706" priority="3919" operator="equal">
      <formula>1</formula>
    </cfRule>
  </conditionalFormatting>
  <conditionalFormatting sqref="BW170:BW171">
    <cfRule type="cellIs" dxfId="4705" priority="3918" operator="equal">
      <formula>1</formula>
    </cfRule>
  </conditionalFormatting>
  <conditionalFormatting sqref="CC170:CC171">
    <cfRule type="cellIs" dxfId="4704" priority="3917" operator="equal">
      <formula>1</formula>
    </cfRule>
  </conditionalFormatting>
  <conditionalFormatting sqref="CC170:CC171">
    <cfRule type="cellIs" dxfId="4703" priority="3916" operator="equal">
      <formula>1</formula>
    </cfRule>
  </conditionalFormatting>
  <conditionalFormatting sqref="CC170:CC171">
    <cfRule type="cellIs" dxfId="4702" priority="3915" operator="equal">
      <formula>1</formula>
    </cfRule>
  </conditionalFormatting>
  <conditionalFormatting sqref="BY170:BY171">
    <cfRule type="cellIs" dxfId="4701" priority="3914" operator="equal">
      <formula>1</formula>
    </cfRule>
  </conditionalFormatting>
  <conditionalFormatting sqref="BY170:BY171">
    <cfRule type="cellIs" dxfId="4700" priority="3913" operator="equal">
      <formula>1</formula>
    </cfRule>
  </conditionalFormatting>
  <conditionalFormatting sqref="BY170:BY171">
    <cfRule type="cellIs" dxfId="4699" priority="3912" operator="equal">
      <formula>1</formula>
    </cfRule>
  </conditionalFormatting>
  <conditionalFormatting sqref="CA170:CA171">
    <cfRule type="cellIs" dxfId="4698" priority="3911" operator="equal">
      <formula>1</formula>
    </cfRule>
  </conditionalFormatting>
  <conditionalFormatting sqref="CA170:CA171">
    <cfRule type="cellIs" dxfId="4697" priority="3910" operator="equal">
      <formula>1</formula>
    </cfRule>
  </conditionalFormatting>
  <conditionalFormatting sqref="CA170:CA171">
    <cfRule type="cellIs" dxfId="4696" priority="3909" operator="equal">
      <formula>1</formula>
    </cfRule>
  </conditionalFormatting>
  <conditionalFormatting sqref="CG170:CG171">
    <cfRule type="cellIs" dxfId="4695" priority="3908" operator="equal">
      <formula>1</formula>
    </cfRule>
  </conditionalFormatting>
  <conditionalFormatting sqref="CG170:CG171">
    <cfRule type="cellIs" dxfId="4694" priority="3907" operator="equal">
      <formula>1</formula>
    </cfRule>
  </conditionalFormatting>
  <conditionalFormatting sqref="CG170:CG171">
    <cfRule type="cellIs" dxfId="4693" priority="3906" operator="equal">
      <formula>1</formula>
    </cfRule>
  </conditionalFormatting>
  <conditionalFormatting sqref="BO172:BO173">
    <cfRule type="cellIs" dxfId="4692" priority="3904" operator="equal">
      <formula>1</formula>
    </cfRule>
  </conditionalFormatting>
  <conditionalFormatting sqref="BM172:BM173">
    <cfRule type="cellIs" dxfId="4691" priority="3905" operator="equal">
      <formula>1</formula>
    </cfRule>
  </conditionalFormatting>
  <conditionalFormatting sqref="CO172:CO173">
    <cfRule type="cellIs" dxfId="4690" priority="3898" operator="equal">
      <formula>1</formula>
    </cfRule>
  </conditionalFormatting>
  <conditionalFormatting sqref="BQ172:BQ173">
    <cfRule type="cellIs" dxfId="4689" priority="3903" operator="equal">
      <formula>1</formula>
    </cfRule>
  </conditionalFormatting>
  <conditionalFormatting sqref="CE172:CE173">
    <cfRule type="cellIs" dxfId="4688" priority="3902" operator="equal">
      <formula>1</formula>
    </cfRule>
  </conditionalFormatting>
  <conditionalFormatting sqref="CI172:CI173">
    <cfRule type="cellIs" dxfId="4687" priority="3901" operator="equal">
      <formula>1</formula>
    </cfRule>
  </conditionalFormatting>
  <conditionalFormatting sqref="CK172:CK173">
    <cfRule type="cellIs" dxfId="4686" priority="3900" operator="equal">
      <formula>1</formula>
    </cfRule>
  </conditionalFormatting>
  <conditionalFormatting sqref="CM172:CM173">
    <cfRule type="cellIs" dxfId="4685" priority="3899" operator="equal">
      <formula>1</formula>
    </cfRule>
  </conditionalFormatting>
  <conditionalFormatting sqref="CQ172:CQ173">
    <cfRule type="cellIs" dxfId="4684" priority="3897" operator="equal">
      <formula>1</formula>
    </cfRule>
  </conditionalFormatting>
  <conditionalFormatting sqref="BO172:BO173">
    <cfRule type="cellIs" dxfId="4683" priority="3895" operator="equal">
      <formula>1</formula>
    </cfRule>
  </conditionalFormatting>
  <conditionalFormatting sqref="BM172:BM173">
    <cfRule type="cellIs" dxfId="4682" priority="3896" operator="equal">
      <formula>1</formula>
    </cfRule>
  </conditionalFormatting>
  <conditionalFormatting sqref="CO172:CO173">
    <cfRule type="cellIs" dxfId="4681" priority="3889" operator="equal">
      <formula>1</formula>
    </cfRule>
  </conditionalFormatting>
  <conditionalFormatting sqref="BQ172:BQ173">
    <cfRule type="cellIs" dxfId="4680" priority="3894" operator="equal">
      <formula>1</formula>
    </cfRule>
  </conditionalFormatting>
  <conditionalFormatting sqref="CE172:CE173">
    <cfRule type="cellIs" dxfId="4679" priority="3893" operator="equal">
      <formula>1</formula>
    </cfRule>
  </conditionalFormatting>
  <conditionalFormatting sqref="CI172:CI173">
    <cfRule type="cellIs" dxfId="4678" priority="3892" operator="equal">
      <formula>1</formula>
    </cfRule>
  </conditionalFormatting>
  <conditionalFormatting sqref="CK172:CK173">
    <cfRule type="cellIs" dxfId="4677" priority="3891" operator="equal">
      <formula>1</formula>
    </cfRule>
  </conditionalFormatting>
  <conditionalFormatting sqref="CM172:CM173">
    <cfRule type="cellIs" dxfId="4676" priority="3890" operator="equal">
      <formula>1</formula>
    </cfRule>
  </conditionalFormatting>
  <conditionalFormatting sqref="CQ172:CQ173">
    <cfRule type="cellIs" dxfId="4675" priority="3888" operator="equal">
      <formula>1</formula>
    </cfRule>
  </conditionalFormatting>
  <conditionalFormatting sqref="BM172:BM173">
    <cfRule type="cellIs" dxfId="4674" priority="3887" operator="equal">
      <formula>1</formula>
    </cfRule>
  </conditionalFormatting>
  <conditionalFormatting sqref="BO172:BO173">
    <cfRule type="cellIs" dxfId="4673" priority="3886" operator="equal">
      <formula>1</formula>
    </cfRule>
  </conditionalFormatting>
  <conditionalFormatting sqref="BQ172:BQ173">
    <cfRule type="cellIs" dxfId="4672" priority="3885" operator="equal">
      <formula>1</formula>
    </cfRule>
  </conditionalFormatting>
  <conditionalFormatting sqref="CE172:CE173">
    <cfRule type="cellIs" dxfId="4671" priority="3884" operator="equal">
      <formula>1</formula>
    </cfRule>
  </conditionalFormatting>
  <conditionalFormatting sqref="CI172:CI173">
    <cfRule type="cellIs" dxfId="4670" priority="3883" operator="equal">
      <formula>1</formula>
    </cfRule>
  </conditionalFormatting>
  <conditionalFormatting sqref="CK172:CK173">
    <cfRule type="cellIs" dxfId="4669" priority="3882" operator="equal">
      <formula>1</formula>
    </cfRule>
  </conditionalFormatting>
  <conditionalFormatting sqref="CM172:CM173">
    <cfRule type="cellIs" dxfId="4668" priority="3881" operator="equal">
      <formula>1</formula>
    </cfRule>
  </conditionalFormatting>
  <conditionalFormatting sqref="CO172:CO173">
    <cfRule type="cellIs" dxfId="4667" priority="3880" operator="equal">
      <formula>1</formula>
    </cfRule>
  </conditionalFormatting>
  <conditionalFormatting sqref="CQ172:CQ173">
    <cfRule type="cellIs" dxfId="4666" priority="3879" operator="equal">
      <formula>1</formula>
    </cfRule>
  </conditionalFormatting>
  <conditionalFormatting sqref="AO172:AO173">
    <cfRule type="expression" dxfId="4665" priority="3878">
      <formula>AO172=MAX($AO172:$AT172)</formula>
    </cfRule>
  </conditionalFormatting>
  <conditionalFormatting sqref="AO172:AO173">
    <cfRule type="expression" dxfId="4664" priority="3877">
      <formula>AO172=MIN($AO172:$AT172)</formula>
    </cfRule>
  </conditionalFormatting>
  <conditionalFormatting sqref="AP172:AT173">
    <cfRule type="expression" dxfId="4663" priority="3876">
      <formula>AP172=MAX($AO172:$AT172)</formula>
    </cfRule>
  </conditionalFormatting>
  <conditionalFormatting sqref="AP172:AT173">
    <cfRule type="expression" dxfId="4662" priority="3875">
      <formula>AP172=MIN($AO172:$AT172)</formula>
    </cfRule>
  </conditionalFormatting>
  <conditionalFormatting sqref="AU172:AU173">
    <cfRule type="expression" dxfId="4661" priority="3874">
      <formula>AU172=MAX($AU172:$AZ172)</formula>
    </cfRule>
  </conditionalFormatting>
  <conditionalFormatting sqref="AU172:AU173">
    <cfRule type="expression" dxfId="4660" priority="3873">
      <formula>AU172=MIN($AU172:$AZ172)</formula>
    </cfRule>
  </conditionalFormatting>
  <conditionalFormatting sqref="AV172:AZ173">
    <cfRule type="expression" dxfId="4659" priority="3872">
      <formula>AV172=MAX($AO172:$AT172)</formula>
    </cfRule>
  </conditionalFormatting>
  <conditionalFormatting sqref="AV172:AZ173">
    <cfRule type="expression" dxfId="4658" priority="3871">
      <formula>AV172=MIN($AO172:$AT172)</formula>
    </cfRule>
  </conditionalFormatting>
  <conditionalFormatting sqref="AV172:AZ173">
    <cfRule type="expression" dxfId="4657" priority="3870">
      <formula>AV172=MAX($AO172:$AT172)</formula>
    </cfRule>
  </conditionalFormatting>
  <conditionalFormatting sqref="AV172:AZ173">
    <cfRule type="expression" dxfId="4656" priority="3869">
      <formula>AV172=MIN($AO172:$AT172)</formula>
    </cfRule>
  </conditionalFormatting>
  <conditionalFormatting sqref="AV172:AV173">
    <cfRule type="expression" dxfId="4655" priority="3868">
      <formula>AV172=MAX($AU172:$AZ172)</formula>
    </cfRule>
  </conditionalFormatting>
  <conditionalFormatting sqref="AV172:AV173">
    <cfRule type="expression" dxfId="4654" priority="3867">
      <formula>AV172=MIN($AU172:$AZ172)</formula>
    </cfRule>
  </conditionalFormatting>
  <conditionalFormatting sqref="AW172:AW173">
    <cfRule type="expression" dxfId="4653" priority="3866">
      <formula>AW172=MAX($AU172:$AZ172)</formula>
    </cfRule>
  </conditionalFormatting>
  <conditionalFormatting sqref="AW172:AW173">
    <cfRule type="expression" dxfId="4652" priority="3865">
      <formula>AW172=MIN($AU172:$AZ172)</formula>
    </cfRule>
  </conditionalFormatting>
  <conditionalFormatting sqref="AX172:AX173">
    <cfRule type="expression" dxfId="4651" priority="3864">
      <formula>AX172=MAX($AU172:$AZ172)</formula>
    </cfRule>
  </conditionalFormatting>
  <conditionalFormatting sqref="AX172:AX173">
    <cfRule type="expression" dxfId="4650" priority="3863">
      <formula>AX172=MIN($AU172:$AZ172)</formula>
    </cfRule>
  </conditionalFormatting>
  <conditionalFormatting sqref="AY172:AY173">
    <cfRule type="expression" dxfId="4649" priority="3862">
      <formula>AY172=MAX($AU172:$AZ172)</formula>
    </cfRule>
  </conditionalFormatting>
  <conditionalFormatting sqref="AY172:AY173">
    <cfRule type="expression" dxfId="4648" priority="3861">
      <formula>AY172=MIN($AU172:$AZ172)</formula>
    </cfRule>
  </conditionalFormatting>
  <conditionalFormatting sqref="AZ172:AZ173">
    <cfRule type="expression" dxfId="4647" priority="3860">
      <formula>AZ172=MAX($AU172:$AZ172)</formula>
    </cfRule>
  </conditionalFormatting>
  <conditionalFormatting sqref="AZ172:AZ173">
    <cfRule type="expression" dxfId="4646" priority="3859">
      <formula>AZ172=MIN($AU172:$AZ172)</formula>
    </cfRule>
  </conditionalFormatting>
  <conditionalFormatting sqref="BS172:BS173">
    <cfRule type="cellIs" dxfId="4645" priority="3858" operator="equal">
      <formula>1</formula>
    </cfRule>
  </conditionalFormatting>
  <conditionalFormatting sqref="BS172:BS173">
    <cfRule type="cellIs" dxfId="4644" priority="3857" operator="equal">
      <formula>1</formula>
    </cfRule>
  </conditionalFormatting>
  <conditionalFormatting sqref="BS172:BS173">
    <cfRule type="cellIs" dxfId="4643" priority="3856" operator="equal">
      <formula>1</formula>
    </cfRule>
  </conditionalFormatting>
  <conditionalFormatting sqref="CS172:CS173">
    <cfRule type="cellIs" dxfId="4642" priority="3855" operator="equal">
      <formula>1</formula>
    </cfRule>
  </conditionalFormatting>
  <conditionalFormatting sqref="CS172:CS173">
    <cfRule type="cellIs" dxfId="4641" priority="3854" operator="equal">
      <formula>1</formula>
    </cfRule>
  </conditionalFormatting>
  <conditionalFormatting sqref="CS172:CS173">
    <cfRule type="cellIs" dxfId="4640" priority="3853" operator="equal">
      <formula>1</formula>
    </cfRule>
  </conditionalFormatting>
  <conditionalFormatting sqref="BU172:BU173">
    <cfRule type="cellIs" dxfId="4639" priority="3852" operator="equal">
      <formula>1</formula>
    </cfRule>
  </conditionalFormatting>
  <conditionalFormatting sqref="BU172:BU173">
    <cfRule type="cellIs" dxfId="4638" priority="3851" operator="equal">
      <formula>1</formula>
    </cfRule>
  </conditionalFormatting>
  <conditionalFormatting sqref="BU172:BU173">
    <cfRule type="cellIs" dxfId="4637" priority="3850" operator="equal">
      <formula>1</formula>
    </cfRule>
  </conditionalFormatting>
  <conditionalFormatting sqref="BW172:BW173">
    <cfRule type="cellIs" dxfId="4636" priority="3849" operator="equal">
      <formula>1</formula>
    </cfRule>
  </conditionalFormatting>
  <conditionalFormatting sqref="BW172:BW173">
    <cfRule type="cellIs" dxfId="4635" priority="3848" operator="equal">
      <formula>1</formula>
    </cfRule>
  </conditionalFormatting>
  <conditionalFormatting sqref="BW172:BW173">
    <cfRule type="cellIs" dxfId="4634" priority="3847" operator="equal">
      <formula>1</formula>
    </cfRule>
  </conditionalFormatting>
  <conditionalFormatting sqref="CC172:CC173">
    <cfRule type="cellIs" dxfId="4633" priority="3846" operator="equal">
      <formula>1</formula>
    </cfRule>
  </conditionalFormatting>
  <conditionalFormatting sqref="CC172:CC173">
    <cfRule type="cellIs" dxfId="4632" priority="3845" operator="equal">
      <formula>1</formula>
    </cfRule>
  </conditionalFormatting>
  <conditionalFormatting sqref="CC172:CC173">
    <cfRule type="cellIs" dxfId="4631" priority="3844" operator="equal">
      <formula>1</formula>
    </cfRule>
  </conditionalFormatting>
  <conditionalFormatting sqref="BY172:BY173">
    <cfRule type="cellIs" dxfId="4630" priority="3843" operator="equal">
      <formula>1</formula>
    </cfRule>
  </conditionalFormatting>
  <conditionalFormatting sqref="BY172:BY173">
    <cfRule type="cellIs" dxfId="4629" priority="3842" operator="equal">
      <formula>1</formula>
    </cfRule>
  </conditionalFormatting>
  <conditionalFormatting sqref="BY172:BY173">
    <cfRule type="cellIs" dxfId="4628" priority="3841" operator="equal">
      <formula>1</formula>
    </cfRule>
  </conditionalFormatting>
  <conditionalFormatting sqref="CA172:CA173">
    <cfRule type="cellIs" dxfId="4627" priority="3840" operator="equal">
      <formula>1</formula>
    </cfRule>
  </conditionalFormatting>
  <conditionalFormatting sqref="CA172:CA173">
    <cfRule type="cellIs" dxfId="4626" priority="3839" operator="equal">
      <formula>1</formula>
    </cfRule>
  </conditionalFormatting>
  <conditionalFormatting sqref="CA172:CA173">
    <cfRule type="cellIs" dxfId="4625" priority="3838" operator="equal">
      <formula>1</formula>
    </cfRule>
  </conditionalFormatting>
  <conditionalFormatting sqref="CG172:CG173">
    <cfRule type="cellIs" dxfId="4624" priority="3837" operator="equal">
      <formula>1</formula>
    </cfRule>
  </conditionalFormatting>
  <conditionalFormatting sqref="CG172:CG173">
    <cfRule type="cellIs" dxfId="4623" priority="3836" operator="equal">
      <formula>1</formula>
    </cfRule>
  </conditionalFormatting>
  <conditionalFormatting sqref="CG172:CG173">
    <cfRule type="cellIs" dxfId="4622" priority="3835" operator="equal">
      <formula>1</formula>
    </cfRule>
  </conditionalFormatting>
  <conditionalFormatting sqref="BO174:BO175">
    <cfRule type="cellIs" dxfId="4621" priority="3833" operator="equal">
      <formula>1</formula>
    </cfRule>
  </conditionalFormatting>
  <conditionalFormatting sqref="BM174:BM175">
    <cfRule type="cellIs" dxfId="4620" priority="3834" operator="equal">
      <formula>1</formula>
    </cfRule>
  </conditionalFormatting>
  <conditionalFormatting sqref="CO174:CO175">
    <cfRule type="cellIs" dxfId="4619" priority="3827" operator="equal">
      <formula>1</formula>
    </cfRule>
  </conditionalFormatting>
  <conditionalFormatting sqref="BQ174:BQ175">
    <cfRule type="cellIs" dxfId="4618" priority="3832" operator="equal">
      <formula>1</formula>
    </cfRule>
  </conditionalFormatting>
  <conditionalFormatting sqref="CE174:CE175">
    <cfRule type="cellIs" dxfId="4617" priority="3831" operator="equal">
      <formula>1</formula>
    </cfRule>
  </conditionalFormatting>
  <conditionalFormatting sqref="CI174:CI175">
    <cfRule type="cellIs" dxfId="4616" priority="3830" operator="equal">
      <formula>1</formula>
    </cfRule>
  </conditionalFormatting>
  <conditionalFormatting sqref="CK174:CK175">
    <cfRule type="cellIs" dxfId="4615" priority="3829" operator="equal">
      <formula>1</formula>
    </cfRule>
  </conditionalFormatting>
  <conditionalFormatting sqref="CM174:CM175">
    <cfRule type="cellIs" dxfId="4614" priority="3828" operator="equal">
      <formula>1</formula>
    </cfRule>
  </conditionalFormatting>
  <conditionalFormatting sqref="CQ174:CQ175">
    <cfRule type="cellIs" dxfId="4613" priority="3826" operator="equal">
      <formula>1</formula>
    </cfRule>
  </conditionalFormatting>
  <conditionalFormatting sqref="BO174:BO175">
    <cfRule type="cellIs" dxfId="4612" priority="3824" operator="equal">
      <formula>1</formula>
    </cfRule>
  </conditionalFormatting>
  <conditionalFormatting sqref="BM174:BM175">
    <cfRule type="cellIs" dxfId="4611" priority="3825" operator="equal">
      <formula>1</formula>
    </cfRule>
  </conditionalFormatting>
  <conditionalFormatting sqref="CO174:CO175">
    <cfRule type="cellIs" dxfId="4610" priority="3818" operator="equal">
      <formula>1</formula>
    </cfRule>
  </conditionalFormatting>
  <conditionalFormatting sqref="BQ174:BQ175">
    <cfRule type="cellIs" dxfId="4609" priority="3823" operator="equal">
      <formula>1</formula>
    </cfRule>
  </conditionalFormatting>
  <conditionalFormatting sqref="CE174:CE175">
    <cfRule type="cellIs" dxfId="4608" priority="3822" operator="equal">
      <formula>1</formula>
    </cfRule>
  </conditionalFormatting>
  <conditionalFormatting sqref="CI174:CI175">
    <cfRule type="cellIs" dxfId="4607" priority="3821" operator="equal">
      <formula>1</formula>
    </cfRule>
  </conditionalFormatting>
  <conditionalFormatting sqref="CK174:CK175">
    <cfRule type="cellIs" dxfId="4606" priority="3820" operator="equal">
      <formula>1</formula>
    </cfRule>
  </conditionalFormatting>
  <conditionalFormatting sqref="CM174:CM175">
    <cfRule type="cellIs" dxfId="4605" priority="3819" operator="equal">
      <formula>1</formula>
    </cfRule>
  </conditionalFormatting>
  <conditionalFormatting sqref="CQ174:CQ175">
    <cfRule type="cellIs" dxfId="4604" priority="3817" operator="equal">
      <formula>1</formula>
    </cfRule>
  </conditionalFormatting>
  <conditionalFormatting sqref="BM174:BM175">
    <cfRule type="cellIs" dxfId="4603" priority="3816" operator="equal">
      <formula>1</formula>
    </cfRule>
  </conditionalFormatting>
  <conditionalFormatting sqref="BO174:BO175">
    <cfRule type="cellIs" dxfId="4602" priority="3815" operator="equal">
      <formula>1</formula>
    </cfRule>
  </conditionalFormatting>
  <conditionalFormatting sqref="BQ174:BQ175">
    <cfRule type="cellIs" dxfId="4601" priority="3814" operator="equal">
      <formula>1</formula>
    </cfRule>
  </conditionalFormatting>
  <conditionalFormatting sqref="CE174:CE175">
    <cfRule type="cellIs" dxfId="4600" priority="3813" operator="equal">
      <formula>1</formula>
    </cfRule>
  </conditionalFormatting>
  <conditionalFormatting sqref="CI174:CI175">
    <cfRule type="cellIs" dxfId="4599" priority="3812" operator="equal">
      <formula>1</formula>
    </cfRule>
  </conditionalFormatting>
  <conditionalFormatting sqref="CK174:CK175">
    <cfRule type="cellIs" dxfId="4598" priority="3811" operator="equal">
      <formula>1</formula>
    </cfRule>
  </conditionalFormatting>
  <conditionalFormatting sqref="CM174:CM175">
    <cfRule type="cellIs" dxfId="4597" priority="3810" operator="equal">
      <formula>1</formula>
    </cfRule>
  </conditionalFormatting>
  <conditionalFormatting sqref="CO174:CO175">
    <cfRule type="cellIs" dxfId="4596" priority="3809" operator="equal">
      <formula>1</formula>
    </cfRule>
  </conditionalFormatting>
  <conditionalFormatting sqref="CQ174:CQ175">
    <cfRule type="cellIs" dxfId="4595" priority="3808" operator="equal">
      <formula>1</formula>
    </cfRule>
  </conditionalFormatting>
  <conditionalFormatting sqref="AO174:AO175">
    <cfRule type="expression" dxfId="4594" priority="3807">
      <formula>AO174=MAX($AO174:$AT174)</formula>
    </cfRule>
  </conditionalFormatting>
  <conditionalFormatting sqref="AO174:AO175">
    <cfRule type="expression" dxfId="4593" priority="3806">
      <formula>AO174=MIN($AO174:$AT174)</formula>
    </cfRule>
  </conditionalFormatting>
  <conditionalFormatting sqref="AP174:AT175">
    <cfRule type="expression" dxfId="4592" priority="3805">
      <formula>AP174=MAX($AO174:$AT174)</formula>
    </cfRule>
  </conditionalFormatting>
  <conditionalFormatting sqref="AP174:AT175">
    <cfRule type="expression" dxfId="4591" priority="3804">
      <formula>AP174=MIN($AO174:$AT174)</formula>
    </cfRule>
  </conditionalFormatting>
  <conditionalFormatting sqref="AU174:AU175">
    <cfRule type="expression" dxfId="4590" priority="3803">
      <formula>AU174=MAX($AU174:$AZ174)</formula>
    </cfRule>
  </conditionalFormatting>
  <conditionalFormatting sqref="AU174:AU175">
    <cfRule type="expression" dxfId="4589" priority="3802">
      <formula>AU174=MIN($AU174:$AZ174)</formula>
    </cfRule>
  </conditionalFormatting>
  <conditionalFormatting sqref="AV174:AZ175">
    <cfRule type="expression" dxfId="4588" priority="3801">
      <formula>AV174=MAX($AO174:$AT174)</formula>
    </cfRule>
  </conditionalFormatting>
  <conditionalFormatting sqref="AV174:AZ175">
    <cfRule type="expression" dxfId="4587" priority="3800">
      <formula>AV174=MIN($AO174:$AT174)</formula>
    </cfRule>
  </conditionalFormatting>
  <conditionalFormatting sqref="AV174:AZ175">
    <cfRule type="expression" dxfId="4586" priority="3799">
      <formula>AV174=MAX($AO174:$AT174)</formula>
    </cfRule>
  </conditionalFormatting>
  <conditionalFormatting sqref="AV174:AZ175">
    <cfRule type="expression" dxfId="4585" priority="3798">
      <formula>AV174=MIN($AO174:$AT174)</formula>
    </cfRule>
  </conditionalFormatting>
  <conditionalFormatting sqref="AV174:AV175">
    <cfRule type="expression" dxfId="4584" priority="3797">
      <formula>AV174=MAX($AU174:$AZ174)</formula>
    </cfRule>
  </conditionalFormatting>
  <conditionalFormatting sqref="AV174:AV175">
    <cfRule type="expression" dxfId="4583" priority="3796">
      <formula>AV174=MIN($AU174:$AZ174)</formula>
    </cfRule>
  </conditionalFormatting>
  <conditionalFormatting sqref="AW174:AW175">
    <cfRule type="expression" dxfId="4582" priority="3795">
      <formula>AW174=MAX($AU174:$AZ174)</formula>
    </cfRule>
  </conditionalFormatting>
  <conditionalFormatting sqref="AW174:AW175">
    <cfRule type="expression" dxfId="4581" priority="3794">
      <formula>AW174=MIN($AU174:$AZ174)</formula>
    </cfRule>
  </conditionalFormatting>
  <conditionalFormatting sqref="AX174:AX175">
    <cfRule type="expression" dxfId="4580" priority="3793">
      <formula>AX174=MAX($AU174:$AZ174)</formula>
    </cfRule>
  </conditionalFormatting>
  <conditionalFormatting sqref="AX174:AX175">
    <cfRule type="expression" dxfId="4579" priority="3792">
      <formula>AX174=MIN($AU174:$AZ174)</formula>
    </cfRule>
  </conditionalFormatting>
  <conditionalFormatting sqref="AY174:AY175">
    <cfRule type="expression" dxfId="4578" priority="3791">
      <formula>AY174=MAX($AU174:$AZ174)</formula>
    </cfRule>
  </conditionalFormatting>
  <conditionalFormatting sqref="AY174:AY175">
    <cfRule type="expression" dxfId="4577" priority="3790">
      <formula>AY174=MIN($AU174:$AZ174)</formula>
    </cfRule>
  </conditionalFormatting>
  <conditionalFormatting sqref="AZ174:AZ175">
    <cfRule type="expression" dxfId="4576" priority="3789">
      <formula>AZ174=MAX($AU174:$AZ174)</formula>
    </cfRule>
  </conditionalFormatting>
  <conditionalFormatting sqref="AZ174:AZ175">
    <cfRule type="expression" dxfId="4575" priority="3788">
      <formula>AZ174=MIN($AU174:$AZ174)</formula>
    </cfRule>
  </conditionalFormatting>
  <conditionalFormatting sqref="BS174:BS175">
    <cfRule type="cellIs" dxfId="4574" priority="3787" operator="equal">
      <formula>1</formula>
    </cfRule>
  </conditionalFormatting>
  <conditionalFormatting sqref="BS174:BS175">
    <cfRule type="cellIs" dxfId="4573" priority="3786" operator="equal">
      <formula>1</formula>
    </cfRule>
  </conditionalFormatting>
  <conditionalFormatting sqref="BS174:BS175">
    <cfRule type="cellIs" dxfId="4572" priority="3785" operator="equal">
      <formula>1</formula>
    </cfRule>
  </conditionalFormatting>
  <conditionalFormatting sqref="CS174:CS175">
    <cfRule type="cellIs" dxfId="4571" priority="3784" operator="equal">
      <formula>1</formula>
    </cfRule>
  </conditionalFormatting>
  <conditionalFormatting sqref="CS174:CS175">
    <cfRule type="cellIs" dxfId="4570" priority="3783" operator="equal">
      <formula>1</formula>
    </cfRule>
  </conditionalFormatting>
  <conditionalFormatting sqref="CS174:CS175">
    <cfRule type="cellIs" dxfId="4569" priority="3782" operator="equal">
      <formula>1</formula>
    </cfRule>
  </conditionalFormatting>
  <conditionalFormatting sqref="BU174:BU175">
    <cfRule type="cellIs" dxfId="4568" priority="3781" operator="equal">
      <formula>1</formula>
    </cfRule>
  </conditionalFormatting>
  <conditionalFormatting sqref="BU174:BU175">
    <cfRule type="cellIs" dxfId="4567" priority="3780" operator="equal">
      <formula>1</formula>
    </cfRule>
  </conditionalFormatting>
  <conditionalFormatting sqref="BU174:BU175">
    <cfRule type="cellIs" dxfId="4566" priority="3779" operator="equal">
      <formula>1</formula>
    </cfRule>
  </conditionalFormatting>
  <conditionalFormatting sqref="BW174:BW175">
    <cfRule type="cellIs" dxfId="4565" priority="3778" operator="equal">
      <formula>1</formula>
    </cfRule>
  </conditionalFormatting>
  <conditionalFormatting sqref="BW174:BW175">
    <cfRule type="cellIs" dxfId="4564" priority="3777" operator="equal">
      <formula>1</formula>
    </cfRule>
  </conditionalFormatting>
  <conditionalFormatting sqref="BW174:BW175">
    <cfRule type="cellIs" dxfId="4563" priority="3776" operator="equal">
      <formula>1</formula>
    </cfRule>
  </conditionalFormatting>
  <conditionalFormatting sqref="CC174:CC175">
    <cfRule type="cellIs" dxfId="4562" priority="3775" operator="equal">
      <formula>1</formula>
    </cfRule>
  </conditionalFormatting>
  <conditionalFormatting sqref="CC174:CC175">
    <cfRule type="cellIs" dxfId="4561" priority="3774" operator="equal">
      <formula>1</formula>
    </cfRule>
  </conditionalFormatting>
  <conditionalFormatting sqref="CC174:CC175">
    <cfRule type="cellIs" dxfId="4560" priority="3773" operator="equal">
      <formula>1</formula>
    </cfRule>
  </conditionalFormatting>
  <conditionalFormatting sqref="BY174:BY175">
    <cfRule type="cellIs" dxfId="4559" priority="3772" operator="equal">
      <formula>1</formula>
    </cfRule>
  </conditionalFormatting>
  <conditionalFormatting sqref="BY174:BY175">
    <cfRule type="cellIs" dxfId="4558" priority="3771" operator="equal">
      <formula>1</formula>
    </cfRule>
  </conditionalFormatting>
  <conditionalFormatting sqref="BY174:BY175">
    <cfRule type="cellIs" dxfId="4557" priority="3770" operator="equal">
      <formula>1</formula>
    </cfRule>
  </conditionalFormatting>
  <conditionalFormatting sqref="CA174:CA175">
    <cfRule type="cellIs" dxfId="4556" priority="3769" operator="equal">
      <formula>1</formula>
    </cfRule>
  </conditionalFormatting>
  <conditionalFormatting sqref="CA174:CA175">
    <cfRule type="cellIs" dxfId="4555" priority="3768" operator="equal">
      <formula>1</formula>
    </cfRule>
  </conditionalFormatting>
  <conditionalFormatting sqref="CA174:CA175">
    <cfRule type="cellIs" dxfId="4554" priority="3767" operator="equal">
      <formula>1</formula>
    </cfRule>
  </conditionalFormatting>
  <conditionalFormatting sqref="CG174:CG175">
    <cfRule type="cellIs" dxfId="4553" priority="3766" operator="equal">
      <formula>1</formula>
    </cfRule>
  </conditionalFormatting>
  <conditionalFormatting sqref="CG174:CG175">
    <cfRule type="cellIs" dxfId="4552" priority="3765" operator="equal">
      <formula>1</formula>
    </cfRule>
  </conditionalFormatting>
  <conditionalFormatting sqref="CG174:CG175">
    <cfRule type="cellIs" dxfId="4551" priority="3764" operator="equal">
      <formula>1</formula>
    </cfRule>
  </conditionalFormatting>
  <conditionalFormatting sqref="BO176:BO177">
    <cfRule type="cellIs" dxfId="4550" priority="3762" operator="equal">
      <formula>1</formula>
    </cfRule>
  </conditionalFormatting>
  <conditionalFormatting sqref="BM176:BM177">
    <cfRule type="cellIs" dxfId="4549" priority="3763" operator="equal">
      <formula>1</formula>
    </cfRule>
  </conditionalFormatting>
  <conditionalFormatting sqref="CO176:CO177">
    <cfRule type="cellIs" dxfId="4548" priority="3756" operator="equal">
      <formula>1</formula>
    </cfRule>
  </conditionalFormatting>
  <conditionalFormatting sqref="BQ176:BQ177">
    <cfRule type="cellIs" dxfId="4547" priority="3761" operator="equal">
      <formula>1</formula>
    </cfRule>
  </conditionalFormatting>
  <conditionalFormatting sqref="CE176:CE177">
    <cfRule type="cellIs" dxfId="4546" priority="3760" operator="equal">
      <formula>1</formula>
    </cfRule>
  </conditionalFormatting>
  <conditionalFormatting sqref="CI176:CI177">
    <cfRule type="cellIs" dxfId="4545" priority="3759" operator="equal">
      <formula>1</formula>
    </cfRule>
  </conditionalFormatting>
  <conditionalFormatting sqref="CK176:CK177">
    <cfRule type="cellIs" dxfId="4544" priority="3758" operator="equal">
      <formula>1</formula>
    </cfRule>
  </conditionalFormatting>
  <conditionalFormatting sqref="CM176:CM177">
    <cfRule type="cellIs" dxfId="4543" priority="3757" operator="equal">
      <formula>1</formula>
    </cfRule>
  </conditionalFormatting>
  <conditionalFormatting sqref="CQ176:CQ177">
    <cfRule type="cellIs" dxfId="4542" priority="3755" operator="equal">
      <formula>1</formula>
    </cfRule>
  </conditionalFormatting>
  <conditionalFormatting sqref="BO176:BO177">
    <cfRule type="cellIs" dxfId="4541" priority="3753" operator="equal">
      <formula>1</formula>
    </cfRule>
  </conditionalFormatting>
  <conditionalFormatting sqref="BM176:BM177">
    <cfRule type="cellIs" dxfId="4540" priority="3754" operator="equal">
      <formula>1</formula>
    </cfRule>
  </conditionalFormatting>
  <conditionalFormatting sqref="CO176:CO177">
    <cfRule type="cellIs" dxfId="4539" priority="3747" operator="equal">
      <formula>1</formula>
    </cfRule>
  </conditionalFormatting>
  <conditionalFormatting sqref="BQ176:BQ177">
    <cfRule type="cellIs" dxfId="4538" priority="3752" operator="equal">
      <formula>1</formula>
    </cfRule>
  </conditionalFormatting>
  <conditionalFormatting sqref="CE176:CE177">
    <cfRule type="cellIs" dxfId="4537" priority="3751" operator="equal">
      <formula>1</formula>
    </cfRule>
  </conditionalFormatting>
  <conditionalFormatting sqref="CI176:CI177">
    <cfRule type="cellIs" dxfId="4536" priority="3750" operator="equal">
      <formula>1</formula>
    </cfRule>
  </conditionalFormatting>
  <conditionalFormatting sqref="CK176:CK177">
    <cfRule type="cellIs" dxfId="4535" priority="3749" operator="equal">
      <formula>1</formula>
    </cfRule>
  </conditionalFormatting>
  <conditionalFormatting sqref="CM176:CM177">
    <cfRule type="cellIs" dxfId="4534" priority="3748" operator="equal">
      <formula>1</formula>
    </cfRule>
  </conditionalFormatting>
  <conditionalFormatting sqref="CQ176:CQ177">
    <cfRule type="cellIs" dxfId="4533" priority="3746" operator="equal">
      <formula>1</formula>
    </cfRule>
  </conditionalFormatting>
  <conditionalFormatting sqref="BM176:BM177">
    <cfRule type="cellIs" dxfId="4532" priority="3745" operator="equal">
      <formula>1</formula>
    </cfRule>
  </conditionalFormatting>
  <conditionalFormatting sqref="BO176:BO177">
    <cfRule type="cellIs" dxfId="4531" priority="3744" operator="equal">
      <formula>1</formula>
    </cfRule>
  </conditionalFormatting>
  <conditionalFormatting sqref="BQ176:BQ177">
    <cfRule type="cellIs" dxfId="4530" priority="3743" operator="equal">
      <formula>1</formula>
    </cfRule>
  </conditionalFormatting>
  <conditionalFormatting sqref="CE176:CE177">
    <cfRule type="cellIs" dxfId="4529" priority="3742" operator="equal">
      <formula>1</formula>
    </cfRule>
  </conditionalFormatting>
  <conditionalFormatting sqref="CI176:CI177">
    <cfRule type="cellIs" dxfId="4528" priority="3741" operator="equal">
      <formula>1</formula>
    </cfRule>
  </conditionalFormatting>
  <conditionalFormatting sqref="CK176:CK177">
    <cfRule type="cellIs" dxfId="4527" priority="3740" operator="equal">
      <formula>1</formula>
    </cfRule>
  </conditionalFormatting>
  <conditionalFormatting sqref="CM176:CM177">
    <cfRule type="cellIs" dxfId="4526" priority="3739" operator="equal">
      <formula>1</formula>
    </cfRule>
  </conditionalFormatting>
  <conditionalFormatting sqref="CO176:CO177">
    <cfRule type="cellIs" dxfId="4525" priority="3738" operator="equal">
      <formula>1</formula>
    </cfRule>
  </conditionalFormatting>
  <conditionalFormatting sqref="CQ176:CQ177">
    <cfRule type="cellIs" dxfId="4524" priority="3737" operator="equal">
      <formula>1</formula>
    </cfRule>
  </conditionalFormatting>
  <conditionalFormatting sqref="AO176:AO177">
    <cfRule type="expression" dxfId="4523" priority="3736">
      <formula>AO176=MAX($AO176:$AT176)</formula>
    </cfRule>
  </conditionalFormatting>
  <conditionalFormatting sqref="AO176:AO177">
    <cfRule type="expression" dxfId="4522" priority="3735">
      <formula>AO176=MIN($AO176:$AT176)</formula>
    </cfRule>
  </conditionalFormatting>
  <conditionalFormatting sqref="AP176:AT177">
    <cfRule type="expression" dxfId="4521" priority="3734">
      <formula>AP176=MAX($AO176:$AT176)</formula>
    </cfRule>
  </conditionalFormatting>
  <conditionalFormatting sqref="AP176:AT177">
    <cfRule type="expression" dxfId="4520" priority="3733">
      <formula>AP176=MIN($AO176:$AT176)</formula>
    </cfRule>
  </conditionalFormatting>
  <conditionalFormatting sqref="AU176:AU177">
    <cfRule type="expression" dxfId="4519" priority="3732">
      <formula>AU176=MAX($AU176:$AZ176)</formula>
    </cfRule>
  </conditionalFormatting>
  <conditionalFormatting sqref="AU176:AU177">
    <cfRule type="expression" dxfId="4518" priority="3731">
      <formula>AU176=MIN($AU176:$AZ176)</formula>
    </cfRule>
  </conditionalFormatting>
  <conditionalFormatting sqref="AV176:AZ177">
    <cfRule type="expression" dxfId="4517" priority="3730">
      <formula>AV176=MAX($AO176:$AT176)</formula>
    </cfRule>
  </conditionalFormatting>
  <conditionalFormatting sqref="AV176:AZ177">
    <cfRule type="expression" dxfId="4516" priority="3729">
      <formula>AV176=MIN($AO176:$AT176)</formula>
    </cfRule>
  </conditionalFormatting>
  <conditionalFormatting sqref="AV176:AZ177">
    <cfRule type="expression" dxfId="4515" priority="3728">
      <formula>AV176=MAX($AO176:$AT176)</formula>
    </cfRule>
  </conditionalFormatting>
  <conditionalFormatting sqref="AV176:AZ177">
    <cfRule type="expression" dxfId="4514" priority="3727">
      <formula>AV176=MIN($AO176:$AT176)</formula>
    </cfRule>
  </conditionalFormatting>
  <conditionalFormatting sqref="AV176:AV177">
    <cfRule type="expression" dxfId="4513" priority="3726">
      <formula>AV176=MAX($AU176:$AZ176)</formula>
    </cfRule>
  </conditionalFormatting>
  <conditionalFormatting sqref="AV176:AV177">
    <cfRule type="expression" dxfId="4512" priority="3725">
      <formula>AV176=MIN($AU176:$AZ176)</formula>
    </cfRule>
  </conditionalFormatting>
  <conditionalFormatting sqref="AW176:AW177">
    <cfRule type="expression" dxfId="4511" priority="3724">
      <formula>AW176=MAX($AU176:$AZ176)</formula>
    </cfRule>
  </conditionalFormatting>
  <conditionalFormatting sqref="AW176:AW177">
    <cfRule type="expression" dxfId="4510" priority="3723">
      <formula>AW176=MIN($AU176:$AZ176)</formula>
    </cfRule>
  </conditionalFormatting>
  <conditionalFormatting sqref="AX176:AX177">
    <cfRule type="expression" dxfId="4509" priority="3722">
      <formula>AX176=MAX($AU176:$AZ176)</formula>
    </cfRule>
  </conditionalFormatting>
  <conditionalFormatting sqref="AX176:AX177">
    <cfRule type="expression" dxfId="4508" priority="3721">
      <formula>AX176=MIN($AU176:$AZ176)</formula>
    </cfRule>
  </conditionalFormatting>
  <conditionalFormatting sqref="AY176:AY177">
    <cfRule type="expression" dxfId="4507" priority="3720">
      <formula>AY176=MAX($AU176:$AZ176)</formula>
    </cfRule>
  </conditionalFormatting>
  <conditionalFormatting sqref="AY176:AY177">
    <cfRule type="expression" dxfId="4506" priority="3719">
      <formula>AY176=MIN($AU176:$AZ176)</formula>
    </cfRule>
  </conditionalFormatting>
  <conditionalFormatting sqref="AZ176:AZ177">
    <cfRule type="expression" dxfId="4505" priority="3718">
      <formula>AZ176=MAX($AU176:$AZ176)</formula>
    </cfRule>
  </conditionalFormatting>
  <conditionalFormatting sqref="AZ176:AZ177">
    <cfRule type="expression" dxfId="4504" priority="3717">
      <formula>AZ176=MIN($AU176:$AZ176)</formula>
    </cfRule>
  </conditionalFormatting>
  <conditionalFormatting sqref="BS176:BS177">
    <cfRule type="cellIs" dxfId="4503" priority="3716" operator="equal">
      <formula>1</formula>
    </cfRule>
  </conditionalFormatting>
  <conditionalFormatting sqref="BS176:BS177">
    <cfRule type="cellIs" dxfId="4502" priority="3715" operator="equal">
      <formula>1</formula>
    </cfRule>
  </conditionalFormatting>
  <conditionalFormatting sqref="BS176:BS177">
    <cfRule type="cellIs" dxfId="4501" priority="3714" operator="equal">
      <formula>1</formula>
    </cfRule>
  </conditionalFormatting>
  <conditionalFormatting sqref="CS176:CS177">
    <cfRule type="cellIs" dxfId="4500" priority="3713" operator="equal">
      <formula>1</formula>
    </cfRule>
  </conditionalFormatting>
  <conditionalFormatting sqref="CS176:CS177">
    <cfRule type="cellIs" dxfId="4499" priority="3712" operator="equal">
      <formula>1</formula>
    </cfRule>
  </conditionalFormatting>
  <conditionalFormatting sqref="CS176:CS177">
    <cfRule type="cellIs" dxfId="4498" priority="3711" operator="equal">
      <formula>1</formula>
    </cfRule>
  </conditionalFormatting>
  <conditionalFormatting sqref="BU176:BU177">
    <cfRule type="cellIs" dxfId="4497" priority="3710" operator="equal">
      <formula>1</formula>
    </cfRule>
  </conditionalFormatting>
  <conditionalFormatting sqref="BU176:BU177">
    <cfRule type="cellIs" dxfId="4496" priority="3709" operator="equal">
      <formula>1</formula>
    </cfRule>
  </conditionalFormatting>
  <conditionalFormatting sqref="BU176:BU177">
    <cfRule type="cellIs" dxfId="4495" priority="3708" operator="equal">
      <formula>1</formula>
    </cfRule>
  </conditionalFormatting>
  <conditionalFormatting sqref="BW176:BW177">
    <cfRule type="cellIs" dxfId="4494" priority="3707" operator="equal">
      <formula>1</formula>
    </cfRule>
  </conditionalFormatting>
  <conditionalFormatting sqref="BW176:BW177">
    <cfRule type="cellIs" dxfId="4493" priority="3706" operator="equal">
      <formula>1</formula>
    </cfRule>
  </conditionalFormatting>
  <conditionalFormatting sqref="BW176:BW177">
    <cfRule type="cellIs" dxfId="4492" priority="3705" operator="equal">
      <formula>1</formula>
    </cfRule>
  </conditionalFormatting>
  <conditionalFormatting sqref="CC176:CC177">
    <cfRule type="cellIs" dxfId="4491" priority="3704" operator="equal">
      <formula>1</formula>
    </cfRule>
  </conditionalFormatting>
  <conditionalFormatting sqref="CC176:CC177">
    <cfRule type="cellIs" dxfId="4490" priority="3703" operator="equal">
      <formula>1</formula>
    </cfRule>
  </conditionalFormatting>
  <conditionalFormatting sqref="CC176:CC177">
    <cfRule type="cellIs" dxfId="4489" priority="3702" operator="equal">
      <formula>1</formula>
    </cfRule>
  </conditionalFormatting>
  <conditionalFormatting sqref="BY176:BY177">
    <cfRule type="cellIs" dxfId="4488" priority="3701" operator="equal">
      <formula>1</formula>
    </cfRule>
  </conditionalFormatting>
  <conditionalFormatting sqref="BY176:BY177">
    <cfRule type="cellIs" dxfId="4487" priority="3700" operator="equal">
      <formula>1</formula>
    </cfRule>
  </conditionalFormatting>
  <conditionalFormatting sqref="BY176:BY177">
    <cfRule type="cellIs" dxfId="4486" priority="3699" operator="equal">
      <formula>1</formula>
    </cfRule>
  </conditionalFormatting>
  <conditionalFormatting sqref="CA176:CA177">
    <cfRule type="cellIs" dxfId="4485" priority="3698" operator="equal">
      <formula>1</formula>
    </cfRule>
  </conditionalFormatting>
  <conditionalFormatting sqref="CA176:CA177">
    <cfRule type="cellIs" dxfId="4484" priority="3697" operator="equal">
      <formula>1</formula>
    </cfRule>
  </conditionalFormatting>
  <conditionalFormatting sqref="CA176:CA177">
    <cfRule type="cellIs" dxfId="4483" priority="3696" operator="equal">
      <formula>1</formula>
    </cfRule>
  </conditionalFormatting>
  <conditionalFormatting sqref="CG176:CG177">
    <cfRule type="cellIs" dxfId="4482" priority="3695" operator="equal">
      <formula>1</formula>
    </cfRule>
  </conditionalFormatting>
  <conditionalFormatting sqref="CG176:CG177">
    <cfRule type="cellIs" dxfId="4481" priority="3694" operator="equal">
      <formula>1</formula>
    </cfRule>
  </conditionalFormatting>
  <conditionalFormatting sqref="CG176:CG177">
    <cfRule type="cellIs" dxfId="4480" priority="3693" operator="equal">
      <formula>1</formula>
    </cfRule>
  </conditionalFormatting>
  <conditionalFormatting sqref="BO178:BO179">
    <cfRule type="cellIs" dxfId="4479" priority="3691" operator="equal">
      <formula>1</formula>
    </cfRule>
  </conditionalFormatting>
  <conditionalFormatting sqref="BM178:BM179">
    <cfRule type="cellIs" dxfId="4478" priority="3692" operator="equal">
      <formula>1</formula>
    </cfRule>
  </conditionalFormatting>
  <conditionalFormatting sqref="CO178:CO179">
    <cfRule type="cellIs" dxfId="4477" priority="3685" operator="equal">
      <formula>1</formula>
    </cfRule>
  </conditionalFormatting>
  <conditionalFormatting sqref="BQ178:BQ179">
    <cfRule type="cellIs" dxfId="4476" priority="3690" operator="equal">
      <formula>1</formula>
    </cfRule>
  </conditionalFormatting>
  <conditionalFormatting sqref="CE178:CE179">
    <cfRule type="cellIs" dxfId="4475" priority="3689" operator="equal">
      <formula>1</formula>
    </cfRule>
  </conditionalFormatting>
  <conditionalFormatting sqref="CI178:CI179">
    <cfRule type="cellIs" dxfId="4474" priority="3688" operator="equal">
      <formula>1</formula>
    </cfRule>
  </conditionalFormatting>
  <conditionalFormatting sqref="CK178:CK179">
    <cfRule type="cellIs" dxfId="4473" priority="3687" operator="equal">
      <formula>1</formula>
    </cfRule>
  </conditionalFormatting>
  <conditionalFormatting sqref="CM178:CM179">
    <cfRule type="cellIs" dxfId="4472" priority="3686" operator="equal">
      <formula>1</formula>
    </cfRule>
  </conditionalFormatting>
  <conditionalFormatting sqref="CQ178:CQ179">
    <cfRule type="cellIs" dxfId="4471" priority="3684" operator="equal">
      <formula>1</formula>
    </cfRule>
  </conditionalFormatting>
  <conditionalFormatting sqref="BO178:BO179">
    <cfRule type="cellIs" dxfId="4470" priority="3682" operator="equal">
      <formula>1</formula>
    </cfRule>
  </conditionalFormatting>
  <conditionalFormatting sqref="BM178:BM179">
    <cfRule type="cellIs" dxfId="4469" priority="3683" operator="equal">
      <formula>1</formula>
    </cfRule>
  </conditionalFormatting>
  <conditionalFormatting sqref="CO178:CO179">
    <cfRule type="cellIs" dxfId="4468" priority="3676" operator="equal">
      <formula>1</formula>
    </cfRule>
  </conditionalFormatting>
  <conditionalFormatting sqref="BQ178:BQ179">
    <cfRule type="cellIs" dxfId="4467" priority="3681" operator="equal">
      <formula>1</formula>
    </cfRule>
  </conditionalFormatting>
  <conditionalFormatting sqref="CE178:CE179">
    <cfRule type="cellIs" dxfId="4466" priority="3680" operator="equal">
      <formula>1</formula>
    </cfRule>
  </conditionalFormatting>
  <conditionalFormatting sqref="CI178:CI179">
    <cfRule type="cellIs" dxfId="4465" priority="3679" operator="equal">
      <formula>1</formula>
    </cfRule>
  </conditionalFormatting>
  <conditionalFormatting sqref="CK178:CK179">
    <cfRule type="cellIs" dxfId="4464" priority="3678" operator="equal">
      <formula>1</formula>
    </cfRule>
  </conditionalFormatting>
  <conditionalFormatting sqref="CM178:CM179">
    <cfRule type="cellIs" dxfId="4463" priority="3677" operator="equal">
      <formula>1</formula>
    </cfRule>
  </conditionalFormatting>
  <conditionalFormatting sqref="CQ178:CQ179">
    <cfRule type="cellIs" dxfId="4462" priority="3675" operator="equal">
      <formula>1</formula>
    </cfRule>
  </conditionalFormatting>
  <conditionalFormatting sqref="BM178:BM179">
    <cfRule type="cellIs" dxfId="4461" priority="3674" operator="equal">
      <formula>1</formula>
    </cfRule>
  </conditionalFormatting>
  <conditionalFormatting sqref="BO178:BO179">
    <cfRule type="cellIs" dxfId="4460" priority="3673" operator="equal">
      <formula>1</formula>
    </cfRule>
  </conditionalFormatting>
  <conditionalFormatting sqref="BQ178:BQ179">
    <cfRule type="cellIs" dxfId="4459" priority="3672" operator="equal">
      <formula>1</formula>
    </cfRule>
  </conditionalFormatting>
  <conditionalFormatting sqref="CE178:CE179">
    <cfRule type="cellIs" dxfId="4458" priority="3671" operator="equal">
      <formula>1</formula>
    </cfRule>
  </conditionalFormatting>
  <conditionalFormatting sqref="CI178:CI179">
    <cfRule type="cellIs" dxfId="4457" priority="3670" operator="equal">
      <formula>1</formula>
    </cfRule>
  </conditionalFormatting>
  <conditionalFormatting sqref="CK178:CK179">
    <cfRule type="cellIs" dxfId="4456" priority="3669" operator="equal">
      <formula>1</formula>
    </cfRule>
  </conditionalFormatting>
  <conditionalFormatting sqref="CM178:CM179">
    <cfRule type="cellIs" dxfId="4455" priority="3668" operator="equal">
      <formula>1</formula>
    </cfRule>
  </conditionalFormatting>
  <conditionalFormatting sqref="CO178:CO179">
    <cfRule type="cellIs" dxfId="4454" priority="3667" operator="equal">
      <formula>1</formula>
    </cfRule>
  </conditionalFormatting>
  <conditionalFormatting sqref="CQ178:CQ179">
    <cfRule type="cellIs" dxfId="4453" priority="3666" operator="equal">
      <formula>1</formula>
    </cfRule>
  </conditionalFormatting>
  <conditionalFormatting sqref="AO178:AO179">
    <cfRule type="expression" dxfId="4452" priority="3665">
      <formula>AO178=MAX($AO178:$AT178)</formula>
    </cfRule>
  </conditionalFormatting>
  <conditionalFormatting sqref="AO178:AO179">
    <cfRule type="expression" dxfId="4451" priority="3664">
      <formula>AO178=MIN($AO178:$AT178)</formula>
    </cfRule>
  </conditionalFormatting>
  <conditionalFormatting sqref="AP178:AT179">
    <cfRule type="expression" dxfId="4450" priority="3663">
      <formula>AP178=MAX($AO178:$AT178)</formula>
    </cfRule>
  </conditionalFormatting>
  <conditionalFormatting sqref="AP178:AT179">
    <cfRule type="expression" dxfId="4449" priority="3662">
      <formula>AP178=MIN($AO178:$AT178)</formula>
    </cfRule>
  </conditionalFormatting>
  <conditionalFormatting sqref="AU178:AU179">
    <cfRule type="expression" dxfId="4448" priority="3661">
      <formula>AU178=MAX($AU178:$AZ178)</formula>
    </cfRule>
  </conditionalFormatting>
  <conditionalFormatting sqref="AU178:AU179">
    <cfRule type="expression" dxfId="4447" priority="3660">
      <formula>AU178=MIN($AU178:$AZ178)</formula>
    </cfRule>
  </conditionalFormatting>
  <conditionalFormatting sqref="AV178:AZ179">
    <cfRule type="expression" dxfId="4446" priority="3659">
      <formula>AV178=MAX($AO178:$AT178)</formula>
    </cfRule>
  </conditionalFormatting>
  <conditionalFormatting sqref="AV178:AZ179">
    <cfRule type="expression" dxfId="4445" priority="3658">
      <formula>AV178=MIN($AO178:$AT178)</formula>
    </cfRule>
  </conditionalFormatting>
  <conditionalFormatting sqref="AV178:AZ179">
    <cfRule type="expression" dxfId="4444" priority="3657">
      <formula>AV178=MAX($AO178:$AT178)</formula>
    </cfRule>
  </conditionalFormatting>
  <conditionalFormatting sqref="AV178:AZ179">
    <cfRule type="expression" dxfId="4443" priority="3656">
      <formula>AV178=MIN($AO178:$AT178)</formula>
    </cfRule>
  </conditionalFormatting>
  <conditionalFormatting sqref="AV178:AV179">
    <cfRule type="expression" dxfId="4442" priority="3655">
      <formula>AV178=MAX($AU178:$AZ178)</formula>
    </cfRule>
  </conditionalFormatting>
  <conditionalFormatting sqref="AV178:AV179">
    <cfRule type="expression" dxfId="4441" priority="3654">
      <formula>AV178=MIN($AU178:$AZ178)</formula>
    </cfRule>
  </conditionalFormatting>
  <conditionalFormatting sqref="AW178:AW179">
    <cfRule type="expression" dxfId="4440" priority="3653">
      <formula>AW178=MAX($AU178:$AZ178)</formula>
    </cfRule>
  </conditionalFormatting>
  <conditionalFormatting sqref="AW178:AW179">
    <cfRule type="expression" dxfId="4439" priority="3652">
      <formula>AW178=MIN($AU178:$AZ178)</formula>
    </cfRule>
  </conditionalFormatting>
  <conditionalFormatting sqref="AX178:AX179">
    <cfRule type="expression" dxfId="4438" priority="3651">
      <formula>AX178=MAX($AU178:$AZ178)</formula>
    </cfRule>
  </conditionalFormatting>
  <conditionalFormatting sqref="AX178:AX179">
    <cfRule type="expression" dxfId="4437" priority="3650">
      <formula>AX178=MIN($AU178:$AZ178)</formula>
    </cfRule>
  </conditionalFormatting>
  <conditionalFormatting sqref="AY178:AY179">
    <cfRule type="expression" dxfId="4436" priority="3649">
      <formula>AY178=MAX($AU178:$AZ178)</formula>
    </cfRule>
  </conditionalFormatting>
  <conditionalFormatting sqref="AY178:AY179">
    <cfRule type="expression" dxfId="4435" priority="3648">
      <formula>AY178=MIN($AU178:$AZ178)</formula>
    </cfRule>
  </conditionalFormatting>
  <conditionalFormatting sqref="AZ178:AZ179">
    <cfRule type="expression" dxfId="4434" priority="3647">
      <formula>AZ178=MAX($AU178:$AZ178)</formula>
    </cfRule>
  </conditionalFormatting>
  <conditionalFormatting sqref="AZ178:AZ179">
    <cfRule type="expression" dxfId="4433" priority="3646">
      <formula>AZ178=MIN($AU178:$AZ178)</formula>
    </cfRule>
  </conditionalFormatting>
  <conditionalFormatting sqref="BS178:BS179">
    <cfRule type="cellIs" dxfId="4432" priority="3645" operator="equal">
      <formula>1</formula>
    </cfRule>
  </conditionalFormatting>
  <conditionalFormatting sqref="BS178:BS179">
    <cfRule type="cellIs" dxfId="4431" priority="3644" operator="equal">
      <formula>1</formula>
    </cfRule>
  </conditionalFormatting>
  <conditionalFormatting sqref="BS178:BS179">
    <cfRule type="cellIs" dxfId="4430" priority="3643" operator="equal">
      <formula>1</formula>
    </cfRule>
  </conditionalFormatting>
  <conditionalFormatting sqref="CS178:CS179">
    <cfRule type="cellIs" dxfId="4429" priority="3642" operator="equal">
      <formula>1</formula>
    </cfRule>
  </conditionalFormatting>
  <conditionalFormatting sqref="CS178:CS179">
    <cfRule type="cellIs" dxfId="4428" priority="3641" operator="equal">
      <formula>1</formula>
    </cfRule>
  </conditionalFormatting>
  <conditionalFormatting sqref="CS178:CS179">
    <cfRule type="cellIs" dxfId="4427" priority="3640" operator="equal">
      <formula>1</formula>
    </cfRule>
  </conditionalFormatting>
  <conditionalFormatting sqref="BU178:BU179">
    <cfRule type="cellIs" dxfId="4426" priority="3639" operator="equal">
      <formula>1</formula>
    </cfRule>
  </conditionalFormatting>
  <conditionalFormatting sqref="BU178:BU179">
    <cfRule type="cellIs" dxfId="4425" priority="3638" operator="equal">
      <formula>1</formula>
    </cfRule>
  </conditionalFormatting>
  <conditionalFormatting sqref="BU178:BU179">
    <cfRule type="cellIs" dxfId="4424" priority="3637" operator="equal">
      <formula>1</formula>
    </cfRule>
  </conditionalFormatting>
  <conditionalFormatting sqref="BW178:BW179">
    <cfRule type="cellIs" dxfId="4423" priority="3636" operator="equal">
      <formula>1</formula>
    </cfRule>
  </conditionalFormatting>
  <conditionalFormatting sqref="BW178:BW179">
    <cfRule type="cellIs" dxfId="4422" priority="3635" operator="equal">
      <formula>1</formula>
    </cfRule>
  </conditionalFormatting>
  <conditionalFormatting sqref="BW178:BW179">
    <cfRule type="cellIs" dxfId="4421" priority="3634" operator="equal">
      <formula>1</formula>
    </cfRule>
  </conditionalFormatting>
  <conditionalFormatting sqref="CC178:CC179">
    <cfRule type="cellIs" dxfId="4420" priority="3633" operator="equal">
      <formula>1</formula>
    </cfRule>
  </conditionalFormatting>
  <conditionalFormatting sqref="CC178:CC179">
    <cfRule type="cellIs" dxfId="4419" priority="3632" operator="equal">
      <formula>1</formula>
    </cfRule>
  </conditionalFormatting>
  <conditionalFormatting sqref="CC178:CC179">
    <cfRule type="cellIs" dxfId="4418" priority="3631" operator="equal">
      <formula>1</formula>
    </cfRule>
  </conditionalFormatting>
  <conditionalFormatting sqref="BY178:BY179">
    <cfRule type="cellIs" dxfId="4417" priority="3630" operator="equal">
      <formula>1</formula>
    </cfRule>
  </conditionalFormatting>
  <conditionalFormatting sqref="BY178:BY179">
    <cfRule type="cellIs" dxfId="4416" priority="3629" operator="equal">
      <formula>1</formula>
    </cfRule>
  </conditionalFormatting>
  <conditionalFormatting sqref="BY178:BY179">
    <cfRule type="cellIs" dxfId="4415" priority="3628" operator="equal">
      <formula>1</formula>
    </cfRule>
  </conditionalFormatting>
  <conditionalFormatting sqref="CA178:CA179">
    <cfRule type="cellIs" dxfId="4414" priority="3627" operator="equal">
      <formula>1</formula>
    </cfRule>
  </conditionalFormatting>
  <conditionalFormatting sqref="CA178:CA179">
    <cfRule type="cellIs" dxfId="4413" priority="3626" operator="equal">
      <formula>1</formula>
    </cfRule>
  </conditionalFormatting>
  <conditionalFormatting sqref="CA178:CA179">
    <cfRule type="cellIs" dxfId="4412" priority="3625" operator="equal">
      <formula>1</formula>
    </cfRule>
  </conditionalFormatting>
  <conditionalFormatting sqref="CG178:CG179">
    <cfRule type="cellIs" dxfId="4411" priority="3624" operator="equal">
      <formula>1</formula>
    </cfRule>
  </conditionalFormatting>
  <conditionalFormatting sqref="CG178:CG179">
    <cfRule type="cellIs" dxfId="4410" priority="3623" operator="equal">
      <formula>1</formula>
    </cfRule>
  </conditionalFormatting>
  <conditionalFormatting sqref="CG178:CG179">
    <cfRule type="cellIs" dxfId="4409" priority="3622" operator="equal">
      <formula>1</formula>
    </cfRule>
  </conditionalFormatting>
  <conditionalFormatting sqref="BO180:BO181">
    <cfRule type="cellIs" dxfId="4408" priority="3620" operator="equal">
      <formula>1</formula>
    </cfRule>
  </conditionalFormatting>
  <conditionalFormatting sqref="BM180:BM181">
    <cfRule type="cellIs" dxfId="4407" priority="3621" operator="equal">
      <formula>1</formula>
    </cfRule>
  </conditionalFormatting>
  <conditionalFormatting sqref="CO180:CO181">
    <cfRule type="cellIs" dxfId="4406" priority="3614" operator="equal">
      <formula>1</formula>
    </cfRule>
  </conditionalFormatting>
  <conditionalFormatting sqref="BQ180:BQ181">
    <cfRule type="cellIs" dxfId="4405" priority="3619" operator="equal">
      <formula>1</formula>
    </cfRule>
  </conditionalFormatting>
  <conditionalFormatting sqref="CE180:CE181">
    <cfRule type="cellIs" dxfId="4404" priority="3618" operator="equal">
      <formula>1</formula>
    </cfRule>
  </conditionalFormatting>
  <conditionalFormatting sqref="CI180:CI181">
    <cfRule type="cellIs" dxfId="4403" priority="3617" operator="equal">
      <formula>1</formula>
    </cfRule>
  </conditionalFormatting>
  <conditionalFormatting sqref="CK180:CK181">
    <cfRule type="cellIs" dxfId="4402" priority="3616" operator="equal">
      <formula>1</formula>
    </cfRule>
  </conditionalFormatting>
  <conditionalFormatting sqref="CM180:CM181">
    <cfRule type="cellIs" dxfId="4401" priority="3615" operator="equal">
      <formula>1</formula>
    </cfRule>
  </conditionalFormatting>
  <conditionalFormatting sqref="CQ180:CQ181">
    <cfRule type="cellIs" dxfId="4400" priority="3613" operator="equal">
      <formula>1</formula>
    </cfRule>
  </conditionalFormatting>
  <conditionalFormatting sqref="BO180:BO181">
    <cfRule type="cellIs" dxfId="4399" priority="3611" operator="equal">
      <formula>1</formula>
    </cfRule>
  </conditionalFormatting>
  <conditionalFormatting sqref="BM180:BM181">
    <cfRule type="cellIs" dxfId="4398" priority="3612" operator="equal">
      <formula>1</formula>
    </cfRule>
  </conditionalFormatting>
  <conditionalFormatting sqref="CO180:CO181">
    <cfRule type="cellIs" dxfId="4397" priority="3605" operator="equal">
      <formula>1</formula>
    </cfRule>
  </conditionalFormatting>
  <conditionalFormatting sqref="BQ180:BQ181">
    <cfRule type="cellIs" dxfId="4396" priority="3610" operator="equal">
      <formula>1</formula>
    </cfRule>
  </conditionalFormatting>
  <conditionalFormatting sqref="CE180:CE181">
    <cfRule type="cellIs" dxfId="4395" priority="3609" operator="equal">
      <formula>1</formula>
    </cfRule>
  </conditionalFormatting>
  <conditionalFormatting sqref="CI180:CI181">
    <cfRule type="cellIs" dxfId="4394" priority="3608" operator="equal">
      <formula>1</formula>
    </cfRule>
  </conditionalFormatting>
  <conditionalFormatting sqref="CK180:CK181">
    <cfRule type="cellIs" dxfId="4393" priority="3607" operator="equal">
      <formula>1</formula>
    </cfRule>
  </conditionalFormatting>
  <conditionalFormatting sqref="CM180:CM181">
    <cfRule type="cellIs" dxfId="4392" priority="3606" operator="equal">
      <formula>1</formula>
    </cfRule>
  </conditionalFormatting>
  <conditionalFormatting sqref="CQ180:CQ181">
    <cfRule type="cellIs" dxfId="4391" priority="3604" operator="equal">
      <formula>1</formula>
    </cfRule>
  </conditionalFormatting>
  <conditionalFormatting sqref="BM180:BM181">
    <cfRule type="cellIs" dxfId="4390" priority="3603" operator="equal">
      <formula>1</formula>
    </cfRule>
  </conditionalFormatting>
  <conditionalFormatting sqref="BO180:BO181">
    <cfRule type="cellIs" dxfId="4389" priority="3602" operator="equal">
      <formula>1</formula>
    </cfRule>
  </conditionalFormatting>
  <conditionalFormatting sqref="BQ180:BQ181">
    <cfRule type="cellIs" dxfId="4388" priority="3601" operator="equal">
      <formula>1</formula>
    </cfRule>
  </conditionalFormatting>
  <conditionalFormatting sqref="CE180:CE181">
    <cfRule type="cellIs" dxfId="4387" priority="3600" operator="equal">
      <formula>1</formula>
    </cfRule>
  </conditionalFormatting>
  <conditionalFormatting sqref="CI180:CI181">
    <cfRule type="cellIs" dxfId="4386" priority="3599" operator="equal">
      <formula>1</formula>
    </cfRule>
  </conditionalFormatting>
  <conditionalFormatting sqref="CK180:CK181">
    <cfRule type="cellIs" dxfId="4385" priority="3598" operator="equal">
      <formula>1</formula>
    </cfRule>
  </conditionalFormatting>
  <conditionalFormatting sqref="CM180:CM181">
    <cfRule type="cellIs" dxfId="4384" priority="3597" operator="equal">
      <formula>1</formula>
    </cfRule>
  </conditionalFormatting>
  <conditionalFormatting sqref="CO180:CO181">
    <cfRule type="cellIs" dxfId="4383" priority="3596" operator="equal">
      <formula>1</formula>
    </cfRule>
  </conditionalFormatting>
  <conditionalFormatting sqref="CQ180:CQ181">
    <cfRule type="cellIs" dxfId="4382" priority="3595" operator="equal">
      <formula>1</formula>
    </cfRule>
  </conditionalFormatting>
  <conditionalFormatting sqref="AO180:AO181">
    <cfRule type="expression" dxfId="4381" priority="3594">
      <formula>AO180=MAX($AO180:$AT180)</formula>
    </cfRule>
  </conditionalFormatting>
  <conditionalFormatting sqref="AO180:AO181">
    <cfRule type="expression" dxfId="4380" priority="3593">
      <formula>AO180=MIN($AO180:$AT180)</formula>
    </cfRule>
  </conditionalFormatting>
  <conditionalFormatting sqref="AP180:AT181">
    <cfRule type="expression" dxfId="4379" priority="3592">
      <formula>AP180=MAX($AO180:$AT180)</formula>
    </cfRule>
  </conditionalFormatting>
  <conditionalFormatting sqref="AP180:AT181">
    <cfRule type="expression" dxfId="4378" priority="3591">
      <formula>AP180=MIN($AO180:$AT180)</formula>
    </cfRule>
  </conditionalFormatting>
  <conditionalFormatting sqref="AU180:AU181">
    <cfRule type="expression" dxfId="4377" priority="3590">
      <formula>AU180=MAX($AU180:$AZ180)</formula>
    </cfRule>
  </conditionalFormatting>
  <conditionalFormatting sqref="AU180:AU181">
    <cfRule type="expression" dxfId="4376" priority="3589">
      <formula>AU180=MIN($AU180:$AZ180)</formula>
    </cfRule>
  </conditionalFormatting>
  <conditionalFormatting sqref="AV180:AZ181">
    <cfRule type="expression" dxfId="4375" priority="3588">
      <formula>AV180=MAX($AO180:$AT180)</formula>
    </cfRule>
  </conditionalFormatting>
  <conditionalFormatting sqref="AV180:AZ181">
    <cfRule type="expression" dxfId="4374" priority="3587">
      <formula>AV180=MIN($AO180:$AT180)</formula>
    </cfRule>
  </conditionalFormatting>
  <conditionalFormatting sqref="AV180:AZ181">
    <cfRule type="expression" dxfId="4373" priority="3586">
      <formula>AV180=MAX($AO180:$AT180)</formula>
    </cfRule>
  </conditionalFormatting>
  <conditionalFormatting sqref="AV180:AZ181">
    <cfRule type="expression" dxfId="4372" priority="3585">
      <formula>AV180=MIN($AO180:$AT180)</formula>
    </cfRule>
  </conditionalFormatting>
  <conditionalFormatting sqref="AV180:AV181">
    <cfRule type="expression" dxfId="4371" priority="3584">
      <formula>AV180=MAX($AU180:$AZ180)</formula>
    </cfRule>
  </conditionalFormatting>
  <conditionalFormatting sqref="AV180:AV181">
    <cfRule type="expression" dxfId="4370" priority="3583">
      <formula>AV180=MIN($AU180:$AZ180)</formula>
    </cfRule>
  </conditionalFormatting>
  <conditionalFormatting sqref="AW180:AW181">
    <cfRule type="expression" dxfId="4369" priority="3582">
      <formula>AW180=MAX($AU180:$AZ180)</formula>
    </cfRule>
  </conditionalFormatting>
  <conditionalFormatting sqref="AW180:AW181">
    <cfRule type="expression" dxfId="4368" priority="3581">
      <formula>AW180=MIN($AU180:$AZ180)</formula>
    </cfRule>
  </conditionalFormatting>
  <conditionalFormatting sqref="AX180:AX181">
    <cfRule type="expression" dxfId="4367" priority="3580">
      <formula>AX180=MAX($AU180:$AZ180)</formula>
    </cfRule>
  </conditionalFormatting>
  <conditionalFormatting sqref="AX180:AX181">
    <cfRule type="expression" dxfId="4366" priority="3579">
      <formula>AX180=MIN($AU180:$AZ180)</formula>
    </cfRule>
  </conditionalFormatting>
  <conditionalFormatting sqref="AY180:AY181">
    <cfRule type="expression" dxfId="4365" priority="3578">
      <formula>AY180=MAX($AU180:$AZ180)</formula>
    </cfRule>
  </conditionalFormatting>
  <conditionalFormatting sqref="AY180:AY181">
    <cfRule type="expression" dxfId="4364" priority="3577">
      <formula>AY180=MIN($AU180:$AZ180)</formula>
    </cfRule>
  </conditionalFormatting>
  <conditionalFormatting sqref="AZ180:AZ181">
    <cfRule type="expression" dxfId="4363" priority="3576">
      <formula>AZ180=MAX($AU180:$AZ180)</formula>
    </cfRule>
  </conditionalFormatting>
  <conditionalFormatting sqref="AZ180:AZ181">
    <cfRule type="expression" dxfId="4362" priority="3575">
      <formula>AZ180=MIN($AU180:$AZ180)</formula>
    </cfRule>
  </conditionalFormatting>
  <conditionalFormatting sqref="BS180:BS181">
    <cfRule type="cellIs" dxfId="4361" priority="3574" operator="equal">
      <formula>1</formula>
    </cfRule>
  </conditionalFormatting>
  <conditionalFormatting sqref="BS180:BS181">
    <cfRule type="cellIs" dxfId="4360" priority="3573" operator="equal">
      <formula>1</formula>
    </cfRule>
  </conditionalFormatting>
  <conditionalFormatting sqref="BS180:BS181">
    <cfRule type="cellIs" dxfId="4359" priority="3572" operator="equal">
      <formula>1</formula>
    </cfRule>
  </conditionalFormatting>
  <conditionalFormatting sqref="CS180:CS181">
    <cfRule type="cellIs" dxfId="4358" priority="3571" operator="equal">
      <formula>1</formula>
    </cfRule>
  </conditionalFormatting>
  <conditionalFormatting sqref="CS180:CS181">
    <cfRule type="cellIs" dxfId="4357" priority="3570" operator="equal">
      <formula>1</formula>
    </cfRule>
  </conditionalFormatting>
  <conditionalFormatting sqref="CS180:CS181">
    <cfRule type="cellIs" dxfId="4356" priority="3569" operator="equal">
      <formula>1</formula>
    </cfRule>
  </conditionalFormatting>
  <conditionalFormatting sqref="BU180:BU181">
    <cfRule type="cellIs" dxfId="4355" priority="3568" operator="equal">
      <formula>1</formula>
    </cfRule>
  </conditionalFormatting>
  <conditionalFormatting sqref="BU180:BU181">
    <cfRule type="cellIs" dxfId="4354" priority="3567" operator="equal">
      <formula>1</formula>
    </cfRule>
  </conditionalFormatting>
  <conditionalFormatting sqref="BU180:BU181">
    <cfRule type="cellIs" dxfId="4353" priority="3566" operator="equal">
      <formula>1</formula>
    </cfRule>
  </conditionalFormatting>
  <conditionalFormatting sqref="BW180:BW181">
    <cfRule type="cellIs" dxfId="4352" priority="3565" operator="equal">
      <formula>1</formula>
    </cfRule>
  </conditionalFormatting>
  <conditionalFormatting sqref="BW180:BW181">
    <cfRule type="cellIs" dxfId="4351" priority="3564" operator="equal">
      <formula>1</formula>
    </cfRule>
  </conditionalFormatting>
  <conditionalFormatting sqref="BW180:BW181">
    <cfRule type="cellIs" dxfId="4350" priority="3563" operator="equal">
      <formula>1</formula>
    </cfRule>
  </conditionalFormatting>
  <conditionalFormatting sqref="CC180:CC181">
    <cfRule type="cellIs" dxfId="4349" priority="3562" operator="equal">
      <formula>1</formula>
    </cfRule>
  </conditionalFormatting>
  <conditionalFormatting sqref="CC180:CC181">
    <cfRule type="cellIs" dxfId="4348" priority="3561" operator="equal">
      <formula>1</formula>
    </cfRule>
  </conditionalFormatting>
  <conditionalFormatting sqref="CC180:CC181">
    <cfRule type="cellIs" dxfId="4347" priority="3560" operator="equal">
      <formula>1</formula>
    </cfRule>
  </conditionalFormatting>
  <conditionalFormatting sqref="BY180:BY181">
    <cfRule type="cellIs" dxfId="4346" priority="3559" operator="equal">
      <formula>1</formula>
    </cfRule>
  </conditionalFormatting>
  <conditionalFormatting sqref="BY180:BY181">
    <cfRule type="cellIs" dxfId="4345" priority="3558" operator="equal">
      <formula>1</formula>
    </cfRule>
  </conditionalFormatting>
  <conditionalFormatting sqref="BY180:BY181">
    <cfRule type="cellIs" dxfId="4344" priority="3557" operator="equal">
      <formula>1</formula>
    </cfRule>
  </conditionalFormatting>
  <conditionalFormatting sqref="CA180:CA181">
    <cfRule type="cellIs" dxfId="4343" priority="3556" operator="equal">
      <formula>1</formula>
    </cfRule>
  </conditionalFormatting>
  <conditionalFormatting sqref="CA180:CA181">
    <cfRule type="cellIs" dxfId="4342" priority="3555" operator="equal">
      <formula>1</formula>
    </cfRule>
  </conditionalFormatting>
  <conditionalFormatting sqref="CA180:CA181">
    <cfRule type="cellIs" dxfId="4341" priority="3554" operator="equal">
      <formula>1</formula>
    </cfRule>
  </conditionalFormatting>
  <conditionalFormatting sqref="CG180:CG181">
    <cfRule type="cellIs" dxfId="4340" priority="3553" operator="equal">
      <formula>1</formula>
    </cfRule>
  </conditionalFormatting>
  <conditionalFormatting sqref="CG180:CG181">
    <cfRule type="cellIs" dxfId="4339" priority="3552" operator="equal">
      <formula>1</formula>
    </cfRule>
  </conditionalFormatting>
  <conditionalFormatting sqref="CG180:CG181">
    <cfRule type="cellIs" dxfId="4338" priority="3551" operator="equal">
      <formula>1</formula>
    </cfRule>
  </conditionalFormatting>
  <conditionalFormatting sqref="BO182:BO183">
    <cfRule type="cellIs" dxfId="4337" priority="3549" operator="equal">
      <formula>1</formula>
    </cfRule>
  </conditionalFormatting>
  <conditionalFormatting sqref="BM182:BM183">
    <cfRule type="cellIs" dxfId="4336" priority="3550" operator="equal">
      <formula>1</formula>
    </cfRule>
  </conditionalFormatting>
  <conditionalFormatting sqref="CO182:CO183">
    <cfRule type="cellIs" dxfId="4335" priority="3543" operator="equal">
      <formula>1</formula>
    </cfRule>
  </conditionalFormatting>
  <conditionalFormatting sqref="BQ182:BQ183">
    <cfRule type="cellIs" dxfId="4334" priority="3548" operator="equal">
      <formula>1</formula>
    </cfRule>
  </conditionalFormatting>
  <conditionalFormatting sqref="CE182:CE183">
    <cfRule type="cellIs" dxfId="4333" priority="3547" operator="equal">
      <formula>1</formula>
    </cfRule>
  </conditionalFormatting>
  <conditionalFormatting sqref="CI182:CI183">
    <cfRule type="cellIs" dxfId="4332" priority="3546" operator="equal">
      <formula>1</formula>
    </cfRule>
  </conditionalFormatting>
  <conditionalFormatting sqref="CK182:CK183">
    <cfRule type="cellIs" dxfId="4331" priority="3545" operator="equal">
      <formula>1</formula>
    </cfRule>
  </conditionalFormatting>
  <conditionalFormatting sqref="CM182:CM183">
    <cfRule type="cellIs" dxfId="4330" priority="3544" operator="equal">
      <formula>1</formula>
    </cfRule>
  </conditionalFormatting>
  <conditionalFormatting sqref="CQ182:CQ183">
    <cfRule type="cellIs" dxfId="4329" priority="3542" operator="equal">
      <formula>1</formula>
    </cfRule>
  </conditionalFormatting>
  <conditionalFormatting sqref="BO182:BO183">
    <cfRule type="cellIs" dxfId="4328" priority="3540" operator="equal">
      <formula>1</formula>
    </cfRule>
  </conditionalFormatting>
  <conditionalFormatting sqref="BM182:BM183">
    <cfRule type="cellIs" dxfId="4327" priority="3541" operator="equal">
      <formula>1</formula>
    </cfRule>
  </conditionalFormatting>
  <conditionalFormatting sqref="CO182:CO183">
    <cfRule type="cellIs" dxfId="4326" priority="3534" operator="equal">
      <formula>1</formula>
    </cfRule>
  </conditionalFormatting>
  <conditionalFormatting sqref="BQ182:BQ183">
    <cfRule type="cellIs" dxfId="4325" priority="3539" operator="equal">
      <formula>1</formula>
    </cfRule>
  </conditionalFormatting>
  <conditionalFormatting sqref="CE182:CE183">
    <cfRule type="cellIs" dxfId="4324" priority="3538" operator="equal">
      <formula>1</formula>
    </cfRule>
  </conditionalFormatting>
  <conditionalFormatting sqref="CI182:CI183">
    <cfRule type="cellIs" dxfId="4323" priority="3537" operator="equal">
      <formula>1</formula>
    </cfRule>
  </conditionalFormatting>
  <conditionalFormatting sqref="CK182:CK183">
    <cfRule type="cellIs" dxfId="4322" priority="3536" operator="equal">
      <formula>1</formula>
    </cfRule>
  </conditionalFormatting>
  <conditionalFormatting sqref="CM182:CM183">
    <cfRule type="cellIs" dxfId="4321" priority="3535" operator="equal">
      <formula>1</formula>
    </cfRule>
  </conditionalFormatting>
  <conditionalFormatting sqref="CQ182:CQ183">
    <cfRule type="cellIs" dxfId="4320" priority="3533" operator="equal">
      <formula>1</formula>
    </cfRule>
  </conditionalFormatting>
  <conditionalFormatting sqref="BM182:BM183">
    <cfRule type="cellIs" dxfId="4319" priority="3532" operator="equal">
      <formula>1</formula>
    </cfRule>
  </conditionalFormatting>
  <conditionalFormatting sqref="BO182:BO183">
    <cfRule type="cellIs" dxfId="4318" priority="3531" operator="equal">
      <formula>1</formula>
    </cfRule>
  </conditionalFormatting>
  <conditionalFormatting sqref="BQ182:BQ183">
    <cfRule type="cellIs" dxfId="4317" priority="3530" operator="equal">
      <formula>1</formula>
    </cfRule>
  </conditionalFormatting>
  <conditionalFormatting sqref="CE182:CE183">
    <cfRule type="cellIs" dxfId="4316" priority="3529" operator="equal">
      <formula>1</formula>
    </cfRule>
  </conditionalFormatting>
  <conditionalFormatting sqref="CI182:CI183">
    <cfRule type="cellIs" dxfId="4315" priority="3528" operator="equal">
      <formula>1</formula>
    </cfRule>
  </conditionalFormatting>
  <conditionalFormatting sqref="CK182:CK183">
    <cfRule type="cellIs" dxfId="4314" priority="3527" operator="equal">
      <formula>1</formula>
    </cfRule>
  </conditionalFormatting>
  <conditionalFormatting sqref="CM182:CM183">
    <cfRule type="cellIs" dxfId="4313" priority="3526" operator="equal">
      <formula>1</formula>
    </cfRule>
  </conditionalFormatting>
  <conditionalFormatting sqref="CO182:CO183">
    <cfRule type="cellIs" dxfId="4312" priority="3525" operator="equal">
      <formula>1</formula>
    </cfRule>
  </conditionalFormatting>
  <conditionalFormatting sqref="CQ182:CQ183">
    <cfRule type="cellIs" dxfId="4311" priority="3524" operator="equal">
      <formula>1</formula>
    </cfRule>
  </conditionalFormatting>
  <conditionalFormatting sqref="AO182:AO183">
    <cfRule type="expression" dxfId="4310" priority="3523">
      <formula>AO182=MAX($AO182:$AT182)</formula>
    </cfRule>
  </conditionalFormatting>
  <conditionalFormatting sqref="AO182:AO183">
    <cfRule type="expression" dxfId="4309" priority="3522">
      <formula>AO182=MIN($AO182:$AT182)</formula>
    </cfRule>
  </conditionalFormatting>
  <conditionalFormatting sqref="AP182:AT183">
    <cfRule type="expression" dxfId="4308" priority="3521">
      <formula>AP182=MAX($AO182:$AT182)</formula>
    </cfRule>
  </conditionalFormatting>
  <conditionalFormatting sqref="AP182:AT183">
    <cfRule type="expression" dxfId="4307" priority="3520">
      <formula>AP182=MIN($AO182:$AT182)</formula>
    </cfRule>
  </conditionalFormatting>
  <conditionalFormatting sqref="AU182:AU183">
    <cfRule type="expression" dxfId="4306" priority="3519">
      <formula>AU182=MAX($AU182:$AZ182)</formula>
    </cfRule>
  </conditionalFormatting>
  <conditionalFormatting sqref="AU182:AU183">
    <cfRule type="expression" dxfId="4305" priority="3518">
      <formula>AU182=MIN($AU182:$AZ182)</formula>
    </cfRule>
  </conditionalFormatting>
  <conditionalFormatting sqref="AV182:AZ183">
    <cfRule type="expression" dxfId="4304" priority="3517">
      <formula>AV182=MAX($AO182:$AT182)</formula>
    </cfRule>
  </conditionalFormatting>
  <conditionalFormatting sqref="AV182:AZ183">
    <cfRule type="expression" dxfId="4303" priority="3516">
      <formula>AV182=MIN($AO182:$AT182)</formula>
    </cfRule>
  </conditionalFormatting>
  <conditionalFormatting sqref="AV182:AZ183">
    <cfRule type="expression" dxfId="4302" priority="3515">
      <formula>AV182=MAX($AO182:$AT182)</formula>
    </cfRule>
  </conditionalFormatting>
  <conditionalFormatting sqref="AV182:AZ183">
    <cfRule type="expression" dxfId="4301" priority="3514">
      <formula>AV182=MIN($AO182:$AT182)</formula>
    </cfRule>
  </conditionalFormatting>
  <conditionalFormatting sqref="AV182:AV183">
    <cfRule type="expression" dxfId="4300" priority="3513">
      <formula>AV182=MAX($AU182:$AZ182)</formula>
    </cfRule>
  </conditionalFormatting>
  <conditionalFormatting sqref="AV182:AV183">
    <cfRule type="expression" dxfId="4299" priority="3512">
      <formula>AV182=MIN($AU182:$AZ182)</formula>
    </cfRule>
  </conditionalFormatting>
  <conditionalFormatting sqref="AW182:AW183">
    <cfRule type="expression" dxfId="4298" priority="3511">
      <formula>AW182=MAX($AU182:$AZ182)</formula>
    </cfRule>
  </conditionalFormatting>
  <conditionalFormatting sqref="AW182:AW183">
    <cfRule type="expression" dxfId="4297" priority="3510">
      <formula>AW182=MIN($AU182:$AZ182)</formula>
    </cfRule>
  </conditionalFormatting>
  <conditionalFormatting sqref="AX182:AX183">
    <cfRule type="expression" dxfId="4296" priority="3509">
      <formula>AX182=MAX($AU182:$AZ182)</formula>
    </cfRule>
  </conditionalFormatting>
  <conditionalFormatting sqref="AX182:AX183">
    <cfRule type="expression" dxfId="4295" priority="3508">
      <formula>AX182=MIN($AU182:$AZ182)</formula>
    </cfRule>
  </conditionalFormatting>
  <conditionalFormatting sqref="AY182:AY183">
    <cfRule type="expression" dxfId="4294" priority="3507">
      <formula>AY182=MAX($AU182:$AZ182)</formula>
    </cfRule>
  </conditionalFormatting>
  <conditionalFormatting sqref="AY182:AY183">
    <cfRule type="expression" dxfId="4293" priority="3506">
      <formula>AY182=MIN($AU182:$AZ182)</formula>
    </cfRule>
  </conditionalFormatting>
  <conditionalFormatting sqref="AZ182:AZ183">
    <cfRule type="expression" dxfId="4292" priority="3505">
      <formula>AZ182=MAX($AU182:$AZ182)</formula>
    </cfRule>
  </conditionalFormatting>
  <conditionalFormatting sqref="AZ182:AZ183">
    <cfRule type="expression" dxfId="4291" priority="3504">
      <formula>AZ182=MIN($AU182:$AZ182)</formula>
    </cfRule>
  </conditionalFormatting>
  <conditionalFormatting sqref="BS182:BS183">
    <cfRule type="cellIs" dxfId="4290" priority="3503" operator="equal">
      <formula>1</formula>
    </cfRule>
  </conditionalFormatting>
  <conditionalFormatting sqref="BS182:BS183">
    <cfRule type="cellIs" dxfId="4289" priority="3502" operator="equal">
      <formula>1</formula>
    </cfRule>
  </conditionalFormatting>
  <conditionalFormatting sqref="BS182:BS183">
    <cfRule type="cellIs" dxfId="4288" priority="3501" operator="equal">
      <formula>1</formula>
    </cfRule>
  </conditionalFormatting>
  <conditionalFormatting sqref="CS182:CS183">
    <cfRule type="cellIs" dxfId="4287" priority="3500" operator="equal">
      <formula>1</formula>
    </cfRule>
  </conditionalFormatting>
  <conditionalFormatting sqref="CS182:CS183">
    <cfRule type="cellIs" dxfId="4286" priority="3499" operator="equal">
      <formula>1</formula>
    </cfRule>
  </conditionalFormatting>
  <conditionalFormatting sqref="CS182:CS183">
    <cfRule type="cellIs" dxfId="4285" priority="3498" operator="equal">
      <formula>1</formula>
    </cfRule>
  </conditionalFormatting>
  <conditionalFormatting sqref="BU182:BU183">
    <cfRule type="cellIs" dxfId="4284" priority="3497" operator="equal">
      <formula>1</formula>
    </cfRule>
  </conditionalFormatting>
  <conditionalFormatting sqref="BU182:BU183">
    <cfRule type="cellIs" dxfId="4283" priority="3496" operator="equal">
      <formula>1</formula>
    </cfRule>
  </conditionalFormatting>
  <conditionalFormatting sqref="BU182:BU183">
    <cfRule type="cellIs" dxfId="4282" priority="3495" operator="equal">
      <formula>1</formula>
    </cfRule>
  </conditionalFormatting>
  <conditionalFormatting sqref="BW182:BW183">
    <cfRule type="cellIs" dxfId="4281" priority="3494" operator="equal">
      <formula>1</formula>
    </cfRule>
  </conditionalFormatting>
  <conditionalFormatting sqref="BW182:BW183">
    <cfRule type="cellIs" dxfId="4280" priority="3493" operator="equal">
      <formula>1</formula>
    </cfRule>
  </conditionalFormatting>
  <conditionalFormatting sqref="BW182:BW183">
    <cfRule type="cellIs" dxfId="4279" priority="3492" operator="equal">
      <formula>1</formula>
    </cfRule>
  </conditionalFormatting>
  <conditionalFormatting sqref="CC182:CC183">
    <cfRule type="cellIs" dxfId="4278" priority="3491" operator="equal">
      <formula>1</formula>
    </cfRule>
  </conditionalFormatting>
  <conditionalFormatting sqref="CC182:CC183">
    <cfRule type="cellIs" dxfId="4277" priority="3490" operator="equal">
      <formula>1</formula>
    </cfRule>
  </conditionalFormatting>
  <conditionalFormatting sqref="CC182:CC183">
    <cfRule type="cellIs" dxfId="4276" priority="3489" operator="equal">
      <formula>1</formula>
    </cfRule>
  </conditionalFormatting>
  <conditionalFormatting sqref="BY182:BY183">
    <cfRule type="cellIs" dxfId="4275" priority="3488" operator="equal">
      <formula>1</formula>
    </cfRule>
  </conditionalFormatting>
  <conditionalFormatting sqref="BY182:BY183">
    <cfRule type="cellIs" dxfId="4274" priority="3487" operator="equal">
      <formula>1</formula>
    </cfRule>
  </conditionalFormatting>
  <conditionalFormatting sqref="BY182:BY183">
    <cfRule type="cellIs" dxfId="4273" priority="3486" operator="equal">
      <formula>1</formula>
    </cfRule>
  </conditionalFormatting>
  <conditionalFormatting sqref="CA182:CA183">
    <cfRule type="cellIs" dxfId="4272" priority="3485" operator="equal">
      <formula>1</formula>
    </cfRule>
  </conditionalFormatting>
  <conditionalFormatting sqref="CA182:CA183">
    <cfRule type="cellIs" dxfId="4271" priority="3484" operator="equal">
      <formula>1</formula>
    </cfRule>
  </conditionalFormatting>
  <conditionalFormatting sqref="CA182:CA183">
    <cfRule type="cellIs" dxfId="4270" priority="3483" operator="equal">
      <formula>1</formula>
    </cfRule>
  </conditionalFormatting>
  <conditionalFormatting sqref="CG182:CG183">
    <cfRule type="cellIs" dxfId="4269" priority="3482" operator="equal">
      <formula>1</formula>
    </cfRule>
  </conditionalFormatting>
  <conditionalFormatting sqref="CG182:CG183">
    <cfRule type="cellIs" dxfId="4268" priority="3481" operator="equal">
      <formula>1</formula>
    </cfRule>
  </conditionalFormatting>
  <conditionalFormatting sqref="CG182:CG183">
    <cfRule type="cellIs" dxfId="4267" priority="3480" operator="equal">
      <formula>1</formula>
    </cfRule>
  </conditionalFormatting>
  <conditionalFormatting sqref="BO184:BO185">
    <cfRule type="cellIs" dxfId="4266" priority="3478" operator="equal">
      <formula>1</formula>
    </cfRule>
  </conditionalFormatting>
  <conditionalFormatting sqref="BM184:BM185">
    <cfRule type="cellIs" dxfId="4265" priority="3479" operator="equal">
      <formula>1</formula>
    </cfRule>
  </conditionalFormatting>
  <conditionalFormatting sqref="CO184:CO185">
    <cfRule type="cellIs" dxfId="4264" priority="3472" operator="equal">
      <formula>1</formula>
    </cfRule>
  </conditionalFormatting>
  <conditionalFormatting sqref="BQ184:BQ185">
    <cfRule type="cellIs" dxfId="4263" priority="3477" operator="equal">
      <formula>1</formula>
    </cfRule>
  </conditionalFormatting>
  <conditionalFormatting sqref="CE184:CE185">
    <cfRule type="cellIs" dxfId="4262" priority="3476" operator="equal">
      <formula>1</formula>
    </cfRule>
  </conditionalFormatting>
  <conditionalFormatting sqref="CI184:CI185">
    <cfRule type="cellIs" dxfId="4261" priority="3475" operator="equal">
      <formula>1</formula>
    </cfRule>
  </conditionalFormatting>
  <conditionalFormatting sqref="CK184:CK185">
    <cfRule type="cellIs" dxfId="4260" priority="3474" operator="equal">
      <formula>1</formula>
    </cfRule>
  </conditionalFormatting>
  <conditionalFormatting sqref="CM184:CM185">
    <cfRule type="cellIs" dxfId="4259" priority="3473" operator="equal">
      <formula>1</formula>
    </cfRule>
  </conditionalFormatting>
  <conditionalFormatting sqref="CQ184:CQ185">
    <cfRule type="cellIs" dxfId="4258" priority="3471" operator="equal">
      <formula>1</formula>
    </cfRule>
  </conditionalFormatting>
  <conditionalFormatting sqref="BO184:BO185">
    <cfRule type="cellIs" dxfId="4257" priority="3469" operator="equal">
      <formula>1</formula>
    </cfRule>
  </conditionalFormatting>
  <conditionalFormatting sqref="BM184:BM185">
    <cfRule type="cellIs" dxfId="4256" priority="3470" operator="equal">
      <formula>1</formula>
    </cfRule>
  </conditionalFormatting>
  <conditionalFormatting sqref="CO184:CO185">
    <cfRule type="cellIs" dxfId="4255" priority="3463" operator="equal">
      <formula>1</formula>
    </cfRule>
  </conditionalFormatting>
  <conditionalFormatting sqref="BQ184:BQ185">
    <cfRule type="cellIs" dxfId="4254" priority="3468" operator="equal">
      <formula>1</formula>
    </cfRule>
  </conditionalFormatting>
  <conditionalFormatting sqref="CE184:CE185">
    <cfRule type="cellIs" dxfId="4253" priority="3467" operator="equal">
      <formula>1</formula>
    </cfRule>
  </conditionalFormatting>
  <conditionalFormatting sqref="CI184:CI185">
    <cfRule type="cellIs" dxfId="4252" priority="3466" operator="equal">
      <formula>1</formula>
    </cfRule>
  </conditionalFormatting>
  <conditionalFormatting sqref="CK184:CK185">
    <cfRule type="cellIs" dxfId="4251" priority="3465" operator="equal">
      <formula>1</formula>
    </cfRule>
  </conditionalFormatting>
  <conditionalFormatting sqref="CM184:CM185">
    <cfRule type="cellIs" dxfId="4250" priority="3464" operator="equal">
      <formula>1</formula>
    </cfRule>
  </conditionalFormatting>
  <conditionalFormatting sqref="CQ184:CQ185">
    <cfRule type="cellIs" dxfId="4249" priority="3462" operator="equal">
      <formula>1</formula>
    </cfRule>
  </conditionalFormatting>
  <conditionalFormatting sqref="BM184:BM185">
    <cfRule type="cellIs" dxfId="4248" priority="3461" operator="equal">
      <formula>1</formula>
    </cfRule>
  </conditionalFormatting>
  <conditionalFormatting sqref="BO184:BO185">
    <cfRule type="cellIs" dxfId="4247" priority="3460" operator="equal">
      <formula>1</formula>
    </cfRule>
  </conditionalFormatting>
  <conditionalFormatting sqref="BQ184:BQ185">
    <cfRule type="cellIs" dxfId="4246" priority="3459" operator="equal">
      <formula>1</formula>
    </cfRule>
  </conditionalFormatting>
  <conditionalFormatting sqref="CE184:CE185">
    <cfRule type="cellIs" dxfId="4245" priority="3458" operator="equal">
      <formula>1</formula>
    </cfRule>
  </conditionalFormatting>
  <conditionalFormatting sqref="CI184:CI185">
    <cfRule type="cellIs" dxfId="4244" priority="3457" operator="equal">
      <formula>1</formula>
    </cfRule>
  </conditionalFormatting>
  <conditionalFormatting sqref="CK184:CK185">
    <cfRule type="cellIs" dxfId="4243" priority="3456" operator="equal">
      <formula>1</formula>
    </cfRule>
  </conditionalFormatting>
  <conditionalFormatting sqref="CM184:CM185">
    <cfRule type="cellIs" dxfId="4242" priority="3455" operator="equal">
      <formula>1</formula>
    </cfRule>
  </conditionalFormatting>
  <conditionalFormatting sqref="CO184:CO185">
    <cfRule type="cellIs" dxfId="4241" priority="3454" operator="equal">
      <formula>1</formula>
    </cfRule>
  </conditionalFormatting>
  <conditionalFormatting sqref="CQ184:CQ185">
    <cfRule type="cellIs" dxfId="4240" priority="3453" operator="equal">
      <formula>1</formula>
    </cfRule>
  </conditionalFormatting>
  <conditionalFormatting sqref="AO184:AO185">
    <cfRule type="expression" dxfId="4239" priority="3452">
      <formula>AO184=MAX($AO184:$AT184)</formula>
    </cfRule>
  </conditionalFormatting>
  <conditionalFormatting sqref="AO184:AO185">
    <cfRule type="expression" dxfId="4238" priority="3451">
      <formula>AO184=MIN($AO184:$AT184)</formula>
    </cfRule>
  </conditionalFormatting>
  <conditionalFormatting sqref="AP184:AT185">
    <cfRule type="expression" dxfId="4237" priority="3450">
      <formula>AP184=MAX($AO184:$AT184)</formula>
    </cfRule>
  </conditionalFormatting>
  <conditionalFormatting sqref="AP184:AT185">
    <cfRule type="expression" dxfId="4236" priority="3449">
      <formula>AP184=MIN($AO184:$AT184)</formula>
    </cfRule>
  </conditionalFormatting>
  <conditionalFormatting sqref="AU184:AU185">
    <cfRule type="expression" dxfId="4235" priority="3448">
      <formula>AU184=MAX($AU184:$AZ184)</formula>
    </cfRule>
  </conditionalFormatting>
  <conditionalFormatting sqref="AU184:AU185">
    <cfRule type="expression" dxfId="4234" priority="3447">
      <formula>AU184=MIN($AU184:$AZ184)</formula>
    </cfRule>
  </conditionalFormatting>
  <conditionalFormatting sqref="AV184:AZ185">
    <cfRule type="expression" dxfId="4233" priority="3446">
      <formula>AV184=MAX($AO184:$AT184)</formula>
    </cfRule>
  </conditionalFormatting>
  <conditionalFormatting sqref="AV184:AZ185">
    <cfRule type="expression" dxfId="4232" priority="3445">
      <formula>AV184=MIN($AO184:$AT184)</formula>
    </cfRule>
  </conditionalFormatting>
  <conditionalFormatting sqref="AV184:AZ185">
    <cfRule type="expression" dxfId="4231" priority="3444">
      <formula>AV184=MAX($AO184:$AT184)</formula>
    </cfRule>
  </conditionalFormatting>
  <conditionalFormatting sqref="AV184:AZ185">
    <cfRule type="expression" dxfId="4230" priority="3443">
      <formula>AV184=MIN($AO184:$AT184)</formula>
    </cfRule>
  </conditionalFormatting>
  <conditionalFormatting sqref="AV184:AV185">
    <cfRule type="expression" dxfId="4229" priority="3442">
      <formula>AV184=MAX($AU184:$AZ184)</formula>
    </cfRule>
  </conditionalFormatting>
  <conditionalFormatting sqref="AV184:AV185">
    <cfRule type="expression" dxfId="4228" priority="3441">
      <formula>AV184=MIN($AU184:$AZ184)</formula>
    </cfRule>
  </conditionalFormatting>
  <conditionalFormatting sqref="AW184:AW185">
    <cfRule type="expression" dxfId="4227" priority="3440">
      <formula>AW184=MAX($AU184:$AZ184)</formula>
    </cfRule>
  </conditionalFormatting>
  <conditionalFormatting sqref="AW184:AW185">
    <cfRule type="expression" dxfId="4226" priority="3439">
      <formula>AW184=MIN($AU184:$AZ184)</formula>
    </cfRule>
  </conditionalFormatting>
  <conditionalFormatting sqref="AX184:AX185">
    <cfRule type="expression" dxfId="4225" priority="3438">
      <formula>AX184=MAX($AU184:$AZ184)</formula>
    </cfRule>
  </conditionalFormatting>
  <conditionalFormatting sqref="AX184:AX185">
    <cfRule type="expression" dxfId="4224" priority="3437">
      <formula>AX184=MIN($AU184:$AZ184)</formula>
    </cfRule>
  </conditionalFormatting>
  <conditionalFormatting sqref="AY184:AY185">
    <cfRule type="expression" dxfId="4223" priority="3436">
      <formula>AY184=MAX($AU184:$AZ184)</formula>
    </cfRule>
  </conditionalFormatting>
  <conditionalFormatting sqref="AY184:AY185">
    <cfRule type="expression" dxfId="4222" priority="3435">
      <formula>AY184=MIN($AU184:$AZ184)</formula>
    </cfRule>
  </conditionalFormatting>
  <conditionalFormatting sqref="AZ184:AZ185">
    <cfRule type="expression" dxfId="4221" priority="3434">
      <formula>AZ184=MAX($AU184:$AZ184)</formula>
    </cfRule>
  </conditionalFormatting>
  <conditionalFormatting sqref="AZ184:AZ185">
    <cfRule type="expression" dxfId="4220" priority="3433">
      <formula>AZ184=MIN($AU184:$AZ184)</formula>
    </cfRule>
  </conditionalFormatting>
  <conditionalFormatting sqref="BS184:BS185">
    <cfRule type="cellIs" dxfId="4219" priority="3432" operator="equal">
      <formula>1</formula>
    </cfRule>
  </conditionalFormatting>
  <conditionalFormatting sqref="BS184:BS185">
    <cfRule type="cellIs" dxfId="4218" priority="3431" operator="equal">
      <formula>1</formula>
    </cfRule>
  </conditionalFormatting>
  <conditionalFormatting sqref="BS184:BS185">
    <cfRule type="cellIs" dxfId="4217" priority="3430" operator="equal">
      <formula>1</formula>
    </cfRule>
  </conditionalFormatting>
  <conditionalFormatting sqref="CS184:CS185">
    <cfRule type="cellIs" dxfId="4216" priority="3429" operator="equal">
      <formula>1</formula>
    </cfRule>
  </conditionalFormatting>
  <conditionalFormatting sqref="CS184:CS185">
    <cfRule type="cellIs" dxfId="4215" priority="3428" operator="equal">
      <formula>1</formula>
    </cfRule>
  </conditionalFormatting>
  <conditionalFormatting sqref="CS184:CS185">
    <cfRule type="cellIs" dxfId="4214" priority="3427" operator="equal">
      <formula>1</formula>
    </cfRule>
  </conditionalFormatting>
  <conditionalFormatting sqref="BU184:BU185">
    <cfRule type="cellIs" dxfId="4213" priority="3426" operator="equal">
      <formula>1</formula>
    </cfRule>
  </conditionalFormatting>
  <conditionalFormatting sqref="BU184:BU185">
    <cfRule type="cellIs" dxfId="4212" priority="3425" operator="equal">
      <formula>1</formula>
    </cfRule>
  </conditionalFormatting>
  <conditionalFormatting sqref="BU184:BU185">
    <cfRule type="cellIs" dxfId="4211" priority="3424" operator="equal">
      <formula>1</formula>
    </cfRule>
  </conditionalFormatting>
  <conditionalFormatting sqref="BW184:BW185">
    <cfRule type="cellIs" dxfId="4210" priority="3423" operator="equal">
      <formula>1</formula>
    </cfRule>
  </conditionalFormatting>
  <conditionalFormatting sqref="BW184:BW185">
    <cfRule type="cellIs" dxfId="4209" priority="3422" operator="equal">
      <formula>1</formula>
    </cfRule>
  </conditionalFormatting>
  <conditionalFormatting sqref="BW184:BW185">
    <cfRule type="cellIs" dxfId="4208" priority="3421" operator="equal">
      <formula>1</formula>
    </cfRule>
  </conditionalFormatting>
  <conditionalFormatting sqref="CC184:CC185">
    <cfRule type="cellIs" dxfId="4207" priority="3420" operator="equal">
      <formula>1</formula>
    </cfRule>
  </conditionalFormatting>
  <conditionalFormatting sqref="CC184:CC185">
    <cfRule type="cellIs" dxfId="4206" priority="3419" operator="equal">
      <formula>1</formula>
    </cfRule>
  </conditionalFormatting>
  <conditionalFormatting sqref="CC184:CC185">
    <cfRule type="cellIs" dxfId="4205" priority="3418" operator="equal">
      <formula>1</formula>
    </cfRule>
  </conditionalFormatting>
  <conditionalFormatting sqref="BY184:BY185">
    <cfRule type="cellIs" dxfId="4204" priority="3417" operator="equal">
      <formula>1</formula>
    </cfRule>
  </conditionalFormatting>
  <conditionalFormatting sqref="BY184:BY185">
    <cfRule type="cellIs" dxfId="4203" priority="3416" operator="equal">
      <formula>1</formula>
    </cfRule>
  </conditionalFormatting>
  <conditionalFormatting sqref="BY184:BY185">
    <cfRule type="cellIs" dxfId="4202" priority="3415" operator="equal">
      <formula>1</formula>
    </cfRule>
  </conditionalFormatting>
  <conditionalFormatting sqref="CA184:CA185">
    <cfRule type="cellIs" dxfId="4201" priority="3414" operator="equal">
      <formula>1</formula>
    </cfRule>
  </conditionalFormatting>
  <conditionalFormatting sqref="CA184:CA185">
    <cfRule type="cellIs" dxfId="4200" priority="3413" operator="equal">
      <formula>1</formula>
    </cfRule>
  </conditionalFormatting>
  <conditionalFormatting sqref="CA184:CA185">
    <cfRule type="cellIs" dxfId="4199" priority="3412" operator="equal">
      <formula>1</formula>
    </cfRule>
  </conditionalFormatting>
  <conditionalFormatting sqref="CG184:CG185">
    <cfRule type="cellIs" dxfId="4198" priority="3411" operator="equal">
      <formula>1</formula>
    </cfRule>
  </conditionalFormatting>
  <conditionalFormatting sqref="CG184:CG185">
    <cfRule type="cellIs" dxfId="4197" priority="3410" operator="equal">
      <formula>1</formula>
    </cfRule>
  </conditionalFormatting>
  <conditionalFormatting sqref="CG184:CG185">
    <cfRule type="cellIs" dxfId="4196" priority="3409" operator="equal">
      <formula>1</formula>
    </cfRule>
  </conditionalFormatting>
  <conditionalFormatting sqref="BO186:BO187">
    <cfRule type="cellIs" dxfId="4195" priority="3407" operator="equal">
      <formula>1</formula>
    </cfRule>
  </conditionalFormatting>
  <conditionalFormatting sqref="BM186:BM187">
    <cfRule type="cellIs" dxfId="4194" priority="3408" operator="equal">
      <formula>1</formula>
    </cfRule>
  </conditionalFormatting>
  <conditionalFormatting sqref="CO186:CO187">
    <cfRule type="cellIs" dxfId="4193" priority="3401" operator="equal">
      <formula>1</formula>
    </cfRule>
  </conditionalFormatting>
  <conditionalFormatting sqref="BQ186:BQ187">
    <cfRule type="cellIs" dxfId="4192" priority="3406" operator="equal">
      <formula>1</formula>
    </cfRule>
  </conditionalFormatting>
  <conditionalFormatting sqref="CE186:CE187">
    <cfRule type="cellIs" dxfId="4191" priority="3405" operator="equal">
      <formula>1</formula>
    </cfRule>
  </conditionalFormatting>
  <conditionalFormatting sqref="CI186:CI187">
    <cfRule type="cellIs" dxfId="4190" priority="3404" operator="equal">
      <formula>1</formula>
    </cfRule>
  </conditionalFormatting>
  <conditionalFormatting sqref="CK186:CK187">
    <cfRule type="cellIs" dxfId="4189" priority="3403" operator="equal">
      <formula>1</formula>
    </cfRule>
  </conditionalFormatting>
  <conditionalFormatting sqref="CM186:CM187">
    <cfRule type="cellIs" dxfId="4188" priority="3402" operator="equal">
      <formula>1</formula>
    </cfRule>
  </conditionalFormatting>
  <conditionalFormatting sqref="CQ186:CQ187">
    <cfRule type="cellIs" dxfId="4187" priority="3400" operator="equal">
      <formula>1</formula>
    </cfRule>
  </conditionalFormatting>
  <conditionalFormatting sqref="BO186:BO187">
    <cfRule type="cellIs" dxfId="4186" priority="3398" operator="equal">
      <formula>1</formula>
    </cfRule>
  </conditionalFormatting>
  <conditionalFormatting sqref="BM186:BM187">
    <cfRule type="cellIs" dxfId="4185" priority="3399" operator="equal">
      <formula>1</formula>
    </cfRule>
  </conditionalFormatting>
  <conditionalFormatting sqref="CO186:CO187">
    <cfRule type="cellIs" dxfId="4184" priority="3392" operator="equal">
      <formula>1</formula>
    </cfRule>
  </conditionalFormatting>
  <conditionalFormatting sqref="BQ186:BQ187">
    <cfRule type="cellIs" dxfId="4183" priority="3397" operator="equal">
      <formula>1</formula>
    </cfRule>
  </conditionalFormatting>
  <conditionalFormatting sqref="CE186:CE187">
    <cfRule type="cellIs" dxfId="4182" priority="3396" operator="equal">
      <formula>1</formula>
    </cfRule>
  </conditionalFormatting>
  <conditionalFormatting sqref="CI186:CI187">
    <cfRule type="cellIs" dxfId="4181" priority="3395" operator="equal">
      <formula>1</formula>
    </cfRule>
  </conditionalFormatting>
  <conditionalFormatting sqref="CK186:CK187">
    <cfRule type="cellIs" dxfId="4180" priority="3394" operator="equal">
      <formula>1</formula>
    </cfRule>
  </conditionalFormatting>
  <conditionalFormatting sqref="CM186:CM187">
    <cfRule type="cellIs" dxfId="4179" priority="3393" operator="equal">
      <formula>1</formula>
    </cfRule>
  </conditionalFormatting>
  <conditionalFormatting sqref="CQ186:CQ187">
    <cfRule type="cellIs" dxfId="4178" priority="3391" operator="equal">
      <formula>1</formula>
    </cfRule>
  </conditionalFormatting>
  <conditionalFormatting sqref="BM186:BM187">
    <cfRule type="cellIs" dxfId="4177" priority="3390" operator="equal">
      <formula>1</formula>
    </cfRule>
  </conditionalFormatting>
  <conditionalFormatting sqref="BO186:BO187">
    <cfRule type="cellIs" dxfId="4176" priority="3389" operator="equal">
      <formula>1</formula>
    </cfRule>
  </conditionalFormatting>
  <conditionalFormatting sqref="BQ186:BQ187">
    <cfRule type="cellIs" dxfId="4175" priority="3388" operator="equal">
      <formula>1</formula>
    </cfRule>
  </conditionalFormatting>
  <conditionalFormatting sqref="CE186:CE187">
    <cfRule type="cellIs" dxfId="4174" priority="3387" operator="equal">
      <formula>1</formula>
    </cfRule>
  </conditionalFormatting>
  <conditionalFormatting sqref="CI186:CI187">
    <cfRule type="cellIs" dxfId="4173" priority="3386" operator="equal">
      <formula>1</formula>
    </cfRule>
  </conditionalFormatting>
  <conditionalFormatting sqref="CK186:CK187">
    <cfRule type="cellIs" dxfId="4172" priority="3385" operator="equal">
      <formula>1</formula>
    </cfRule>
  </conditionalFormatting>
  <conditionalFormatting sqref="CM186:CM187">
    <cfRule type="cellIs" dxfId="4171" priority="3384" operator="equal">
      <formula>1</formula>
    </cfRule>
  </conditionalFormatting>
  <conditionalFormatting sqref="CO186:CO187">
    <cfRule type="cellIs" dxfId="4170" priority="3383" operator="equal">
      <formula>1</formula>
    </cfRule>
  </conditionalFormatting>
  <conditionalFormatting sqref="CQ186:CQ187">
    <cfRule type="cellIs" dxfId="4169" priority="3382" operator="equal">
      <formula>1</formula>
    </cfRule>
  </conditionalFormatting>
  <conditionalFormatting sqref="AO186:AO187">
    <cfRule type="expression" dxfId="4168" priority="3381">
      <formula>AO186=MAX($AO186:$AT186)</formula>
    </cfRule>
  </conditionalFormatting>
  <conditionalFormatting sqref="AO186:AO187">
    <cfRule type="expression" dxfId="4167" priority="3380">
      <formula>AO186=MIN($AO186:$AT186)</formula>
    </cfRule>
  </conditionalFormatting>
  <conditionalFormatting sqref="AP186:AT187">
    <cfRule type="expression" dxfId="4166" priority="3379">
      <formula>AP186=MAX($AO186:$AT186)</formula>
    </cfRule>
  </conditionalFormatting>
  <conditionalFormatting sqref="AP186:AT187">
    <cfRule type="expression" dxfId="4165" priority="3378">
      <formula>AP186=MIN($AO186:$AT186)</formula>
    </cfRule>
  </conditionalFormatting>
  <conditionalFormatting sqref="AU186:AU187">
    <cfRule type="expression" dxfId="4164" priority="3377">
      <formula>AU186=MAX($AU186:$AZ186)</formula>
    </cfRule>
  </conditionalFormatting>
  <conditionalFormatting sqref="AU186:AU187">
    <cfRule type="expression" dxfId="4163" priority="3376">
      <formula>AU186=MIN($AU186:$AZ186)</formula>
    </cfRule>
  </conditionalFormatting>
  <conditionalFormatting sqref="AV186:AZ187">
    <cfRule type="expression" dxfId="4162" priority="3375">
      <formula>AV186=MAX($AO186:$AT186)</formula>
    </cfRule>
  </conditionalFormatting>
  <conditionalFormatting sqref="AV186:AZ187">
    <cfRule type="expression" dxfId="4161" priority="3374">
      <formula>AV186=MIN($AO186:$AT186)</formula>
    </cfRule>
  </conditionalFormatting>
  <conditionalFormatting sqref="AV186:AZ187">
    <cfRule type="expression" dxfId="4160" priority="3373">
      <formula>AV186=MAX($AO186:$AT186)</formula>
    </cfRule>
  </conditionalFormatting>
  <conditionalFormatting sqref="AV186:AZ187">
    <cfRule type="expression" dxfId="4159" priority="3372">
      <formula>AV186=MIN($AO186:$AT186)</formula>
    </cfRule>
  </conditionalFormatting>
  <conditionalFormatting sqref="AV186:AV187">
    <cfRule type="expression" dxfId="4158" priority="3371">
      <formula>AV186=MAX($AU186:$AZ186)</formula>
    </cfRule>
  </conditionalFormatting>
  <conditionalFormatting sqref="AV186:AV187">
    <cfRule type="expression" dxfId="4157" priority="3370">
      <formula>AV186=MIN($AU186:$AZ186)</formula>
    </cfRule>
  </conditionalFormatting>
  <conditionalFormatting sqref="AW186:AW187">
    <cfRule type="expression" dxfId="4156" priority="3369">
      <formula>AW186=MAX($AU186:$AZ186)</formula>
    </cfRule>
  </conditionalFormatting>
  <conditionalFormatting sqref="AW186:AW187">
    <cfRule type="expression" dxfId="4155" priority="3368">
      <formula>AW186=MIN($AU186:$AZ186)</formula>
    </cfRule>
  </conditionalFormatting>
  <conditionalFormatting sqref="AX186:AX187">
    <cfRule type="expression" dxfId="4154" priority="3367">
      <formula>AX186=MAX($AU186:$AZ186)</formula>
    </cfRule>
  </conditionalFormatting>
  <conditionalFormatting sqref="AX186:AX187">
    <cfRule type="expression" dxfId="4153" priority="3366">
      <formula>AX186=MIN($AU186:$AZ186)</formula>
    </cfRule>
  </conditionalFormatting>
  <conditionalFormatting sqref="AY186:AY187">
    <cfRule type="expression" dxfId="4152" priority="3365">
      <formula>AY186=MAX($AU186:$AZ186)</formula>
    </cfRule>
  </conditionalFormatting>
  <conditionalFormatting sqref="AY186:AY187">
    <cfRule type="expression" dxfId="4151" priority="3364">
      <formula>AY186=MIN($AU186:$AZ186)</formula>
    </cfRule>
  </conditionalFormatting>
  <conditionalFormatting sqref="AZ186:AZ187">
    <cfRule type="expression" dxfId="4150" priority="3363">
      <formula>AZ186=MAX($AU186:$AZ186)</formula>
    </cfRule>
  </conditionalFormatting>
  <conditionalFormatting sqref="AZ186:AZ187">
    <cfRule type="expression" dxfId="4149" priority="3362">
      <formula>AZ186=MIN($AU186:$AZ186)</formula>
    </cfRule>
  </conditionalFormatting>
  <conditionalFormatting sqref="BS186:BS187">
    <cfRule type="cellIs" dxfId="4148" priority="3361" operator="equal">
      <formula>1</formula>
    </cfRule>
  </conditionalFormatting>
  <conditionalFormatting sqref="BS186:BS187">
    <cfRule type="cellIs" dxfId="4147" priority="3360" operator="equal">
      <formula>1</formula>
    </cfRule>
  </conditionalFormatting>
  <conditionalFormatting sqref="BS186:BS187">
    <cfRule type="cellIs" dxfId="4146" priority="3359" operator="equal">
      <formula>1</formula>
    </cfRule>
  </conditionalFormatting>
  <conditionalFormatting sqref="CS186:CS187">
    <cfRule type="cellIs" dxfId="4145" priority="3358" operator="equal">
      <formula>1</formula>
    </cfRule>
  </conditionalFormatting>
  <conditionalFormatting sqref="CS186:CS187">
    <cfRule type="cellIs" dxfId="4144" priority="3357" operator="equal">
      <formula>1</formula>
    </cfRule>
  </conditionalFormatting>
  <conditionalFormatting sqref="CS186:CS187">
    <cfRule type="cellIs" dxfId="4143" priority="3356" operator="equal">
      <formula>1</formula>
    </cfRule>
  </conditionalFormatting>
  <conditionalFormatting sqref="BU186:BU187">
    <cfRule type="cellIs" dxfId="4142" priority="3355" operator="equal">
      <formula>1</formula>
    </cfRule>
  </conditionalFormatting>
  <conditionalFormatting sqref="BU186:BU187">
    <cfRule type="cellIs" dxfId="4141" priority="3354" operator="equal">
      <formula>1</formula>
    </cfRule>
  </conditionalFormatting>
  <conditionalFormatting sqref="BU186:BU187">
    <cfRule type="cellIs" dxfId="4140" priority="3353" operator="equal">
      <formula>1</formula>
    </cfRule>
  </conditionalFormatting>
  <conditionalFormatting sqref="BW186:BW187">
    <cfRule type="cellIs" dxfId="4139" priority="3352" operator="equal">
      <formula>1</formula>
    </cfRule>
  </conditionalFormatting>
  <conditionalFormatting sqref="BW186:BW187">
    <cfRule type="cellIs" dxfId="4138" priority="3351" operator="equal">
      <formula>1</formula>
    </cfRule>
  </conditionalFormatting>
  <conditionalFormatting sqref="BW186:BW187">
    <cfRule type="cellIs" dxfId="4137" priority="3350" operator="equal">
      <formula>1</formula>
    </cfRule>
  </conditionalFormatting>
  <conditionalFormatting sqref="CC186:CC187">
    <cfRule type="cellIs" dxfId="4136" priority="3349" operator="equal">
      <formula>1</formula>
    </cfRule>
  </conditionalFormatting>
  <conditionalFormatting sqref="CC186:CC187">
    <cfRule type="cellIs" dxfId="4135" priority="3348" operator="equal">
      <formula>1</formula>
    </cfRule>
  </conditionalFormatting>
  <conditionalFormatting sqref="CC186:CC187">
    <cfRule type="cellIs" dxfId="4134" priority="3347" operator="equal">
      <formula>1</formula>
    </cfRule>
  </conditionalFormatting>
  <conditionalFormatting sqref="BY186:BY187">
    <cfRule type="cellIs" dxfId="4133" priority="3346" operator="equal">
      <formula>1</formula>
    </cfRule>
  </conditionalFormatting>
  <conditionalFormatting sqref="BY186:BY187">
    <cfRule type="cellIs" dxfId="4132" priority="3345" operator="equal">
      <formula>1</formula>
    </cfRule>
  </conditionalFormatting>
  <conditionalFormatting sqref="BY186:BY187">
    <cfRule type="cellIs" dxfId="4131" priority="3344" operator="equal">
      <formula>1</formula>
    </cfRule>
  </conditionalFormatting>
  <conditionalFormatting sqref="CA186:CA187">
    <cfRule type="cellIs" dxfId="4130" priority="3343" operator="equal">
      <formula>1</formula>
    </cfRule>
  </conditionalFormatting>
  <conditionalFormatting sqref="CA186:CA187">
    <cfRule type="cellIs" dxfId="4129" priority="3342" operator="equal">
      <formula>1</formula>
    </cfRule>
  </conditionalFormatting>
  <conditionalFormatting sqref="CA186:CA187">
    <cfRule type="cellIs" dxfId="4128" priority="3341" operator="equal">
      <formula>1</formula>
    </cfRule>
  </conditionalFormatting>
  <conditionalFormatting sqref="CG186:CG187">
    <cfRule type="cellIs" dxfId="4127" priority="3340" operator="equal">
      <formula>1</formula>
    </cfRule>
  </conditionalFormatting>
  <conditionalFormatting sqref="CG186:CG187">
    <cfRule type="cellIs" dxfId="4126" priority="3339" operator="equal">
      <formula>1</formula>
    </cfRule>
  </conditionalFormatting>
  <conditionalFormatting sqref="CG186:CG187">
    <cfRule type="cellIs" dxfId="4125" priority="3338" operator="equal">
      <formula>1</formula>
    </cfRule>
  </conditionalFormatting>
  <conditionalFormatting sqref="BO188:BO189">
    <cfRule type="cellIs" dxfId="4124" priority="3336" operator="equal">
      <formula>1</formula>
    </cfRule>
  </conditionalFormatting>
  <conditionalFormatting sqref="BM188:BM189">
    <cfRule type="cellIs" dxfId="4123" priority="3337" operator="equal">
      <formula>1</formula>
    </cfRule>
  </conditionalFormatting>
  <conditionalFormatting sqref="CO188:CO189">
    <cfRule type="cellIs" dxfId="4122" priority="3330" operator="equal">
      <formula>1</formula>
    </cfRule>
  </conditionalFormatting>
  <conditionalFormatting sqref="BQ188:BQ189">
    <cfRule type="cellIs" dxfId="4121" priority="3335" operator="equal">
      <formula>1</formula>
    </cfRule>
  </conditionalFormatting>
  <conditionalFormatting sqref="CE188:CE189">
    <cfRule type="cellIs" dxfId="4120" priority="3334" operator="equal">
      <formula>1</formula>
    </cfRule>
  </conditionalFormatting>
  <conditionalFormatting sqref="CI188:CI189">
    <cfRule type="cellIs" dxfId="4119" priority="3333" operator="equal">
      <formula>1</formula>
    </cfRule>
  </conditionalFormatting>
  <conditionalFormatting sqref="CK188:CK189">
    <cfRule type="cellIs" dxfId="4118" priority="3332" operator="equal">
      <formula>1</formula>
    </cfRule>
  </conditionalFormatting>
  <conditionalFormatting sqref="CM188:CM189">
    <cfRule type="cellIs" dxfId="4117" priority="3331" operator="equal">
      <formula>1</formula>
    </cfRule>
  </conditionalFormatting>
  <conditionalFormatting sqref="CQ188:CQ189">
    <cfRule type="cellIs" dxfId="4116" priority="3329" operator="equal">
      <formula>1</formula>
    </cfRule>
  </conditionalFormatting>
  <conditionalFormatting sqref="BO188:BO189">
    <cfRule type="cellIs" dxfId="4115" priority="3327" operator="equal">
      <formula>1</formula>
    </cfRule>
  </conditionalFormatting>
  <conditionalFormatting sqref="BM188:BM189">
    <cfRule type="cellIs" dxfId="4114" priority="3328" operator="equal">
      <formula>1</formula>
    </cfRule>
  </conditionalFormatting>
  <conditionalFormatting sqref="CO188:CO189">
    <cfRule type="cellIs" dxfId="4113" priority="3321" operator="equal">
      <formula>1</formula>
    </cfRule>
  </conditionalFormatting>
  <conditionalFormatting sqref="BQ188:BQ189">
    <cfRule type="cellIs" dxfId="4112" priority="3326" operator="equal">
      <formula>1</formula>
    </cfRule>
  </conditionalFormatting>
  <conditionalFormatting sqref="CE188:CE189">
    <cfRule type="cellIs" dxfId="4111" priority="3325" operator="equal">
      <formula>1</formula>
    </cfRule>
  </conditionalFormatting>
  <conditionalFormatting sqref="CI188:CI189">
    <cfRule type="cellIs" dxfId="4110" priority="3324" operator="equal">
      <formula>1</formula>
    </cfRule>
  </conditionalFormatting>
  <conditionalFormatting sqref="CK188:CK189">
    <cfRule type="cellIs" dxfId="4109" priority="3323" operator="equal">
      <formula>1</formula>
    </cfRule>
  </conditionalFormatting>
  <conditionalFormatting sqref="CM188:CM189">
    <cfRule type="cellIs" dxfId="4108" priority="3322" operator="equal">
      <formula>1</formula>
    </cfRule>
  </conditionalFormatting>
  <conditionalFormatting sqref="CQ188:CQ189">
    <cfRule type="cellIs" dxfId="4107" priority="3320" operator="equal">
      <formula>1</formula>
    </cfRule>
  </conditionalFormatting>
  <conditionalFormatting sqref="BM188:BM189">
    <cfRule type="cellIs" dxfId="4106" priority="3319" operator="equal">
      <formula>1</formula>
    </cfRule>
  </conditionalFormatting>
  <conditionalFormatting sqref="BO188:BO189">
    <cfRule type="cellIs" dxfId="4105" priority="3318" operator="equal">
      <formula>1</formula>
    </cfRule>
  </conditionalFormatting>
  <conditionalFormatting sqref="BQ188:BQ189">
    <cfRule type="cellIs" dxfId="4104" priority="3317" operator="equal">
      <formula>1</formula>
    </cfRule>
  </conditionalFormatting>
  <conditionalFormatting sqref="CE188:CE189">
    <cfRule type="cellIs" dxfId="4103" priority="3316" operator="equal">
      <formula>1</formula>
    </cfRule>
  </conditionalFormatting>
  <conditionalFormatting sqref="CI188:CI189">
    <cfRule type="cellIs" dxfId="4102" priority="3315" operator="equal">
      <formula>1</formula>
    </cfRule>
  </conditionalFormatting>
  <conditionalFormatting sqref="CK188:CK189">
    <cfRule type="cellIs" dxfId="4101" priority="3314" operator="equal">
      <formula>1</formula>
    </cfRule>
  </conditionalFormatting>
  <conditionalFormatting sqref="CM188:CM189">
    <cfRule type="cellIs" dxfId="4100" priority="3313" operator="equal">
      <formula>1</formula>
    </cfRule>
  </conditionalFormatting>
  <conditionalFormatting sqref="CO188:CO189">
    <cfRule type="cellIs" dxfId="4099" priority="3312" operator="equal">
      <formula>1</formula>
    </cfRule>
  </conditionalFormatting>
  <conditionalFormatting sqref="CQ188:CQ189">
    <cfRule type="cellIs" dxfId="4098" priority="3311" operator="equal">
      <formula>1</formula>
    </cfRule>
  </conditionalFormatting>
  <conditionalFormatting sqref="AO188:AO189">
    <cfRule type="expression" dxfId="4097" priority="3310">
      <formula>AO188=MAX($AO188:$AT188)</formula>
    </cfRule>
  </conditionalFormatting>
  <conditionalFormatting sqref="AO188:AO189">
    <cfRule type="expression" dxfId="4096" priority="3309">
      <formula>AO188=MIN($AO188:$AT188)</formula>
    </cfRule>
  </conditionalFormatting>
  <conditionalFormatting sqref="AP188:AT189">
    <cfRule type="expression" dxfId="4095" priority="3308">
      <formula>AP188=MAX($AO188:$AT188)</formula>
    </cfRule>
  </conditionalFormatting>
  <conditionalFormatting sqref="AP188:AT189">
    <cfRule type="expression" dxfId="4094" priority="3307">
      <formula>AP188=MIN($AO188:$AT188)</formula>
    </cfRule>
  </conditionalFormatting>
  <conditionalFormatting sqref="AU188:AU189">
    <cfRule type="expression" dxfId="4093" priority="3306">
      <formula>AU188=MAX($AU188:$AZ188)</formula>
    </cfRule>
  </conditionalFormatting>
  <conditionalFormatting sqref="AU188:AU189">
    <cfRule type="expression" dxfId="4092" priority="3305">
      <formula>AU188=MIN($AU188:$AZ188)</formula>
    </cfRule>
  </conditionalFormatting>
  <conditionalFormatting sqref="AV188:AZ189">
    <cfRule type="expression" dxfId="4091" priority="3304">
      <formula>AV188=MAX($AO188:$AT188)</formula>
    </cfRule>
  </conditionalFormatting>
  <conditionalFormatting sqref="AV188:AZ189">
    <cfRule type="expression" dxfId="4090" priority="3303">
      <formula>AV188=MIN($AO188:$AT188)</formula>
    </cfRule>
  </conditionalFormatting>
  <conditionalFormatting sqref="AV188:AZ189">
    <cfRule type="expression" dxfId="4089" priority="3302">
      <formula>AV188=MAX($AO188:$AT188)</formula>
    </cfRule>
  </conditionalFormatting>
  <conditionalFormatting sqref="AV188:AZ189">
    <cfRule type="expression" dxfId="4088" priority="3301">
      <formula>AV188=MIN($AO188:$AT188)</formula>
    </cfRule>
  </conditionalFormatting>
  <conditionalFormatting sqref="AV188:AV189">
    <cfRule type="expression" dxfId="4087" priority="3300">
      <formula>AV188=MAX($AU188:$AZ188)</formula>
    </cfRule>
  </conditionalFormatting>
  <conditionalFormatting sqref="AV188:AV189">
    <cfRule type="expression" dxfId="4086" priority="3299">
      <formula>AV188=MIN($AU188:$AZ188)</formula>
    </cfRule>
  </conditionalFormatting>
  <conditionalFormatting sqref="AW188:AW189">
    <cfRule type="expression" dxfId="4085" priority="3298">
      <formula>AW188=MAX($AU188:$AZ188)</formula>
    </cfRule>
  </conditionalFormatting>
  <conditionalFormatting sqref="AW188:AW189">
    <cfRule type="expression" dxfId="4084" priority="3297">
      <formula>AW188=MIN($AU188:$AZ188)</formula>
    </cfRule>
  </conditionalFormatting>
  <conditionalFormatting sqref="AX188:AX189">
    <cfRule type="expression" dxfId="4083" priority="3296">
      <formula>AX188=MAX($AU188:$AZ188)</formula>
    </cfRule>
  </conditionalFormatting>
  <conditionalFormatting sqref="AX188:AX189">
    <cfRule type="expression" dxfId="4082" priority="3295">
      <formula>AX188=MIN($AU188:$AZ188)</formula>
    </cfRule>
  </conditionalFormatting>
  <conditionalFormatting sqref="AY188:AY189">
    <cfRule type="expression" dxfId="4081" priority="3294">
      <formula>AY188=MAX($AU188:$AZ188)</formula>
    </cfRule>
  </conditionalFormatting>
  <conditionalFormatting sqref="AY188:AY189">
    <cfRule type="expression" dxfId="4080" priority="3293">
      <formula>AY188=MIN($AU188:$AZ188)</formula>
    </cfRule>
  </conditionalFormatting>
  <conditionalFormatting sqref="AZ188:AZ189">
    <cfRule type="expression" dxfId="4079" priority="3292">
      <formula>AZ188=MAX($AU188:$AZ188)</formula>
    </cfRule>
  </conditionalFormatting>
  <conditionalFormatting sqref="AZ188:AZ189">
    <cfRule type="expression" dxfId="4078" priority="3291">
      <formula>AZ188=MIN($AU188:$AZ188)</formula>
    </cfRule>
  </conditionalFormatting>
  <conditionalFormatting sqref="BS188:BS189">
    <cfRule type="cellIs" dxfId="4077" priority="3290" operator="equal">
      <formula>1</formula>
    </cfRule>
  </conditionalFormatting>
  <conditionalFormatting sqref="BS188:BS189">
    <cfRule type="cellIs" dxfId="4076" priority="3289" operator="equal">
      <formula>1</formula>
    </cfRule>
  </conditionalFormatting>
  <conditionalFormatting sqref="BS188:BS189">
    <cfRule type="cellIs" dxfId="4075" priority="3288" operator="equal">
      <formula>1</formula>
    </cfRule>
  </conditionalFormatting>
  <conditionalFormatting sqref="CS188:CS189">
    <cfRule type="cellIs" dxfId="4074" priority="3287" operator="equal">
      <formula>1</formula>
    </cfRule>
  </conditionalFormatting>
  <conditionalFormatting sqref="CS188:CS189">
    <cfRule type="cellIs" dxfId="4073" priority="3286" operator="equal">
      <formula>1</formula>
    </cfRule>
  </conditionalFormatting>
  <conditionalFormatting sqref="CS188:CS189">
    <cfRule type="cellIs" dxfId="4072" priority="3285" operator="equal">
      <formula>1</formula>
    </cfRule>
  </conditionalFormatting>
  <conditionalFormatting sqref="BU188:BU189">
    <cfRule type="cellIs" dxfId="4071" priority="3284" operator="equal">
      <formula>1</formula>
    </cfRule>
  </conditionalFormatting>
  <conditionalFormatting sqref="BU188:BU189">
    <cfRule type="cellIs" dxfId="4070" priority="3283" operator="equal">
      <formula>1</formula>
    </cfRule>
  </conditionalFormatting>
  <conditionalFormatting sqref="BU188:BU189">
    <cfRule type="cellIs" dxfId="4069" priority="3282" operator="equal">
      <formula>1</formula>
    </cfRule>
  </conditionalFormatting>
  <conditionalFormatting sqref="BW188:BW189">
    <cfRule type="cellIs" dxfId="4068" priority="3281" operator="equal">
      <formula>1</formula>
    </cfRule>
  </conditionalFormatting>
  <conditionalFormatting sqref="BW188:BW189">
    <cfRule type="cellIs" dxfId="4067" priority="3280" operator="equal">
      <formula>1</formula>
    </cfRule>
  </conditionalFormatting>
  <conditionalFormatting sqref="BW188:BW189">
    <cfRule type="cellIs" dxfId="4066" priority="3279" operator="equal">
      <formula>1</formula>
    </cfRule>
  </conditionalFormatting>
  <conditionalFormatting sqref="CC188:CC189">
    <cfRule type="cellIs" dxfId="4065" priority="3278" operator="equal">
      <formula>1</formula>
    </cfRule>
  </conditionalFormatting>
  <conditionalFormatting sqref="CC188:CC189">
    <cfRule type="cellIs" dxfId="4064" priority="3277" operator="equal">
      <formula>1</formula>
    </cfRule>
  </conditionalFormatting>
  <conditionalFormatting sqref="CC188:CC189">
    <cfRule type="cellIs" dxfId="4063" priority="3276" operator="equal">
      <formula>1</formula>
    </cfRule>
  </conditionalFormatting>
  <conditionalFormatting sqref="BY188:BY189">
    <cfRule type="cellIs" dxfId="4062" priority="3275" operator="equal">
      <formula>1</formula>
    </cfRule>
  </conditionalFormatting>
  <conditionalFormatting sqref="BY188:BY189">
    <cfRule type="cellIs" dxfId="4061" priority="3274" operator="equal">
      <formula>1</formula>
    </cfRule>
  </conditionalFormatting>
  <conditionalFormatting sqref="BY188:BY189">
    <cfRule type="cellIs" dxfId="4060" priority="3273" operator="equal">
      <formula>1</formula>
    </cfRule>
  </conditionalFormatting>
  <conditionalFormatting sqref="CA188:CA189">
    <cfRule type="cellIs" dxfId="4059" priority="3272" operator="equal">
      <formula>1</formula>
    </cfRule>
  </conditionalFormatting>
  <conditionalFormatting sqref="CA188:CA189">
    <cfRule type="cellIs" dxfId="4058" priority="3271" operator="equal">
      <formula>1</formula>
    </cfRule>
  </conditionalFormatting>
  <conditionalFormatting sqref="CA188:CA189">
    <cfRule type="cellIs" dxfId="4057" priority="3270" operator="equal">
      <formula>1</formula>
    </cfRule>
  </conditionalFormatting>
  <conditionalFormatting sqref="CG188:CG189">
    <cfRule type="cellIs" dxfId="4056" priority="3269" operator="equal">
      <formula>1</formula>
    </cfRule>
  </conditionalFormatting>
  <conditionalFormatting sqref="CG188:CG189">
    <cfRule type="cellIs" dxfId="4055" priority="3268" operator="equal">
      <formula>1</formula>
    </cfRule>
  </conditionalFormatting>
  <conditionalFormatting sqref="CG188:CG189">
    <cfRule type="cellIs" dxfId="4054" priority="3267" operator="equal">
      <formula>1</formula>
    </cfRule>
  </conditionalFormatting>
  <conditionalFormatting sqref="BO190:BO191">
    <cfRule type="cellIs" dxfId="4053" priority="3265" operator="equal">
      <formula>1</formula>
    </cfRule>
  </conditionalFormatting>
  <conditionalFormatting sqref="BM190:BM191">
    <cfRule type="cellIs" dxfId="4052" priority="3266" operator="equal">
      <formula>1</formula>
    </cfRule>
  </conditionalFormatting>
  <conditionalFormatting sqref="CO190:CO191">
    <cfRule type="cellIs" dxfId="4051" priority="3259" operator="equal">
      <formula>1</formula>
    </cfRule>
  </conditionalFormatting>
  <conditionalFormatting sqref="BQ190:BQ191">
    <cfRule type="cellIs" dxfId="4050" priority="3264" operator="equal">
      <formula>1</formula>
    </cfRule>
  </conditionalFormatting>
  <conditionalFormatting sqref="CE190:CE191">
    <cfRule type="cellIs" dxfId="4049" priority="3263" operator="equal">
      <formula>1</formula>
    </cfRule>
  </conditionalFormatting>
  <conditionalFormatting sqref="CI190:CI191">
    <cfRule type="cellIs" dxfId="4048" priority="3262" operator="equal">
      <formula>1</formula>
    </cfRule>
  </conditionalFormatting>
  <conditionalFormatting sqref="CK190:CK191">
    <cfRule type="cellIs" dxfId="4047" priority="3261" operator="equal">
      <formula>1</formula>
    </cfRule>
  </conditionalFormatting>
  <conditionalFormatting sqref="CM190:CM191">
    <cfRule type="cellIs" dxfId="4046" priority="3260" operator="equal">
      <formula>1</formula>
    </cfRule>
  </conditionalFormatting>
  <conditionalFormatting sqref="CQ190:CQ191">
    <cfRule type="cellIs" dxfId="4045" priority="3258" operator="equal">
      <formula>1</formula>
    </cfRule>
  </conditionalFormatting>
  <conditionalFormatting sqref="BO190:BO191">
    <cfRule type="cellIs" dxfId="4044" priority="3256" operator="equal">
      <formula>1</formula>
    </cfRule>
  </conditionalFormatting>
  <conditionalFormatting sqref="BM190:BM191">
    <cfRule type="cellIs" dxfId="4043" priority="3257" operator="equal">
      <formula>1</formula>
    </cfRule>
  </conditionalFormatting>
  <conditionalFormatting sqref="CO190:CO191">
    <cfRule type="cellIs" dxfId="4042" priority="3250" operator="equal">
      <formula>1</formula>
    </cfRule>
  </conditionalFormatting>
  <conditionalFormatting sqref="BQ190:BQ191">
    <cfRule type="cellIs" dxfId="4041" priority="3255" operator="equal">
      <formula>1</formula>
    </cfRule>
  </conditionalFormatting>
  <conditionalFormatting sqref="CE190:CE191">
    <cfRule type="cellIs" dxfId="4040" priority="3254" operator="equal">
      <formula>1</formula>
    </cfRule>
  </conditionalFormatting>
  <conditionalFormatting sqref="CI190:CI191">
    <cfRule type="cellIs" dxfId="4039" priority="3253" operator="equal">
      <formula>1</formula>
    </cfRule>
  </conditionalFormatting>
  <conditionalFormatting sqref="CK190:CK191">
    <cfRule type="cellIs" dxfId="4038" priority="3252" operator="equal">
      <formula>1</formula>
    </cfRule>
  </conditionalFormatting>
  <conditionalFormatting sqref="CM190:CM191">
    <cfRule type="cellIs" dxfId="4037" priority="3251" operator="equal">
      <formula>1</formula>
    </cfRule>
  </conditionalFormatting>
  <conditionalFormatting sqref="CQ190:CQ191">
    <cfRule type="cellIs" dxfId="4036" priority="3249" operator="equal">
      <formula>1</formula>
    </cfRule>
  </conditionalFormatting>
  <conditionalFormatting sqref="BM190:BM191">
    <cfRule type="cellIs" dxfId="4035" priority="3248" operator="equal">
      <formula>1</formula>
    </cfRule>
  </conditionalFormatting>
  <conditionalFormatting sqref="BO190:BO191">
    <cfRule type="cellIs" dxfId="4034" priority="3247" operator="equal">
      <formula>1</formula>
    </cfRule>
  </conditionalFormatting>
  <conditionalFormatting sqref="BQ190:BQ191">
    <cfRule type="cellIs" dxfId="4033" priority="3246" operator="equal">
      <formula>1</formula>
    </cfRule>
  </conditionalFormatting>
  <conditionalFormatting sqref="CE190:CE191">
    <cfRule type="cellIs" dxfId="4032" priority="3245" operator="equal">
      <formula>1</formula>
    </cfRule>
  </conditionalFormatting>
  <conditionalFormatting sqref="CI190:CI191">
    <cfRule type="cellIs" dxfId="4031" priority="3244" operator="equal">
      <formula>1</formula>
    </cfRule>
  </conditionalFormatting>
  <conditionalFormatting sqref="CK190:CK191">
    <cfRule type="cellIs" dxfId="4030" priority="3243" operator="equal">
      <formula>1</formula>
    </cfRule>
  </conditionalFormatting>
  <conditionalFormatting sqref="CM190:CM191">
    <cfRule type="cellIs" dxfId="4029" priority="3242" operator="equal">
      <formula>1</formula>
    </cfRule>
  </conditionalFormatting>
  <conditionalFormatting sqref="CO190:CO191">
    <cfRule type="cellIs" dxfId="4028" priority="3241" operator="equal">
      <formula>1</formula>
    </cfRule>
  </conditionalFormatting>
  <conditionalFormatting sqref="CQ190:CQ191">
    <cfRule type="cellIs" dxfId="4027" priority="3240" operator="equal">
      <formula>1</formula>
    </cfRule>
  </conditionalFormatting>
  <conditionalFormatting sqref="AO190:AO191">
    <cfRule type="expression" dxfId="4026" priority="3239">
      <formula>AO190=MAX($AO190:$AT190)</formula>
    </cfRule>
  </conditionalFormatting>
  <conditionalFormatting sqref="AO190:AO191">
    <cfRule type="expression" dxfId="4025" priority="3238">
      <formula>AO190=MIN($AO190:$AT190)</formula>
    </cfRule>
  </conditionalFormatting>
  <conditionalFormatting sqref="AP190:AT191">
    <cfRule type="expression" dxfId="4024" priority="3237">
      <formula>AP190=MAX($AO190:$AT190)</formula>
    </cfRule>
  </conditionalFormatting>
  <conditionalFormatting sqref="AP190:AT191">
    <cfRule type="expression" dxfId="4023" priority="3236">
      <formula>AP190=MIN($AO190:$AT190)</formula>
    </cfRule>
  </conditionalFormatting>
  <conditionalFormatting sqref="AU190:AU191">
    <cfRule type="expression" dxfId="4022" priority="3235">
      <formula>AU190=MAX($AU190:$AZ190)</formula>
    </cfRule>
  </conditionalFormatting>
  <conditionalFormatting sqref="AU190:AU191">
    <cfRule type="expression" dxfId="4021" priority="3234">
      <formula>AU190=MIN($AU190:$AZ190)</formula>
    </cfRule>
  </conditionalFormatting>
  <conditionalFormatting sqref="AV190:AZ191">
    <cfRule type="expression" dxfId="4020" priority="3233">
      <formula>AV190=MAX($AO190:$AT190)</formula>
    </cfRule>
  </conditionalFormatting>
  <conditionalFormatting sqref="AV190:AZ191">
    <cfRule type="expression" dxfId="4019" priority="3232">
      <formula>AV190=MIN($AO190:$AT190)</formula>
    </cfRule>
  </conditionalFormatting>
  <conditionalFormatting sqref="AV190:AZ191">
    <cfRule type="expression" dxfId="4018" priority="3231">
      <formula>AV190=MAX($AO190:$AT190)</formula>
    </cfRule>
  </conditionalFormatting>
  <conditionalFormatting sqref="AV190:AZ191">
    <cfRule type="expression" dxfId="4017" priority="3230">
      <formula>AV190=MIN($AO190:$AT190)</formula>
    </cfRule>
  </conditionalFormatting>
  <conditionalFormatting sqref="AV190:AV191">
    <cfRule type="expression" dxfId="4016" priority="3229">
      <formula>AV190=MAX($AU190:$AZ190)</formula>
    </cfRule>
  </conditionalFormatting>
  <conditionalFormatting sqref="AV190:AV191">
    <cfRule type="expression" dxfId="4015" priority="3228">
      <formula>AV190=MIN($AU190:$AZ190)</formula>
    </cfRule>
  </conditionalFormatting>
  <conditionalFormatting sqref="AW190:AW191">
    <cfRule type="expression" dxfId="4014" priority="3227">
      <formula>AW190=MAX($AU190:$AZ190)</formula>
    </cfRule>
  </conditionalFormatting>
  <conditionalFormatting sqref="AW190:AW191">
    <cfRule type="expression" dxfId="4013" priority="3226">
      <formula>AW190=MIN($AU190:$AZ190)</formula>
    </cfRule>
  </conditionalFormatting>
  <conditionalFormatting sqref="AX190:AX191">
    <cfRule type="expression" dxfId="4012" priority="3225">
      <formula>AX190=MAX($AU190:$AZ190)</formula>
    </cfRule>
  </conditionalFormatting>
  <conditionalFormatting sqref="AX190:AX191">
    <cfRule type="expression" dxfId="4011" priority="3224">
      <formula>AX190=MIN($AU190:$AZ190)</formula>
    </cfRule>
  </conditionalFormatting>
  <conditionalFormatting sqref="AY190:AY191">
    <cfRule type="expression" dxfId="4010" priority="3223">
      <formula>AY190=MAX($AU190:$AZ190)</formula>
    </cfRule>
  </conditionalFormatting>
  <conditionalFormatting sqref="AY190:AY191">
    <cfRule type="expression" dxfId="4009" priority="3222">
      <formula>AY190=MIN($AU190:$AZ190)</formula>
    </cfRule>
  </conditionalFormatting>
  <conditionalFormatting sqref="AZ190:AZ191">
    <cfRule type="expression" dxfId="4008" priority="3221">
      <formula>AZ190=MAX($AU190:$AZ190)</formula>
    </cfRule>
  </conditionalFormatting>
  <conditionalFormatting sqref="AZ190:AZ191">
    <cfRule type="expression" dxfId="4007" priority="3220">
      <formula>AZ190=MIN($AU190:$AZ190)</formula>
    </cfRule>
  </conditionalFormatting>
  <conditionalFormatting sqref="BS190:BS191">
    <cfRule type="cellIs" dxfId="4006" priority="3219" operator="equal">
      <formula>1</formula>
    </cfRule>
  </conditionalFormatting>
  <conditionalFormatting sqref="BS190:BS191">
    <cfRule type="cellIs" dxfId="4005" priority="3218" operator="equal">
      <formula>1</formula>
    </cfRule>
  </conditionalFormatting>
  <conditionalFormatting sqref="BS190:BS191">
    <cfRule type="cellIs" dxfId="4004" priority="3217" operator="equal">
      <formula>1</formula>
    </cfRule>
  </conditionalFormatting>
  <conditionalFormatting sqref="CS190:CS191">
    <cfRule type="cellIs" dxfId="4003" priority="3216" operator="equal">
      <formula>1</formula>
    </cfRule>
  </conditionalFormatting>
  <conditionalFormatting sqref="CS190:CS191">
    <cfRule type="cellIs" dxfId="4002" priority="3215" operator="equal">
      <formula>1</formula>
    </cfRule>
  </conditionalFormatting>
  <conditionalFormatting sqref="CS190:CS191">
    <cfRule type="cellIs" dxfId="4001" priority="3214" operator="equal">
      <formula>1</formula>
    </cfRule>
  </conditionalFormatting>
  <conditionalFormatting sqref="BU190:BU191">
    <cfRule type="cellIs" dxfId="4000" priority="3213" operator="equal">
      <formula>1</formula>
    </cfRule>
  </conditionalFormatting>
  <conditionalFormatting sqref="BU190:BU191">
    <cfRule type="cellIs" dxfId="3999" priority="3212" operator="equal">
      <formula>1</formula>
    </cfRule>
  </conditionalFormatting>
  <conditionalFormatting sqref="BU190:BU191">
    <cfRule type="cellIs" dxfId="3998" priority="3211" operator="equal">
      <formula>1</formula>
    </cfRule>
  </conditionalFormatting>
  <conditionalFormatting sqref="BW190:BW191">
    <cfRule type="cellIs" dxfId="3997" priority="3210" operator="equal">
      <formula>1</formula>
    </cfRule>
  </conditionalFormatting>
  <conditionalFormatting sqref="BW190:BW191">
    <cfRule type="cellIs" dxfId="3996" priority="3209" operator="equal">
      <formula>1</formula>
    </cfRule>
  </conditionalFormatting>
  <conditionalFormatting sqref="BW190:BW191">
    <cfRule type="cellIs" dxfId="3995" priority="3208" operator="equal">
      <formula>1</formula>
    </cfRule>
  </conditionalFormatting>
  <conditionalFormatting sqref="CC190:CC191">
    <cfRule type="cellIs" dxfId="3994" priority="3207" operator="equal">
      <formula>1</formula>
    </cfRule>
  </conditionalFormatting>
  <conditionalFormatting sqref="CC190:CC191">
    <cfRule type="cellIs" dxfId="3993" priority="3206" operator="equal">
      <formula>1</formula>
    </cfRule>
  </conditionalFormatting>
  <conditionalFormatting sqref="CC190:CC191">
    <cfRule type="cellIs" dxfId="3992" priority="3205" operator="equal">
      <formula>1</formula>
    </cfRule>
  </conditionalFormatting>
  <conditionalFormatting sqref="BY190:BY191">
    <cfRule type="cellIs" dxfId="3991" priority="3204" operator="equal">
      <formula>1</formula>
    </cfRule>
  </conditionalFormatting>
  <conditionalFormatting sqref="BY190:BY191">
    <cfRule type="cellIs" dxfId="3990" priority="3203" operator="equal">
      <formula>1</formula>
    </cfRule>
  </conditionalFormatting>
  <conditionalFormatting sqref="BY190:BY191">
    <cfRule type="cellIs" dxfId="3989" priority="3202" operator="equal">
      <formula>1</formula>
    </cfRule>
  </conditionalFormatting>
  <conditionalFormatting sqref="CA190:CA191">
    <cfRule type="cellIs" dxfId="3988" priority="3201" operator="equal">
      <formula>1</formula>
    </cfRule>
  </conditionalFormatting>
  <conditionalFormatting sqref="CA190:CA191">
    <cfRule type="cellIs" dxfId="3987" priority="3200" operator="equal">
      <formula>1</formula>
    </cfRule>
  </conditionalFormatting>
  <conditionalFormatting sqref="CA190:CA191">
    <cfRule type="cellIs" dxfId="3986" priority="3199" operator="equal">
      <formula>1</formula>
    </cfRule>
  </conditionalFormatting>
  <conditionalFormatting sqref="CG190:CG191">
    <cfRule type="cellIs" dxfId="3985" priority="3198" operator="equal">
      <formula>1</formula>
    </cfRule>
  </conditionalFormatting>
  <conditionalFormatting sqref="CG190:CG191">
    <cfRule type="cellIs" dxfId="3984" priority="3197" operator="equal">
      <formula>1</formula>
    </cfRule>
  </conditionalFormatting>
  <conditionalFormatting sqref="CG190:CG191">
    <cfRule type="cellIs" dxfId="3983" priority="3196" operator="equal">
      <formula>1</formula>
    </cfRule>
  </conditionalFormatting>
  <conditionalFormatting sqref="BO192:BO193">
    <cfRule type="cellIs" dxfId="3982" priority="3194" operator="equal">
      <formula>1</formula>
    </cfRule>
  </conditionalFormatting>
  <conditionalFormatting sqref="BM192:BM193">
    <cfRule type="cellIs" dxfId="3981" priority="3195" operator="equal">
      <formula>1</formula>
    </cfRule>
  </conditionalFormatting>
  <conditionalFormatting sqref="CO192:CO193">
    <cfRule type="cellIs" dxfId="3980" priority="3188" operator="equal">
      <formula>1</formula>
    </cfRule>
  </conditionalFormatting>
  <conditionalFormatting sqref="BQ192:BQ193">
    <cfRule type="cellIs" dxfId="3979" priority="3193" operator="equal">
      <formula>1</formula>
    </cfRule>
  </conditionalFormatting>
  <conditionalFormatting sqref="CE192:CE193">
    <cfRule type="cellIs" dxfId="3978" priority="3192" operator="equal">
      <formula>1</formula>
    </cfRule>
  </conditionalFormatting>
  <conditionalFormatting sqref="CI192:CI193">
    <cfRule type="cellIs" dxfId="3977" priority="3191" operator="equal">
      <formula>1</formula>
    </cfRule>
  </conditionalFormatting>
  <conditionalFormatting sqref="CK192:CK193">
    <cfRule type="cellIs" dxfId="3976" priority="3190" operator="equal">
      <formula>1</formula>
    </cfRule>
  </conditionalFormatting>
  <conditionalFormatting sqref="CM192:CM193">
    <cfRule type="cellIs" dxfId="3975" priority="3189" operator="equal">
      <formula>1</formula>
    </cfRule>
  </conditionalFormatting>
  <conditionalFormatting sqref="CQ192:CQ193">
    <cfRule type="cellIs" dxfId="3974" priority="3187" operator="equal">
      <formula>1</formula>
    </cfRule>
  </conditionalFormatting>
  <conditionalFormatting sqref="BO192:BO193">
    <cfRule type="cellIs" dxfId="3973" priority="3185" operator="equal">
      <formula>1</formula>
    </cfRule>
  </conditionalFormatting>
  <conditionalFormatting sqref="BM192:BM193">
    <cfRule type="cellIs" dxfId="3972" priority="3186" operator="equal">
      <formula>1</formula>
    </cfRule>
  </conditionalFormatting>
  <conditionalFormatting sqref="CO192:CO193">
    <cfRule type="cellIs" dxfId="3971" priority="3179" operator="equal">
      <formula>1</formula>
    </cfRule>
  </conditionalFormatting>
  <conditionalFormatting sqref="BQ192:BQ193">
    <cfRule type="cellIs" dxfId="3970" priority="3184" operator="equal">
      <formula>1</formula>
    </cfRule>
  </conditionalFormatting>
  <conditionalFormatting sqref="CE192:CE193">
    <cfRule type="cellIs" dxfId="3969" priority="3183" operator="equal">
      <formula>1</formula>
    </cfRule>
  </conditionalFormatting>
  <conditionalFormatting sqref="CI192:CI193">
    <cfRule type="cellIs" dxfId="3968" priority="3182" operator="equal">
      <formula>1</formula>
    </cfRule>
  </conditionalFormatting>
  <conditionalFormatting sqref="CK192:CK193">
    <cfRule type="cellIs" dxfId="3967" priority="3181" operator="equal">
      <formula>1</formula>
    </cfRule>
  </conditionalFormatting>
  <conditionalFormatting sqref="CM192:CM193">
    <cfRule type="cellIs" dxfId="3966" priority="3180" operator="equal">
      <formula>1</formula>
    </cfRule>
  </conditionalFormatting>
  <conditionalFormatting sqref="CQ192:CQ193">
    <cfRule type="cellIs" dxfId="3965" priority="3178" operator="equal">
      <formula>1</formula>
    </cfRule>
  </conditionalFormatting>
  <conditionalFormatting sqref="BM192:BM193">
    <cfRule type="cellIs" dxfId="3964" priority="3177" operator="equal">
      <formula>1</formula>
    </cfRule>
  </conditionalFormatting>
  <conditionalFormatting sqref="BO192:BO193">
    <cfRule type="cellIs" dxfId="3963" priority="3176" operator="equal">
      <formula>1</formula>
    </cfRule>
  </conditionalFormatting>
  <conditionalFormatting sqref="BQ192:BQ193">
    <cfRule type="cellIs" dxfId="3962" priority="3175" operator="equal">
      <formula>1</formula>
    </cfRule>
  </conditionalFormatting>
  <conditionalFormatting sqref="CE192:CE193">
    <cfRule type="cellIs" dxfId="3961" priority="3174" operator="equal">
      <formula>1</formula>
    </cfRule>
  </conditionalFormatting>
  <conditionalFormatting sqref="CI192:CI193">
    <cfRule type="cellIs" dxfId="3960" priority="3173" operator="equal">
      <formula>1</formula>
    </cfRule>
  </conditionalFormatting>
  <conditionalFormatting sqref="CK192:CK193">
    <cfRule type="cellIs" dxfId="3959" priority="3172" operator="equal">
      <formula>1</formula>
    </cfRule>
  </conditionalFormatting>
  <conditionalFormatting sqref="CM192:CM193">
    <cfRule type="cellIs" dxfId="3958" priority="3171" operator="equal">
      <formula>1</formula>
    </cfRule>
  </conditionalFormatting>
  <conditionalFormatting sqref="CO192:CO193">
    <cfRule type="cellIs" dxfId="3957" priority="3170" operator="equal">
      <formula>1</formula>
    </cfRule>
  </conditionalFormatting>
  <conditionalFormatting sqref="CQ192:CQ193">
    <cfRule type="cellIs" dxfId="3956" priority="3169" operator="equal">
      <formula>1</formula>
    </cfRule>
  </conditionalFormatting>
  <conditionalFormatting sqref="AO192:AO193">
    <cfRule type="expression" dxfId="3955" priority="3168">
      <formula>AO192=MAX($AO192:$AT192)</formula>
    </cfRule>
  </conditionalFormatting>
  <conditionalFormatting sqref="AO192:AO193">
    <cfRule type="expression" dxfId="3954" priority="3167">
      <formula>AO192=MIN($AO192:$AT192)</formula>
    </cfRule>
  </conditionalFormatting>
  <conditionalFormatting sqref="AP192:AT193">
    <cfRule type="expression" dxfId="3953" priority="3166">
      <formula>AP192=MAX($AO192:$AT192)</formula>
    </cfRule>
  </conditionalFormatting>
  <conditionalFormatting sqref="AP192:AT193">
    <cfRule type="expression" dxfId="3952" priority="3165">
      <formula>AP192=MIN($AO192:$AT192)</formula>
    </cfRule>
  </conditionalFormatting>
  <conditionalFormatting sqref="AU192:AU193">
    <cfRule type="expression" dxfId="3951" priority="3164">
      <formula>AU192=MAX($AU192:$AZ192)</formula>
    </cfRule>
  </conditionalFormatting>
  <conditionalFormatting sqref="AU192:AU193">
    <cfRule type="expression" dxfId="3950" priority="3163">
      <formula>AU192=MIN($AU192:$AZ192)</formula>
    </cfRule>
  </conditionalFormatting>
  <conditionalFormatting sqref="AV192:AZ193">
    <cfRule type="expression" dxfId="3949" priority="3162">
      <formula>AV192=MAX($AO192:$AT192)</formula>
    </cfRule>
  </conditionalFormatting>
  <conditionalFormatting sqref="AV192:AZ193">
    <cfRule type="expression" dxfId="3948" priority="3161">
      <formula>AV192=MIN($AO192:$AT192)</formula>
    </cfRule>
  </conditionalFormatting>
  <conditionalFormatting sqref="AV192:AZ193">
    <cfRule type="expression" dxfId="3947" priority="3160">
      <formula>AV192=MAX($AO192:$AT192)</formula>
    </cfRule>
  </conditionalFormatting>
  <conditionalFormatting sqref="AV192:AZ193">
    <cfRule type="expression" dxfId="3946" priority="3159">
      <formula>AV192=MIN($AO192:$AT192)</formula>
    </cfRule>
  </conditionalFormatting>
  <conditionalFormatting sqref="AV192:AV193">
    <cfRule type="expression" dxfId="3945" priority="3158">
      <formula>AV192=MAX($AU192:$AZ192)</formula>
    </cfRule>
  </conditionalFormatting>
  <conditionalFormatting sqref="AV192:AV193">
    <cfRule type="expression" dxfId="3944" priority="3157">
      <formula>AV192=MIN($AU192:$AZ192)</formula>
    </cfRule>
  </conditionalFormatting>
  <conditionalFormatting sqref="AW192:AW193">
    <cfRule type="expression" dxfId="3943" priority="3156">
      <formula>AW192=MAX($AU192:$AZ192)</formula>
    </cfRule>
  </conditionalFormatting>
  <conditionalFormatting sqref="AW192:AW193">
    <cfRule type="expression" dxfId="3942" priority="3155">
      <formula>AW192=MIN($AU192:$AZ192)</formula>
    </cfRule>
  </conditionalFormatting>
  <conditionalFormatting sqref="AX192:AX193">
    <cfRule type="expression" dxfId="3941" priority="3154">
      <formula>AX192=MAX($AU192:$AZ192)</formula>
    </cfRule>
  </conditionalFormatting>
  <conditionalFormatting sqref="AX192:AX193">
    <cfRule type="expression" dxfId="3940" priority="3153">
      <formula>AX192=MIN($AU192:$AZ192)</formula>
    </cfRule>
  </conditionalFormatting>
  <conditionalFormatting sqref="AY192:AY193">
    <cfRule type="expression" dxfId="3939" priority="3152">
      <formula>AY192=MAX($AU192:$AZ192)</formula>
    </cfRule>
  </conditionalFormatting>
  <conditionalFormatting sqref="AY192:AY193">
    <cfRule type="expression" dxfId="3938" priority="3151">
      <formula>AY192=MIN($AU192:$AZ192)</formula>
    </cfRule>
  </conditionalFormatting>
  <conditionalFormatting sqref="AZ192:AZ193">
    <cfRule type="expression" dxfId="3937" priority="3150">
      <formula>AZ192=MAX($AU192:$AZ192)</formula>
    </cfRule>
  </conditionalFormatting>
  <conditionalFormatting sqref="AZ192:AZ193">
    <cfRule type="expression" dxfId="3936" priority="3149">
      <formula>AZ192=MIN($AU192:$AZ192)</formula>
    </cfRule>
  </conditionalFormatting>
  <conditionalFormatting sqref="BS192:BS193">
    <cfRule type="cellIs" dxfId="3935" priority="3148" operator="equal">
      <formula>1</formula>
    </cfRule>
  </conditionalFormatting>
  <conditionalFormatting sqref="BS192:BS193">
    <cfRule type="cellIs" dxfId="3934" priority="3147" operator="equal">
      <formula>1</formula>
    </cfRule>
  </conditionalFormatting>
  <conditionalFormatting sqref="BS192:BS193">
    <cfRule type="cellIs" dxfId="3933" priority="3146" operator="equal">
      <formula>1</formula>
    </cfRule>
  </conditionalFormatting>
  <conditionalFormatting sqref="CS192:CS193">
    <cfRule type="cellIs" dxfId="3932" priority="3145" operator="equal">
      <formula>1</formula>
    </cfRule>
  </conditionalFormatting>
  <conditionalFormatting sqref="CS192:CS193">
    <cfRule type="cellIs" dxfId="3931" priority="3144" operator="equal">
      <formula>1</formula>
    </cfRule>
  </conditionalFormatting>
  <conditionalFormatting sqref="CS192:CS193">
    <cfRule type="cellIs" dxfId="3930" priority="3143" operator="equal">
      <formula>1</formula>
    </cfRule>
  </conditionalFormatting>
  <conditionalFormatting sqref="BU192:BU193">
    <cfRule type="cellIs" dxfId="3929" priority="3142" operator="equal">
      <formula>1</formula>
    </cfRule>
  </conditionalFormatting>
  <conditionalFormatting sqref="BU192:BU193">
    <cfRule type="cellIs" dxfId="3928" priority="3141" operator="equal">
      <formula>1</formula>
    </cfRule>
  </conditionalFormatting>
  <conditionalFormatting sqref="BU192:BU193">
    <cfRule type="cellIs" dxfId="3927" priority="3140" operator="equal">
      <formula>1</formula>
    </cfRule>
  </conditionalFormatting>
  <conditionalFormatting sqref="BW192:BW193">
    <cfRule type="cellIs" dxfId="3926" priority="3139" operator="equal">
      <formula>1</formula>
    </cfRule>
  </conditionalFormatting>
  <conditionalFormatting sqref="BW192:BW193">
    <cfRule type="cellIs" dxfId="3925" priority="3138" operator="equal">
      <formula>1</formula>
    </cfRule>
  </conditionalFormatting>
  <conditionalFormatting sqref="BW192:BW193">
    <cfRule type="cellIs" dxfId="3924" priority="3137" operator="equal">
      <formula>1</formula>
    </cfRule>
  </conditionalFormatting>
  <conditionalFormatting sqref="CC192:CC193">
    <cfRule type="cellIs" dxfId="3923" priority="3136" operator="equal">
      <formula>1</formula>
    </cfRule>
  </conditionalFormatting>
  <conditionalFormatting sqref="CC192:CC193">
    <cfRule type="cellIs" dxfId="3922" priority="3135" operator="equal">
      <formula>1</formula>
    </cfRule>
  </conditionalFormatting>
  <conditionalFormatting sqref="CC192:CC193">
    <cfRule type="cellIs" dxfId="3921" priority="3134" operator="equal">
      <formula>1</formula>
    </cfRule>
  </conditionalFormatting>
  <conditionalFormatting sqref="BY192:BY193">
    <cfRule type="cellIs" dxfId="3920" priority="3133" operator="equal">
      <formula>1</formula>
    </cfRule>
  </conditionalFormatting>
  <conditionalFormatting sqref="BY192:BY193">
    <cfRule type="cellIs" dxfId="3919" priority="3132" operator="equal">
      <formula>1</formula>
    </cfRule>
  </conditionalFormatting>
  <conditionalFormatting sqref="BY192:BY193">
    <cfRule type="cellIs" dxfId="3918" priority="3131" operator="equal">
      <formula>1</formula>
    </cfRule>
  </conditionalFormatting>
  <conditionalFormatting sqref="CA192:CA193">
    <cfRule type="cellIs" dxfId="3917" priority="3130" operator="equal">
      <formula>1</formula>
    </cfRule>
  </conditionalFormatting>
  <conditionalFormatting sqref="CA192:CA193">
    <cfRule type="cellIs" dxfId="3916" priority="3129" operator="equal">
      <formula>1</formula>
    </cfRule>
  </conditionalFormatting>
  <conditionalFormatting sqref="CA192:CA193">
    <cfRule type="cellIs" dxfId="3915" priority="3128" operator="equal">
      <formula>1</formula>
    </cfRule>
  </conditionalFormatting>
  <conditionalFormatting sqref="CG192:CG193">
    <cfRule type="cellIs" dxfId="3914" priority="3127" operator="equal">
      <formula>1</formula>
    </cfRule>
  </conditionalFormatting>
  <conditionalFormatting sqref="CG192:CG193">
    <cfRule type="cellIs" dxfId="3913" priority="3126" operator="equal">
      <formula>1</formula>
    </cfRule>
  </conditionalFormatting>
  <conditionalFormatting sqref="CG192:CG193">
    <cfRule type="cellIs" dxfId="3912" priority="3125" operator="equal">
      <formula>1</formula>
    </cfRule>
  </conditionalFormatting>
  <conditionalFormatting sqref="BO194:BO195">
    <cfRule type="cellIs" dxfId="3911" priority="3123" operator="equal">
      <formula>1</formula>
    </cfRule>
  </conditionalFormatting>
  <conditionalFormatting sqref="BM194:BM195">
    <cfRule type="cellIs" dxfId="3910" priority="3124" operator="equal">
      <formula>1</formula>
    </cfRule>
  </conditionalFormatting>
  <conditionalFormatting sqref="CO194:CO195">
    <cfRule type="cellIs" dxfId="3909" priority="3117" operator="equal">
      <formula>1</formula>
    </cfRule>
  </conditionalFormatting>
  <conditionalFormatting sqref="BQ194:BQ195">
    <cfRule type="cellIs" dxfId="3908" priority="3122" operator="equal">
      <formula>1</formula>
    </cfRule>
  </conditionalFormatting>
  <conditionalFormatting sqref="CE194:CE195">
    <cfRule type="cellIs" dxfId="3907" priority="3121" operator="equal">
      <formula>1</formula>
    </cfRule>
  </conditionalFormatting>
  <conditionalFormatting sqref="CI194:CI195">
    <cfRule type="cellIs" dxfId="3906" priority="3120" operator="equal">
      <formula>1</formula>
    </cfRule>
  </conditionalFormatting>
  <conditionalFormatting sqref="CK194:CK195">
    <cfRule type="cellIs" dxfId="3905" priority="3119" operator="equal">
      <formula>1</formula>
    </cfRule>
  </conditionalFormatting>
  <conditionalFormatting sqref="CM194:CM195">
    <cfRule type="cellIs" dxfId="3904" priority="3118" operator="equal">
      <formula>1</formula>
    </cfRule>
  </conditionalFormatting>
  <conditionalFormatting sqref="CQ194:CQ195">
    <cfRule type="cellIs" dxfId="3903" priority="3116" operator="equal">
      <formula>1</formula>
    </cfRule>
  </conditionalFormatting>
  <conditionalFormatting sqref="BO194:BO195">
    <cfRule type="cellIs" dxfId="3902" priority="3114" operator="equal">
      <formula>1</formula>
    </cfRule>
  </conditionalFormatting>
  <conditionalFormatting sqref="BM194:BM195">
    <cfRule type="cellIs" dxfId="3901" priority="3115" operator="equal">
      <formula>1</formula>
    </cfRule>
  </conditionalFormatting>
  <conditionalFormatting sqref="CO194:CO195">
    <cfRule type="cellIs" dxfId="3900" priority="3108" operator="equal">
      <formula>1</formula>
    </cfRule>
  </conditionalFormatting>
  <conditionalFormatting sqref="BQ194:BQ195">
    <cfRule type="cellIs" dxfId="3899" priority="3113" operator="equal">
      <formula>1</formula>
    </cfRule>
  </conditionalFormatting>
  <conditionalFormatting sqref="CE194:CE195">
    <cfRule type="cellIs" dxfId="3898" priority="3112" operator="equal">
      <formula>1</formula>
    </cfRule>
  </conditionalFormatting>
  <conditionalFormatting sqref="CI194:CI195">
    <cfRule type="cellIs" dxfId="3897" priority="3111" operator="equal">
      <formula>1</formula>
    </cfRule>
  </conditionalFormatting>
  <conditionalFormatting sqref="CK194:CK195">
    <cfRule type="cellIs" dxfId="3896" priority="3110" operator="equal">
      <formula>1</formula>
    </cfRule>
  </conditionalFormatting>
  <conditionalFormatting sqref="CM194:CM195">
    <cfRule type="cellIs" dxfId="3895" priority="3109" operator="equal">
      <formula>1</formula>
    </cfRule>
  </conditionalFormatting>
  <conditionalFormatting sqref="CQ194:CQ195">
    <cfRule type="cellIs" dxfId="3894" priority="3107" operator="equal">
      <formula>1</formula>
    </cfRule>
  </conditionalFormatting>
  <conditionalFormatting sqref="BM194:BM195">
    <cfRule type="cellIs" dxfId="3893" priority="3106" operator="equal">
      <formula>1</formula>
    </cfRule>
  </conditionalFormatting>
  <conditionalFormatting sqref="BO194:BO195">
    <cfRule type="cellIs" dxfId="3892" priority="3105" operator="equal">
      <formula>1</formula>
    </cfRule>
  </conditionalFormatting>
  <conditionalFormatting sqref="BQ194:BQ195">
    <cfRule type="cellIs" dxfId="3891" priority="3104" operator="equal">
      <formula>1</formula>
    </cfRule>
  </conditionalFormatting>
  <conditionalFormatting sqref="CE194:CE195">
    <cfRule type="cellIs" dxfId="3890" priority="3103" operator="equal">
      <formula>1</formula>
    </cfRule>
  </conditionalFormatting>
  <conditionalFormatting sqref="CI194:CI195">
    <cfRule type="cellIs" dxfId="3889" priority="3102" operator="equal">
      <formula>1</formula>
    </cfRule>
  </conditionalFormatting>
  <conditionalFormatting sqref="CK194:CK195">
    <cfRule type="cellIs" dxfId="3888" priority="3101" operator="equal">
      <formula>1</formula>
    </cfRule>
  </conditionalFormatting>
  <conditionalFormatting sqref="CM194:CM195">
    <cfRule type="cellIs" dxfId="3887" priority="3100" operator="equal">
      <formula>1</formula>
    </cfRule>
  </conditionalFormatting>
  <conditionalFormatting sqref="CO194:CO195">
    <cfRule type="cellIs" dxfId="3886" priority="3099" operator="equal">
      <formula>1</formula>
    </cfRule>
  </conditionalFormatting>
  <conditionalFormatting sqref="CQ194:CQ195">
    <cfRule type="cellIs" dxfId="3885" priority="3098" operator="equal">
      <formula>1</formula>
    </cfRule>
  </conditionalFormatting>
  <conditionalFormatting sqref="AO194:AO195">
    <cfRule type="expression" dxfId="3884" priority="3097">
      <formula>AO194=MAX($AO194:$AT194)</formula>
    </cfRule>
  </conditionalFormatting>
  <conditionalFormatting sqref="AO194:AO195">
    <cfRule type="expression" dxfId="3883" priority="3096">
      <formula>AO194=MIN($AO194:$AT194)</formula>
    </cfRule>
  </conditionalFormatting>
  <conditionalFormatting sqref="AP194:AT195">
    <cfRule type="expression" dxfId="3882" priority="3095">
      <formula>AP194=MAX($AO194:$AT194)</formula>
    </cfRule>
  </conditionalFormatting>
  <conditionalFormatting sqref="AP194:AT195">
    <cfRule type="expression" dxfId="3881" priority="3094">
      <formula>AP194=MIN($AO194:$AT194)</formula>
    </cfRule>
  </conditionalFormatting>
  <conditionalFormatting sqref="AU194:AU195">
    <cfRule type="expression" dxfId="3880" priority="3093">
      <formula>AU194=MAX($AU194:$AZ194)</formula>
    </cfRule>
  </conditionalFormatting>
  <conditionalFormatting sqref="AU194:AU195">
    <cfRule type="expression" dxfId="3879" priority="3092">
      <formula>AU194=MIN($AU194:$AZ194)</formula>
    </cfRule>
  </conditionalFormatting>
  <conditionalFormatting sqref="AV194:AZ195">
    <cfRule type="expression" dxfId="3878" priority="3091">
      <formula>AV194=MAX($AO194:$AT194)</formula>
    </cfRule>
  </conditionalFormatting>
  <conditionalFormatting sqref="AV194:AZ195">
    <cfRule type="expression" dxfId="3877" priority="3090">
      <formula>AV194=MIN($AO194:$AT194)</formula>
    </cfRule>
  </conditionalFormatting>
  <conditionalFormatting sqref="AV194:AZ195">
    <cfRule type="expression" dxfId="3876" priority="3089">
      <formula>AV194=MAX($AO194:$AT194)</formula>
    </cfRule>
  </conditionalFormatting>
  <conditionalFormatting sqref="AV194:AZ195">
    <cfRule type="expression" dxfId="3875" priority="3088">
      <formula>AV194=MIN($AO194:$AT194)</formula>
    </cfRule>
  </conditionalFormatting>
  <conditionalFormatting sqref="AV194:AV195">
    <cfRule type="expression" dxfId="3874" priority="3087">
      <formula>AV194=MAX($AU194:$AZ194)</formula>
    </cfRule>
  </conditionalFormatting>
  <conditionalFormatting sqref="AV194:AV195">
    <cfRule type="expression" dxfId="3873" priority="3086">
      <formula>AV194=MIN($AU194:$AZ194)</formula>
    </cfRule>
  </conditionalFormatting>
  <conditionalFormatting sqref="AW194:AW195">
    <cfRule type="expression" dxfId="3872" priority="3085">
      <formula>AW194=MAX($AU194:$AZ194)</formula>
    </cfRule>
  </conditionalFormatting>
  <conditionalFormatting sqref="AW194:AW195">
    <cfRule type="expression" dxfId="3871" priority="3084">
      <formula>AW194=MIN($AU194:$AZ194)</formula>
    </cfRule>
  </conditionalFormatting>
  <conditionalFormatting sqref="AX194:AX195">
    <cfRule type="expression" dxfId="3870" priority="3083">
      <formula>AX194=MAX($AU194:$AZ194)</formula>
    </cfRule>
  </conditionalFormatting>
  <conditionalFormatting sqref="AX194:AX195">
    <cfRule type="expression" dxfId="3869" priority="3082">
      <formula>AX194=MIN($AU194:$AZ194)</formula>
    </cfRule>
  </conditionalFormatting>
  <conditionalFormatting sqref="AY194:AY195">
    <cfRule type="expression" dxfId="3868" priority="3081">
      <formula>AY194=MAX($AU194:$AZ194)</formula>
    </cfRule>
  </conditionalFormatting>
  <conditionalFormatting sqref="AY194:AY195">
    <cfRule type="expression" dxfId="3867" priority="3080">
      <formula>AY194=MIN($AU194:$AZ194)</formula>
    </cfRule>
  </conditionalFormatting>
  <conditionalFormatting sqref="AZ194:AZ195">
    <cfRule type="expression" dxfId="3866" priority="3079">
      <formula>AZ194=MAX($AU194:$AZ194)</formula>
    </cfRule>
  </conditionalFormatting>
  <conditionalFormatting sqref="AZ194:AZ195">
    <cfRule type="expression" dxfId="3865" priority="3078">
      <formula>AZ194=MIN($AU194:$AZ194)</formula>
    </cfRule>
  </conditionalFormatting>
  <conditionalFormatting sqref="BS194:BS195">
    <cfRule type="cellIs" dxfId="3864" priority="3077" operator="equal">
      <formula>1</formula>
    </cfRule>
  </conditionalFormatting>
  <conditionalFormatting sqref="BS194:BS195">
    <cfRule type="cellIs" dxfId="3863" priority="3076" operator="equal">
      <formula>1</formula>
    </cfRule>
  </conditionalFormatting>
  <conditionalFormatting sqref="BS194:BS195">
    <cfRule type="cellIs" dxfId="3862" priority="3075" operator="equal">
      <formula>1</formula>
    </cfRule>
  </conditionalFormatting>
  <conditionalFormatting sqref="CS194:CS195">
    <cfRule type="cellIs" dxfId="3861" priority="3074" operator="equal">
      <formula>1</formula>
    </cfRule>
  </conditionalFormatting>
  <conditionalFormatting sqref="CS194:CS195">
    <cfRule type="cellIs" dxfId="3860" priority="3073" operator="equal">
      <formula>1</formula>
    </cfRule>
  </conditionalFormatting>
  <conditionalFormatting sqref="CS194:CS195">
    <cfRule type="cellIs" dxfId="3859" priority="3072" operator="equal">
      <formula>1</formula>
    </cfRule>
  </conditionalFormatting>
  <conditionalFormatting sqref="BU194:BU195">
    <cfRule type="cellIs" dxfId="3858" priority="3071" operator="equal">
      <formula>1</formula>
    </cfRule>
  </conditionalFormatting>
  <conditionalFormatting sqref="BU194:BU195">
    <cfRule type="cellIs" dxfId="3857" priority="3070" operator="equal">
      <formula>1</formula>
    </cfRule>
  </conditionalFormatting>
  <conditionalFormatting sqref="BU194:BU195">
    <cfRule type="cellIs" dxfId="3856" priority="3069" operator="equal">
      <formula>1</formula>
    </cfRule>
  </conditionalFormatting>
  <conditionalFormatting sqref="BW194:BW195">
    <cfRule type="cellIs" dxfId="3855" priority="3068" operator="equal">
      <formula>1</formula>
    </cfRule>
  </conditionalFormatting>
  <conditionalFormatting sqref="BW194:BW195">
    <cfRule type="cellIs" dxfId="3854" priority="3067" operator="equal">
      <formula>1</formula>
    </cfRule>
  </conditionalFormatting>
  <conditionalFormatting sqref="BW194:BW195">
    <cfRule type="cellIs" dxfId="3853" priority="3066" operator="equal">
      <formula>1</formula>
    </cfRule>
  </conditionalFormatting>
  <conditionalFormatting sqref="CC194:CC195">
    <cfRule type="cellIs" dxfId="3852" priority="3065" operator="equal">
      <formula>1</formula>
    </cfRule>
  </conditionalFormatting>
  <conditionalFormatting sqref="CC194:CC195">
    <cfRule type="cellIs" dxfId="3851" priority="3064" operator="equal">
      <formula>1</formula>
    </cfRule>
  </conditionalFormatting>
  <conditionalFormatting sqref="CC194:CC195">
    <cfRule type="cellIs" dxfId="3850" priority="3063" operator="equal">
      <formula>1</formula>
    </cfRule>
  </conditionalFormatting>
  <conditionalFormatting sqref="BY194:BY195">
    <cfRule type="cellIs" dxfId="3849" priority="3062" operator="equal">
      <formula>1</formula>
    </cfRule>
  </conditionalFormatting>
  <conditionalFormatting sqref="BY194:BY195">
    <cfRule type="cellIs" dxfId="3848" priority="3061" operator="equal">
      <formula>1</formula>
    </cfRule>
  </conditionalFormatting>
  <conditionalFormatting sqref="BY194:BY195">
    <cfRule type="cellIs" dxfId="3847" priority="3060" operator="equal">
      <formula>1</formula>
    </cfRule>
  </conditionalFormatting>
  <conditionalFormatting sqref="CA194:CA195">
    <cfRule type="cellIs" dxfId="3846" priority="3059" operator="equal">
      <formula>1</formula>
    </cfRule>
  </conditionalFormatting>
  <conditionalFormatting sqref="CA194:CA195">
    <cfRule type="cellIs" dxfId="3845" priority="3058" operator="equal">
      <formula>1</formula>
    </cfRule>
  </conditionalFormatting>
  <conditionalFormatting sqref="CA194:CA195">
    <cfRule type="cellIs" dxfId="3844" priority="3057" operator="equal">
      <formula>1</formula>
    </cfRule>
  </conditionalFormatting>
  <conditionalFormatting sqref="CG194:CG195">
    <cfRule type="cellIs" dxfId="3843" priority="3056" operator="equal">
      <formula>1</formula>
    </cfRule>
  </conditionalFormatting>
  <conditionalFormatting sqref="CG194:CG195">
    <cfRule type="cellIs" dxfId="3842" priority="3055" operator="equal">
      <formula>1</formula>
    </cfRule>
  </conditionalFormatting>
  <conditionalFormatting sqref="CG194:CG195">
    <cfRule type="cellIs" dxfId="3841" priority="3054" operator="equal">
      <formula>1</formula>
    </cfRule>
  </conditionalFormatting>
  <conditionalFormatting sqref="BO196:BO197">
    <cfRule type="cellIs" dxfId="3840" priority="3052" operator="equal">
      <formula>1</formula>
    </cfRule>
  </conditionalFormatting>
  <conditionalFormatting sqref="BM196:BM197">
    <cfRule type="cellIs" dxfId="3839" priority="3053" operator="equal">
      <formula>1</formula>
    </cfRule>
  </conditionalFormatting>
  <conditionalFormatting sqref="CO196:CO197">
    <cfRule type="cellIs" dxfId="3838" priority="3046" operator="equal">
      <formula>1</formula>
    </cfRule>
  </conditionalFormatting>
  <conditionalFormatting sqref="BQ196:BQ197">
    <cfRule type="cellIs" dxfId="3837" priority="3051" operator="equal">
      <formula>1</formula>
    </cfRule>
  </conditionalFormatting>
  <conditionalFormatting sqref="CE196:CE197">
    <cfRule type="cellIs" dxfId="3836" priority="3050" operator="equal">
      <formula>1</formula>
    </cfRule>
  </conditionalFormatting>
  <conditionalFormatting sqref="CI196:CI197">
    <cfRule type="cellIs" dxfId="3835" priority="3049" operator="equal">
      <formula>1</formula>
    </cfRule>
  </conditionalFormatting>
  <conditionalFormatting sqref="CK196:CK197">
    <cfRule type="cellIs" dxfId="3834" priority="3048" operator="equal">
      <formula>1</formula>
    </cfRule>
  </conditionalFormatting>
  <conditionalFormatting sqref="CM196:CM197">
    <cfRule type="cellIs" dxfId="3833" priority="3047" operator="equal">
      <formula>1</formula>
    </cfRule>
  </conditionalFormatting>
  <conditionalFormatting sqref="CQ196:CQ197">
    <cfRule type="cellIs" dxfId="3832" priority="3045" operator="equal">
      <formula>1</formula>
    </cfRule>
  </conditionalFormatting>
  <conditionalFormatting sqref="BO196:BO197">
    <cfRule type="cellIs" dxfId="3831" priority="3043" operator="equal">
      <formula>1</formula>
    </cfRule>
  </conditionalFormatting>
  <conditionalFormatting sqref="BM196:BM197">
    <cfRule type="cellIs" dxfId="3830" priority="3044" operator="equal">
      <formula>1</formula>
    </cfRule>
  </conditionalFormatting>
  <conditionalFormatting sqref="CO196:CO197">
    <cfRule type="cellIs" dxfId="3829" priority="3037" operator="equal">
      <formula>1</formula>
    </cfRule>
  </conditionalFormatting>
  <conditionalFormatting sqref="BQ196:BQ197">
    <cfRule type="cellIs" dxfId="3828" priority="3042" operator="equal">
      <formula>1</formula>
    </cfRule>
  </conditionalFormatting>
  <conditionalFormatting sqref="CE196:CE197">
    <cfRule type="cellIs" dxfId="3827" priority="3041" operator="equal">
      <formula>1</formula>
    </cfRule>
  </conditionalFormatting>
  <conditionalFormatting sqref="CI196:CI197">
    <cfRule type="cellIs" dxfId="3826" priority="3040" operator="equal">
      <formula>1</formula>
    </cfRule>
  </conditionalFormatting>
  <conditionalFormatting sqref="CK196:CK197">
    <cfRule type="cellIs" dxfId="3825" priority="3039" operator="equal">
      <formula>1</formula>
    </cfRule>
  </conditionalFormatting>
  <conditionalFormatting sqref="CM196:CM197">
    <cfRule type="cellIs" dxfId="3824" priority="3038" operator="equal">
      <formula>1</formula>
    </cfRule>
  </conditionalFormatting>
  <conditionalFormatting sqref="CQ196:CQ197">
    <cfRule type="cellIs" dxfId="3823" priority="3036" operator="equal">
      <formula>1</formula>
    </cfRule>
  </conditionalFormatting>
  <conditionalFormatting sqref="BM196:BM197">
    <cfRule type="cellIs" dxfId="3822" priority="3035" operator="equal">
      <formula>1</formula>
    </cfRule>
  </conditionalFormatting>
  <conditionalFormatting sqref="BO196:BO197">
    <cfRule type="cellIs" dxfId="3821" priority="3034" operator="equal">
      <formula>1</formula>
    </cfRule>
  </conditionalFormatting>
  <conditionalFormatting sqref="BQ196:BQ197">
    <cfRule type="cellIs" dxfId="3820" priority="3033" operator="equal">
      <formula>1</formula>
    </cfRule>
  </conditionalFormatting>
  <conditionalFormatting sqref="CE196:CE197">
    <cfRule type="cellIs" dxfId="3819" priority="3032" operator="equal">
      <formula>1</formula>
    </cfRule>
  </conditionalFormatting>
  <conditionalFormatting sqref="CI196:CI197">
    <cfRule type="cellIs" dxfId="3818" priority="3031" operator="equal">
      <formula>1</formula>
    </cfRule>
  </conditionalFormatting>
  <conditionalFormatting sqref="CK196:CK197">
    <cfRule type="cellIs" dxfId="3817" priority="3030" operator="equal">
      <formula>1</formula>
    </cfRule>
  </conditionalFormatting>
  <conditionalFormatting sqref="CM196:CM197">
    <cfRule type="cellIs" dxfId="3816" priority="3029" operator="equal">
      <formula>1</formula>
    </cfRule>
  </conditionalFormatting>
  <conditionalFormatting sqref="CO196:CO197">
    <cfRule type="cellIs" dxfId="3815" priority="3028" operator="equal">
      <formula>1</formula>
    </cfRule>
  </conditionalFormatting>
  <conditionalFormatting sqref="CQ196:CQ197">
    <cfRule type="cellIs" dxfId="3814" priority="3027" operator="equal">
      <formula>1</formula>
    </cfRule>
  </conditionalFormatting>
  <conditionalFormatting sqref="AO196:AO197">
    <cfRule type="expression" dxfId="3813" priority="3026">
      <formula>AO196=MAX($AO196:$AT196)</formula>
    </cfRule>
  </conditionalFormatting>
  <conditionalFormatting sqref="AO196:AO197">
    <cfRule type="expression" dxfId="3812" priority="3025">
      <formula>AO196=MIN($AO196:$AT196)</formula>
    </cfRule>
  </conditionalFormatting>
  <conditionalFormatting sqref="AP196:AT197">
    <cfRule type="expression" dxfId="3811" priority="3024">
      <formula>AP196=MAX($AO196:$AT196)</formula>
    </cfRule>
  </conditionalFormatting>
  <conditionalFormatting sqref="AP196:AT197">
    <cfRule type="expression" dxfId="3810" priority="3023">
      <formula>AP196=MIN($AO196:$AT196)</formula>
    </cfRule>
  </conditionalFormatting>
  <conditionalFormatting sqref="AU196:AU197">
    <cfRule type="expression" dxfId="3809" priority="3022">
      <formula>AU196=MAX($AU196:$AZ196)</formula>
    </cfRule>
  </conditionalFormatting>
  <conditionalFormatting sqref="AU196:AU197">
    <cfRule type="expression" dxfId="3808" priority="3021">
      <formula>AU196=MIN($AU196:$AZ196)</formula>
    </cfRule>
  </conditionalFormatting>
  <conditionalFormatting sqref="AV196:AZ197">
    <cfRule type="expression" dxfId="3807" priority="3020">
      <formula>AV196=MAX($AO196:$AT196)</formula>
    </cfRule>
  </conditionalFormatting>
  <conditionalFormatting sqref="AV196:AZ197">
    <cfRule type="expression" dxfId="3806" priority="3019">
      <formula>AV196=MIN($AO196:$AT196)</formula>
    </cfRule>
  </conditionalFormatting>
  <conditionalFormatting sqref="AV196:AZ197">
    <cfRule type="expression" dxfId="3805" priority="3018">
      <formula>AV196=MAX($AO196:$AT196)</formula>
    </cfRule>
  </conditionalFormatting>
  <conditionalFormatting sqref="AV196:AZ197">
    <cfRule type="expression" dxfId="3804" priority="3017">
      <formula>AV196=MIN($AO196:$AT196)</formula>
    </cfRule>
  </conditionalFormatting>
  <conditionalFormatting sqref="AV196:AV197">
    <cfRule type="expression" dxfId="3803" priority="3016">
      <formula>AV196=MAX($AU196:$AZ196)</formula>
    </cfRule>
  </conditionalFormatting>
  <conditionalFormatting sqref="AV196:AV197">
    <cfRule type="expression" dxfId="3802" priority="3015">
      <formula>AV196=MIN($AU196:$AZ196)</formula>
    </cfRule>
  </conditionalFormatting>
  <conditionalFormatting sqref="AW196:AW197">
    <cfRule type="expression" dxfId="3801" priority="3014">
      <formula>AW196=MAX($AU196:$AZ196)</formula>
    </cfRule>
  </conditionalFormatting>
  <conditionalFormatting sqref="AW196:AW197">
    <cfRule type="expression" dxfId="3800" priority="3013">
      <formula>AW196=MIN($AU196:$AZ196)</formula>
    </cfRule>
  </conditionalFormatting>
  <conditionalFormatting sqref="AX196:AX197">
    <cfRule type="expression" dxfId="3799" priority="3012">
      <formula>AX196=MAX($AU196:$AZ196)</formula>
    </cfRule>
  </conditionalFormatting>
  <conditionalFormatting sqref="AX196:AX197">
    <cfRule type="expression" dxfId="3798" priority="3011">
      <formula>AX196=MIN($AU196:$AZ196)</formula>
    </cfRule>
  </conditionalFormatting>
  <conditionalFormatting sqref="AY196:AY197">
    <cfRule type="expression" dxfId="3797" priority="3010">
      <formula>AY196=MAX($AU196:$AZ196)</formula>
    </cfRule>
  </conditionalFormatting>
  <conditionalFormatting sqref="AY196:AY197">
    <cfRule type="expression" dxfId="3796" priority="3009">
      <formula>AY196=MIN($AU196:$AZ196)</formula>
    </cfRule>
  </conditionalFormatting>
  <conditionalFormatting sqref="AZ196:AZ197">
    <cfRule type="expression" dxfId="3795" priority="3008">
      <formula>AZ196=MAX($AU196:$AZ196)</formula>
    </cfRule>
  </conditionalFormatting>
  <conditionalFormatting sqref="AZ196:AZ197">
    <cfRule type="expression" dxfId="3794" priority="3007">
      <formula>AZ196=MIN($AU196:$AZ196)</formula>
    </cfRule>
  </conditionalFormatting>
  <conditionalFormatting sqref="BS196:BS197">
    <cfRule type="cellIs" dxfId="3793" priority="3006" operator="equal">
      <formula>1</formula>
    </cfRule>
  </conditionalFormatting>
  <conditionalFormatting sqref="BS196:BS197">
    <cfRule type="cellIs" dxfId="3792" priority="3005" operator="equal">
      <formula>1</formula>
    </cfRule>
  </conditionalFormatting>
  <conditionalFormatting sqref="BS196:BS197">
    <cfRule type="cellIs" dxfId="3791" priority="3004" operator="equal">
      <formula>1</formula>
    </cfRule>
  </conditionalFormatting>
  <conditionalFormatting sqref="CS196:CS197">
    <cfRule type="cellIs" dxfId="3790" priority="3003" operator="equal">
      <formula>1</formula>
    </cfRule>
  </conditionalFormatting>
  <conditionalFormatting sqref="CS196:CS197">
    <cfRule type="cellIs" dxfId="3789" priority="3002" operator="equal">
      <formula>1</formula>
    </cfRule>
  </conditionalFormatting>
  <conditionalFormatting sqref="CS196:CS197">
    <cfRule type="cellIs" dxfId="3788" priority="3001" operator="equal">
      <formula>1</formula>
    </cfRule>
  </conditionalFormatting>
  <conditionalFormatting sqref="BU196:BU197">
    <cfRule type="cellIs" dxfId="3787" priority="3000" operator="equal">
      <formula>1</formula>
    </cfRule>
  </conditionalFormatting>
  <conditionalFormatting sqref="BU196:BU197">
    <cfRule type="cellIs" dxfId="3786" priority="2999" operator="equal">
      <formula>1</formula>
    </cfRule>
  </conditionalFormatting>
  <conditionalFormatting sqref="BU196:BU197">
    <cfRule type="cellIs" dxfId="3785" priority="2998" operator="equal">
      <formula>1</formula>
    </cfRule>
  </conditionalFormatting>
  <conditionalFormatting sqref="BW196:BW197">
    <cfRule type="cellIs" dxfId="3784" priority="2997" operator="equal">
      <formula>1</formula>
    </cfRule>
  </conditionalFormatting>
  <conditionalFormatting sqref="BW196:BW197">
    <cfRule type="cellIs" dxfId="3783" priority="2996" operator="equal">
      <formula>1</formula>
    </cfRule>
  </conditionalFormatting>
  <conditionalFormatting sqref="BW196:BW197">
    <cfRule type="cellIs" dxfId="3782" priority="2995" operator="equal">
      <formula>1</formula>
    </cfRule>
  </conditionalFormatting>
  <conditionalFormatting sqref="CC196:CC197">
    <cfRule type="cellIs" dxfId="3781" priority="2994" operator="equal">
      <formula>1</formula>
    </cfRule>
  </conditionalFormatting>
  <conditionalFormatting sqref="CC196:CC197">
    <cfRule type="cellIs" dxfId="3780" priority="2993" operator="equal">
      <formula>1</formula>
    </cfRule>
  </conditionalFormatting>
  <conditionalFormatting sqref="CC196:CC197">
    <cfRule type="cellIs" dxfId="3779" priority="2992" operator="equal">
      <formula>1</formula>
    </cfRule>
  </conditionalFormatting>
  <conditionalFormatting sqref="BY196:BY197">
    <cfRule type="cellIs" dxfId="3778" priority="2991" operator="equal">
      <formula>1</formula>
    </cfRule>
  </conditionalFormatting>
  <conditionalFormatting sqref="BY196:BY197">
    <cfRule type="cellIs" dxfId="3777" priority="2990" operator="equal">
      <formula>1</formula>
    </cfRule>
  </conditionalFormatting>
  <conditionalFormatting sqref="BY196:BY197">
    <cfRule type="cellIs" dxfId="3776" priority="2989" operator="equal">
      <formula>1</formula>
    </cfRule>
  </conditionalFormatting>
  <conditionalFormatting sqref="CA196:CA197">
    <cfRule type="cellIs" dxfId="3775" priority="2988" operator="equal">
      <formula>1</formula>
    </cfRule>
  </conditionalFormatting>
  <conditionalFormatting sqref="CA196:CA197">
    <cfRule type="cellIs" dxfId="3774" priority="2987" operator="equal">
      <formula>1</formula>
    </cfRule>
  </conditionalFormatting>
  <conditionalFormatting sqref="CA196:CA197">
    <cfRule type="cellIs" dxfId="3773" priority="2986" operator="equal">
      <formula>1</formula>
    </cfRule>
  </conditionalFormatting>
  <conditionalFormatting sqref="CG196:CG197">
    <cfRule type="cellIs" dxfId="3772" priority="2985" operator="equal">
      <formula>1</formula>
    </cfRule>
  </conditionalFormatting>
  <conditionalFormatting sqref="CG196:CG197">
    <cfRule type="cellIs" dxfId="3771" priority="2984" operator="equal">
      <formula>1</formula>
    </cfRule>
  </conditionalFormatting>
  <conditionalFormatting sqref="CG196:CG197">
    <cfRule type="cellIs" dxfId="3770" priority="2983" operator="equal">
      <formula>1</formula>
    </cfRule>
  </conditionalFormatting>
  <conditionalFormatting sqref="BO198:BO199">
    <cfRule type="cellIs" dxfId="3769" priority="2981" operator="equal">
      <formula>1</formula>
    </cfRule>
  </conditionalFormatting>
  <conditionalFormatting sqref="BM198:BM199">
    <cfRule type="cellIs" dxfId="3768" priority="2982" operator="equal">
      <formula>1</formula>
    </cfRule>
  </conditionalFormatting>
  <conditionalFormatting sqref="CO198:CO199">
    <cfRule type="cellIs" dxfId="3767" priority="2975" operator="equal">
      <formula>1</formula>
    </cfRule>
  </conditionalFormatting>
  <conditionalFormatting sqref="BQ198:BQ199">
    <cfRule type="cellIs" dxfId="3766" priority="2980" operator="equal">
      <formula>1</formula>
    </cfRule>
  </conditionalFormatting>
  <conditionalFormatting sqref="CE198:CE199">
    <cfRule type="cellIs" dxfId="3765" priority="2979" operator="equal">
      <formula>1</formula>
    </cfRule>
  </conditionalFormatting>
  <conditionalFormatting sqref="CI198:CI199">
    <cfRule type="cellIs" dxfId="3764" priority="2978" operator="equal">
      <formula>1</formula>
    </cfRule>
  </conditionalFormatting>
  <conditionalFormatting sqref="CK198:CK199">
    <cfRule type="cellIs" dxfId="3763" priority="2977" operator="equal">
      <formula>1</formula>
    </cfRule>
  </conditionalFormatting>
  <conditionalFormatting sqref="CM198:CM199">
    <cfRule type="cellIs" dxfId="3762" priority="2976" operator="equal">
      <formula>1</formula>
    </cfRule>
  </conditionalFormatting>
  <conditionalFormatting sqref="CQ198:CQ199">
    <cfRule type="cellIs" dxfId="3761" priority="2974" operator="equal">
      <formula>1</formula>
    </cfRule>
  </conditionalFormatting>
  <conditionalFormatting sqref="BO198:BO199">
    <cfRule type="cellIs" dxfId="3760" priority="2972" operator="equal">
      <formula>1</formula>
    </cfRule>
  </conditionalFormatting>
  <conditionalFormatting sqref="BM198:BM199">
    <cfRule type="cellIs" dxfId="3759" priority="2973" operator="equal">
      <formula>1</formula>
    </cfRule>
  </conditionalFormatting>
  <conditionalFormatting sqref="CO198:CO199">
    <cfRule type="cellIs" dxfId="3758" priority="2966" operator="equal">
      <formula>1</formula>
    </cfRule>
  </conditionalFormatting>
  <conditionalFormatting sqref="BQ198:BQ199">
    <cfRule type="cellIs" dxfId="3757" priority="2971" operator="equal">
      <formula>1</formula>
    </cfRule>
  </conditionalFormatting>
  <conditionalFormatting sqref="CE198:CE199">
    <cfRule type="cellIs" dxfId="3756" priority="2970" operator="equal">
      <formula>1</formula>
    </cfRule>
  </conditionalFormatting>
  <conditionalFormatting sqref="CI198:CI199">
    <cfRule type="cellIs" dxfId="3755" priority="2969" operator="equal">
      <formula>1</formula>
    </cfRule>
  </conditionalFormatting>
  <conditionalFormatting sqref="CK198:CK199">
    <cfRule type="cellIs" dxfId="3754" priority="2968" operator="equal">
      <formula>1</formula>
    </cfRule>
  </conditionalFormatting>
  <conditionalFormatting sqref="CM198:CM199">
    <cfRule type="cellIs" dxfId="3753" priority="2967" operator="equal">
      <formula>1</formula>
    </cfRule>
  </conditionalFormatting>
  <conditionalFormatting sqref="CQ198:CQ199">
    <cfRule type="cellIs" dxfId="3752" priority="2965" operator="equal">
      <formula>1</formula>
    </cfRule>
  </conditionalFormatting>
  <conditionalFormatting sqref="BM198:BM199">
    <cfRule type="cellIs" dxfId="3751" priority="2964" operator="equal">
      <formula>1</formula>
    </cfRule>
  </conditionalFormatting>
  <conditionalFormatting sqref="BO198:BO199">
    <cfRule type="cellIs" dxfId="3750" priority="2963" operator="equal">
      <formula>1</formula>
    </cfRule>
  </conditionalFormatting>
  <conditionalFormatting sqref="BQ198:BQ199">
    <cfRule type="cellIs" dxfId="3749" priority="2962" operator="equal">
      <formula>1</formula>
    </cfRule>
  </conditionalFormatting>
  <conditionalFormatting sqref="CE198:CE199">
    <cfRule type="cellIs" dxfId="3748" priority="2961" operator="equal">
      <formula>1</formula>
    </cfRule>
  </conditionalFormatting>
  <conditionalFormatting sqref="CI198:CI199">
    <cfRule type="cellIs" dxfId="3747" priority="2960" operator="equal">
      <formula>1</formula>
    </cfRule>
  </conditionalFormatting>
  <conditionalFormatting sqref="CK198:CK199">
    <cfRule type="cellIs" dxfId="3746" priority="2959" operator="equal">
      <formula>1</formula>
    </cfRule>
  </conditionalFormatting>
  <conditionalFormatting sqref="CM198:CM199">
    <cfRule type="cellIs" dxfId="3745" priority="2958" operator="equal">
      <formula>1</formula>
    </cfRule>
  </conditionalFormatting>
  <conditionalFormatting sqref="CO198:CO199">
    <cfRule type="cellIs" dxfId="3744" priority="2957" operator="equal">
      <formula>1</formula>
    </cfRule>
  </conditionalFormatting>
  <conditionalFormatting sqref="CQ198:CQ199">
    <cfRule type="cellIs" dxfId="3743" priority="2956" operator="equal">
      <formula>1</formula>
    </cfRule>
  </conditionalFormatting>
  <conditionalFormatting sqref="AO198:AO199">
    <cfRule type="expression" dxfId="3742" priority="2955">
      <formula>AO198=MAX($AO198:$AT198)</formula>
    </cfRule>
  </conditionalFormatting>
  <conditionalFormatting sqref="AO198:AO199">
    <cfRule type="expression" dxfId="3741" priority="2954">
      <formula>AO198=MIN($AO198:$AT198)</formula>
    </cfRule>
  </conditionalFormatting>
  <conditionalFormatting sqref="AP198:AT199">
    <cfRule type="expression" dxfId="3740" priority="2953">
      <formula>AP198=MAX($AO198:$AT198)</formula>
    </cfRule>
  </conditionalFormatting>
  <conditionalFormatting sqref="AP198:AT199">
    <cfRule type="expression" dxfId="3739" priority="2952">
      <formula>AP198=MIN($AO198:$AT198)</formula>
    </cfRule>
  </conditionalFormatting>
  <conditionalFormatting sqref="AU198:AU199">
    <cfRule type="expression" dxfId="3738" priority="2951">
      <formula>AU198=MAX($AU198:$AZ198)</formula>
    </cfRule>
  </conditionalFormatting>
  <conditionalFormatting sqref="AU198:AU199">
    <cfRule type="expression" dxfId="3737" priority="2950">
      <formula>AU198=MIN($AU198:$AZ198)</formula>
    </cfRule>
  </conditionalFormatting>
  <conditionalFormatting sqref="AV198:AZ199">
    <cfRule type="expression" dxfId="3736" priority="2949">
      <formula>AV198=MAX($AO198:$AT198)</formula>
    </cfRule>
  </conditionalFormatting>
  <conditionalFormatting sqref="AV198:AZ199">
    <cfRule type="expression" dxfId="3735" priority="2948">
      <formula>AV198=MIN($AO198:$AT198)</formula>
    </cfRule>
  </conditionalFormatting>
  <conditionalFormatting sqref="AV198:AZ199">
    <cfRule type="expression" dxfId="3734" priority="2947">
      <formula>AV198=MAX($AO198:$AT198)</formula>
    </cfRule>
  </conditionalFormatting>
  <conditionalFormatting sqref="AV198:AZ199">
    <cfRule type="expression" dxfId="3733" priority="2946">
      <formula>AV198=MIN($AO198:$AT198)</formula>
    </cfRule>
  </conditionalFormatting>
  <conditionalFormatting sqref="AV198:AV199">
    <cfRule type="expression" dxfId="3732" priority="2945">
      <formula>AV198=MAX($AU198:$AZ198)</formula>
    </cfRule>
  </conditionalFormatting>
  <conditionalFormatting sqref="AV198:AV199">
    <cfRule type="expression" dxfId="3731" priority="2944">
      <formula>AV198=MIN($AU198:$AZ198)</formula>
    </cfRule>
  </conditionalFormatting>
  <conditionalFormatting sqref="AW198:AW199">
    <cfRule type="expression" dxfId="3730" priority="2943">
      <formula>AW198=MAX($AU198:$AZ198)</formula>
    </cfRule>
  </conditionalFormatting>
  <conditionalFormatting sqref="AW198:AW199">
    <cfRule type="expression" dxfId="3729" priority="2942">
      <formula>AW198=MIN($AU198:$AZ198)</formula>
    </cfRule>
  </conditionalFormatting>
  <conditionalFormatting sqref="AX198:AX199">
    <cfRule type="expression" dxfId="3728" priority="2941">
      <formula>AX198=MAX($AU198:$AZ198)</formula>
    </cfRule>
  </conditionalFormatting>
  <conditionalFormatting sqref="AX198:AX199">
    <cfRule type="expression" dxfId="3727" priority="2940">
      <formula>AX198=MIN($AU198:$AZ198)</formula>
    </cfRule>
  </conditionalFormatting>
  <conditionalFormatting sqref="AY198:AY199">
    <cfRule type="expression" dxfId="3726" priority="2939">
      <formula>AY198=MAX($AU198:$AZ198)</formula>
    </cfRule>
  </conditionalFormatting>
  <conditionalFormatting sqref="AY198:AY199">
    <cfRule type="expression" dxfId="3725" priority="2938">
      <formula>AY198=MIN($AU198:$AZ198)</formula>
    </cfRule>
  </conditionalFormatting>
  <conditionalFormatting sqref="AZ198:AZ199">
    <cfRule type="expression" dxfId="3724" priority="2937">
      <formula>AZ198=MAX($AU198:$AZ198)</formula>
    </cfRule>
  </conditionalFormatting>
  <conditionalFormatting sqref="AZ198:AZ199">
    <cfRule type="expression" dxfId="3723" priority="2936">
      <formula>AZ198=MIN($AU198:$AZ198)</formula>
    </cfRule>
  </conditionalFormatting>
  <conditionalFormatting sqref="BS198:BS199">
    <cfRule type="cellIs" dxfId="3722" priority="2935" operator="equal">
      <formula>1</formula>
    </cfRule>
  </conditionalFormatting>
  <conditionalFormatting sqref="BS198:BS199">
    <cfRule type="cellIs" dxfId="3721" priority="2934" operator="equal">
      <formula>1</formula>
    </cfRule>
  </conditionalFormatting>
  <conditionalFormatting sqref="BS198:BS199">
    <cfRule type="cellIs" dxfId="3720" priority="2933" operator="equal">
      <formula>1</formula>
    </cfRule>
  </conditionalFormatting>
  <conditionalFormatting sqref="CS198:CS199">
    <cfRule type="cellIs" dxfId="3719" priority="2932" operator="equal">
      <formula>1</formula>
    </cfRule>
  </conditionalFormatting>
  <conditionalFormatting sqref="CS198:CS199">
    <cfRule type="cellIs" dxfId="3718" priority="2931" operator="equal">
      <formula>1</formula>
    </cfRule>
  </conditionalFormatting>
  <conditionalFormatting sqref="CS198:CS199">
    <cfRule type="cellIs" dxfId="3717" priority="2930" operator="equal">
      <formula>1</formula>
    </cfRule>
  </conditionalFormatting>
  <conditionalFormatting sqref="BU198:BU199">
    <cfRule type="cellIs" dxfId="3716" priority="2929" operator="equal">
      <formula>1</formula>
    </cfRule>
  </conditionalFormatting>
  <conditionalFormatting sqref="BU198:BU199">
    <cfRule type="cellIs" dxfId="3715" priority="2928" operator="equal">
      <formula>1</formula>
    </cfRule>
  </conditionalFormatting>
  <conditionalFormatting sqref="BU198:BU199">
    <cfRule type="cellIs" dxfId="3714" priority="2927" operator="equal">
      <formula>1</formula>
    </cfRule>
  </conditionalFormatting>
  <conditionalFormatting sqref="BW198:BW199">
    <cfRule type="cellIs" dxfId="3713" priority="2926" operator="equal">
      <formula>1</formula>
    </cfRule>
  </conditionalFormatting>
  <conditionalFormatting sqref="BW198:BW199">
    <cfRule type="cellIs" dxfId="3712" priority="2925" operator="equal">
      <formula>1</formula>
    </cfRule>
  </conditionalFormatting>
  <conditionalFormatting sqref="BW198:BW199">
    <cfRule type="cellIs" dxfId="3711" priority="2924" operator="equal">
      <formula>1</formula>
    </cfRule>
  </conditionalFormatting>
  <conditionalFormatting sqref="CC198:CC199">
    <cfRule type="cellIs" dxfId="3710" priority="2923" operator="equal">
      <formula>1</formula>
    </cfRule>
  </conditionalFormatting>
  <conditionalFormatting sqref="CC198:CC199">
    <cfRule type="cellIs" dxfId="3709" priority="2922" operator="equal">
      <formula>1</formula>
    </cfRule>
  </conditionalFormatting>
  <conditionalFormatting sqref="CC198:CC199">
    <cfRule type="cellIs" dxfId="3708" priority="2921" operator="equal">
      <formula>1</formula>
    </cfRule>
  </conditionalFormatting>
  <conditionalFormatting sqref="BY198:BY199">
    <cfRule type="cellIs" dxfId="3707" priority="2920" operator="equal">
      <formula>1</formula>
    </cfRule>
  </conditionalFormatting>
  <conditionalFormatting sqref="BY198:BY199">
    <cfRule type="cellIs" dxfId="3706" priority="2919" operator="equal">
      <formula>1</formula>
    </cfRule>
  </conditionalFormatting>
  <conditionalFormatting sqref="BY198:BY199">
    <cfRule type="cellIs" dxfId="3705" priority="2918" operator="equal">
      <formula>1</formula>
    </cfRule>
  </conditionalFormatting>
  <conditionalFormatting sqref="CA198:CA199">
    <cfRule type="cellIs" dxfId="3704" priority="2917" operator="equal">
      <formula>1</formula>
    </cfRule>
  </conditionalFormatting>
  <conditionalFormatting sqref="CA198:CA199">
    <cfRule type="cellIs" dxfId="3703" priority="2916" operator="equal">
      <formula>1</formula>
    </cfRule>
  </conditionalFormatting>
  <conditionalFormatting sqref="CA198:CA199">
    <cfRule type="cellIs" dxfId="3702" priority="2915" operator="equal">
      <formula>1</formula>
    </cfRule>
  </conditionalFormatting>
  <conditionalFormatting sqref="CG198:CG199">
    <cfRule type="cellIs" dxfId="3701" priority="2914" operator="equal">
      <formula>1</formula>
    </cfRule>
  </conditionalFormatting>
  <conditionalFormatting sqref="CG198:CG199">
    <cfRule type="cellIs" dxfId="3700" priority="2913" operator="equal">
      <formula>1</formula>
    </cfRule>
  </conditionalFormatting>
  <conditionalFormatting sqref="CG198:CG199">
    <cfRule type="cellIs" dxfId="3699" priority="2912" operator="equal">
      <formula>1</formula>
    </cfRule>
  </conditionalFormatting>
  <conditionalFormatting sqref="BO200:BO201">
    <cfRule type="cellIs" dxfId="3698" priority="2910" operator="equal">
      <formula>1</formula>
    </cfRule>
  </conditionalFormatting>
  <conditionalFormatting sqref="BM200:BM201">
    <cfRule type="cellIs" dxfId="3697" priority="2911" operator="equal">
      <formula>1</formula>
    </cfRule>
  </conditionalFormatting>
  <conditionalFormatting sqref="CO200:CO201">
    <cfRule type="cellIs" dxfId="3696" priority="2904" operator="equal">
      <formula>1</formula>
    </cfRule>
  </conditionalFormatting>
  <conditionalFormatting sqref="BQ200:BQ201">
    <cfRule type="cellIs" dxfId="3695" priority="2909" operator="equal">
      <formula>1</formula>
    </cfRule>
  </conditionalFormatting>
  <conditionalFormatting sqref="CE200:CE201">
    <cfRule type="cellIs" dxfId="3694" priority="2908" operator="equal">
      <formula>1</formula>
    </cfRule>
  </conditionalFormatting>
  <conditionalFormatting sqref="CI200:CI201">
    <cfRule type="cellIs" dxfId="3693" priority="2907" operator="equal">
      <formula>1</formula>
    </cfRule>
  </conditionalFormatting>
  <conditionalFormatting sqref="CK200:CK201">
    <cfRule type="cellIs" dxfId="3692" priority="2906" operator="equal">
      <formula>1</formula>
    </cfRule>
  </conditionalFormatting>
  <conditionalFormatting sqref="CM200:CM201">
    <cfRule type="cellIs" dxfId="3691" priority="2905" operator="equal">
      <formula>1</formula>
    </cfRule>
  </conditionalFormatting>
  <conditionalFormatting sqref="CQ200:CQ201">
    <cfRule type="cellIs" dxfId="3690" priority="2903" operator="equal">
      <formula>1</formula>
    </cfRule>
  </conditionalFormatting>
  <conditionalFormatting sqref="BO200:BO201">
    <cfRule type="cellIs" dxfId="3689" priority="2901" operator="equal">
      <formula>1</formula>
    </cfRule>
  </conditionalFormatting>
  <conditionalFormatting sqref="BM200:BM201">
    <cfRule type="cellIs" dxfId="3688" priority="2902" operator="equal">
      <formula>1</formula>
    </cfRule>
  </conditionalFormatting>
  <conditionalFormatting sqref="CO200:CO201">
    <cfRule type="cellIs" dxfId="3687" priority="2895" operator="equal">
      <formula>1</formula>
    </cfRule>
  </conditionalFormatting>
  <conditionalFormatting sqref="BQ200:BQ201">
    <cfRule type="cellIs" dxfId="3686" priority="2900" operator="equal">
      <formula>1</formula>
    </cfRule>
  </conditionalFormatting>
  <conditionalFormatting sqref="CE200:CE201">
    <cfRule type="cellIs" dxfId="3685" priority="2899" operator="equal">
      <formula>1</formula>
    </cfRule>
  </conditionalFormatting>
  <conditionalFormatting sqref="CI200:CI201">
    <cfRule type="cellIs" dxfId="3684" priority="2898" operator="equal">
      <formula>1</formula>
    </cfRule>
  </conditionalFormatting>
  <conditionalFormatting sqref="CK200:CK201">
    <cfRule type="cellIs" dxfId="3683" priority="2897" operator="equal">
      <formula>1</formula>
    </cfRule>
  </conditionalFormatting>
  <conditionalFormatting sqref="CM200:CM201">
    <cfRule type="cellIs" dxfId="3682" priority="2896" operator="equal">
      <formula>1</formula>
    </cfRule>
  </conditionalFormatting>
  <conditionalFormatting sqref="CQ200:CQ201">
    <cfRule type="cellIs" dxfId="3681" priority="2894" operator="equal">
      <formula>1</formula>
    </cfRule>
  </conditionalFormatting>
  <conditionalFormatting sqref="BM200:BM201">
    <cfRule type="cellIs" dxfId="3680" priority="2893" operator="equal">
      <formula>1</formula>
    </cfRule>
  </conditionalFormatting>
  <conditionalFormatting sqref="BO200:BO201">
    <cfRule type="cellIs" dxfId="3679" priority="2892" operator="equal">
      <formula>1</formula>
    </cfRule>
  </conditionalFormatting>
  <conditionalFormatting sqref="BQ200:BQ201">
    <cfRule type="cellIs" dxfId="3678" priority="2891" operator="equal">
      <formula>1</formula>
    </cfRule>
  </conditionalFormatting>
  <conditionalFormatting sqref="CE200:CE201">
    <cfRule type="cellIs" dxfId="3677" priority="2890" operator="equal">
      <formula>1</formula>
    </cfRule>
  </conditionalFormatting>
  <conditionalFormatting sqref="CI200:CI201">
    <cfRule type="cellIs" dxfId="3676" priority="2889" operator="equal">
      <formula>1</formula>
    </cfRule>
  </conditionalFormatting>
  <conditionalFormatting sqref="CK200:CK201">
    <cfRule type="cellIs" dxfId="3675" priority="2888" operator="equal">
      <formula>1</formula>
    </cfRule>
  </conditionalFormatting>
  <conditionalFormatting sqref="CM200:CM201">
    <cfRule type="cellIs" dxfId="3674" priority="2887" operator="equal">
      <formula>1</formula>
    </cfRule>
  </conditionalFormatting>
  <conditionalFormatting sqref="CO200:CO201">
    <cfRule type="cellIs" dxfId="3673" priority="2886" operator="equal">
      <formula>1</formula>
    </cfRule>
  </conditionalFormatting>
  <conditionalFormatting sqref="CQ200:CQ201">
    <cfRule type="cellIs" dxfId="3672" priority="2885" operator="equal">
      <formula>1</formula>
    </cfRule>
  </conditionalFormatting>
  <conditionalFormatting sqref="AO200:AO201">
    <cfRule type="expression" dxfId="3671" priority="2884">
      <formula>AO200=MAX($AO200:$AT200)</formula>
    </cfRule>
  </conditionalFormatting>
  <conditionalFormatting sqref="AO200:AO201">
    <cfRule type="expression" dxfId="3670" priority="2883">
      <formula>AO200=MIN($AO200:$AT200)</formula>
    </cfRule>
  </conditionalFormatting>
  <conditionalFormatting sqref="AP200:AT201">
    <cfRule type="expression" dxfId="3669" priority="2882">
      <formula>AP200=MAX($AO200:$AT200)</formula>
    </cfRule>
  </conditionalFormatting>
  <conditionalFormatting sqref="AP200:AT201">
    <cfRule type="expression" dxfId="3668" priority="2881">
      <formula>AP200=MIN($AO200:$AT200)</formula>
    </cfRule>
  </conditionalFormatting>
  <conditionalFormatting sqref="AU200:AU201">
    <cfRule type="expression" dxfId="3667" priority="2880">
      <formula>AU200=MAX($AU200:$AZ200)</formula>
    </cfRule>
  </conditionalFormatting>
  <conditionalFormatting sqref="AU200:AU201">
    <cfRule type="expression" dxfId="3666" priority="2879">
      <formula>AU200=MIN($AU200:$AZ200)</formula>
    </cfRule>
  </conditionalFormatting>
  <conditionalFormatting sqref="AV200:AZ201">
    <cfRule type="expression" dxfId="3665" priority="2878">
      <formula>AV200=MAX($AO200:$AT200)</formula>
    </cfRule>
  </conditionalFormatting>
  <conditionalFormatting sqref="AV200:AZ201">
    <cfRule type="expression" dxfId="3664" priority="2877">
      <formula>AV200=MIN($AO200:$AT200)</formula>
    </cfRule>
  </conditionalFormatting>
  <conditionalFormatting sqref="AV200:AZ201">
    <cfRule type="expression" dxfId="3663" priority="2876">
      <formula>AV200=MAX($AO200:$AT200)</formula>
    </cfRule>
  </conditionalFormatting>
  <conditionalFormatting sqref="AV200:AZ201">
    <cfRule type="expression" dxfId="3662" priority="2875">
      <formula>AV200=MIN($AO200:$AT200)</formula>
    </cfRule>
  </conditionalFormatting>
  <conditionalFormatting sqref="AV200:AV201">
    <cfRule type="expression" dxfId="3661" priority="2874">
      <formula>AV200=MAX($AU200:$AZ200)</formula>
    </cfRule>
  </conditionalFormatting>
  <conditionalFormatting sqref="AV200:AV201">
    <cfRule type="expression" dxfId="3660" priority="2873">
      <formula>AV200=MIN($AU200:$AZ200)</formula>
    </cfRule>
  </conditionalFormatting>
  <conditionalFormatting sqref="AW200:AW201">
    <cfRule type="expression" dxfId="3659" priority="2872">
      <formula>AW200=MAX($AU200:$AZ200)</formula>
    </cfRule>
  </conditionalFormatting>
  <conditionalFormatting sqref="AW200:AW201">
    <cfRule type="expression" dxfId="3658" priority="2871">
      <formula>AW200=MIN($AU200:$AZ200)</formula>
    </cfRule>
  </conditionalFormatting>
  <conditionalFormatting sqref="AX200:AX201">
    <cfRule type="expression" dxfId="3657" priority="2870">
      <formula>AX200=MAX($AU200:$AZ200)</formula>
    </cfRule>
  </conditionalFormatting>
  <conditionalFormatting sqref="AX200:AX201">
    <cfRule type="expression" dxfId="3656" priority="2869">
      <formula>AX200=MIN($AU200:$AZ200)</formula>
    </cfRule>
  </conditionalFormatting>
  <conditionalFormatting sqref="AY200:AY201">
    <cfRule type="expression" dxfId="3655" priority="2868">
      <formula>AY200=MAX($AU200:$AZ200)</formula>
    </cfRule>
  </conditionalFormatting>
  <conditionalFormatting sqref="AY200:AY201">
    <cfRule type="expression" dxfId="3654" priority="2867">
      <formula>AY200=MIN($AU200:$AZ200)</formula>
    </cfRule>
  </conditionalFormatting>
  <conditionalFormatting sqref="AZ200:AZ201">
    <cfRule type="expression" dxfId="3653" priority="2866">
      <formula>AZ200=MAX($AU200:$AZ200)</formula>
    </cfRule>
  </conditionalFormatting>
  <conditionalFormatting sqref="AZ200:AZ201">
    <cfRule type="expression" dxfId="3652" priority="2865">
      <formula>AZ200=MIN($AU200:$AZ200)</formula>
    </cfRule>
  </conditionalFormatting>
  <conditionalFormatting sqref="BS200:BS201">
    <cfRule type="cellIs" dxfId="3651" priority="2864" operator="equal">
      <formula>1</formula>
    </cfRule>
  </conditionalFormatting>
  <conditionalFormatting sqref="BS200:BS201">
    <cfRule type="cellIs" dxfId="3650" priority="2863" operator="equal">
      <formula>1</formula>
    </cfRule>
  </conditionalFormatting>
  <conditionalFormatting sqref="BS200:BS201">
    <cfRule type="cellIs" dxfId="3649" priority="2862" operator="equal">
      <formula>1</formula>
    </cfRule>
  </conditionalFormatting>
  <conditionalFormatting sqref="CS200:CS201">
    <cfRule type="cellIs" dxfId="3648" priority="2861" operator="equal">
      <formula>1</formula>
    </cfRule>
  </conditionalFormatting>
  <conditionalFormatting sqref="CS200:CS201">
    <cfRule type="cellIs" dxfId="3647" priority="2860" operator="equal">
      <formula>1</formula>
    </cfRule>
  </conditionalFormatting>
  <conditionalFormatting sqref="CS200:CS201">
    <cfRule type="cellIs" dxfId="3646" priority="2859" operator="equal">
      <formula>1</formula>
    </cfRule>
  </conditionalFormatting>
  <conditionalFormatting sqref="BU200:BU201">
    <cfRule type="cellIs" dxfId="3645" priority="2858" operator="equal">
      <formula>1</formula>
    </cfRule>
  </conditionalFormatting>
  <conditionalFormatting sqref="BU200:BU201">
    <cfRule type="cellIs" dxfId="3644" priority="2857" operator="equal">
      <formula>1</formula>
    </cfRule>
  </conditionalFormatting>
  <conditionalFormatting sqref="BU200:BU201">
    <cfRule type="cellIs" dxfId="3643" priority="2856" operator="equal">
      <formula>1</formula>
    </cfRule>
  </conditionalFormatting>
  <conditionalFormatting sqref="BW200:BW201">
    <cfRule type="cellIs" dxfId="3642" priority="2855" operator="equal">
      <formula>1</formula>
    </cfRule>
  </conditionalFormatting>
  <conditionalFormatting sqref="BW200:BW201">
    <cfRule type="cellIs" dxfId="3641" priority="2854" operator="equal">
      <formula>1</formula>
    </cfRule>
  </conditionalFormatting>
  <conditionalFormatting sqref="BW200:BW201">
    <cfRule type="cellIs" dxfId="3640" priority="2853" operator="equal">
      <formula>1</formula>
    </cfRule>
  </conditionalFormatting>
  <conditionalFormatting sqref="CC200:CC201">
    <cfRule type="cellIs" dxfId="3639" priority="2852" operator="equal">
      <formula>1</formula>
    </cfRule>
  </conditionalFormatting>
  <conditionalFormatting sqref="CC200:CC201">
    <cfRule type="cellIs" dxfId="3638" priority="2851" operator="equal">
      <formula>1</formula>
    </cfRule>
  </conditionalFormatting>
  <conditionalFormatting sqref="CC200:CC201">
    <cfRule type="cellIs" dxfId="3637" priority="2850" operator="equal">
      <formula>1</formula>
    </cfRule>
  </conditionalFormatting>
  <conditionalFormatting sqref="BY200:BY201">
    <cfRule type="cellIs" dxfId="3636" priority="2849" operator="equal">
      <formula>1</formula>
    </cfRule>
  </conditionalFormatting>
  <conditionalFormatting sqref="BY200:BY201">
    <cfRule type="cellIs" dxfId="3635" priority="2848" operator="equal">
      <formula>1</formula>
    </cfRule>
  </conditionalFormatting>
  <conditionalFormatting sqref="BY200:BY201">
    <cfRule type="cellIs" dxfId="3634" priority="2847" operator="equal">
      <formula>1</formula>
    </cfRule>
  </conditionalFormatting>
  <conditionalFormatting sqref="CA200:CA201">
    <cfRule type="cellIs" dxfId="3633" priority="2846" operator="equal">
      <formula>1</formula>
    </cfRule>
  </conditionalFormatting>
  <conditionalFormatting sqref="CA200:CA201">
    <cfRule type="cellIs" dxfId="3632" priority="2845" operator="equal">
      <formula>1</formula>
    </cfRule>
  </conditionalFormatting>
  <conditionalFormatting sqref="CA200:CA201">
    <cfRule type="cellIs" dxfId="3631" priority="2844" operator="equal">
      <formula>1</formula>
    </cfRule>
  </conditionalFormatting>
  <conditionalFormatting sqref="CG200:CG201">
    <cfRule type="cellIs" dxfId="3630" priority="2843" operator="equal">
      <formula>1</formula>
    </cfRule>
  </conditionalFormatting>
  <conditionalFormatting sqref="CG200:CG201">
    <cfRule type="cellIs" dxfId="3629" priority="2842" operator="equal">
      <formula>1</formula>
    </cfRule>
  </conditionalFormatting>
  <conditionalFormatting sqref="CG200:CG201">
    <cfRule type="cellIs" dxfId="3628" priority="2841" operator="equal">
      <formula>1</formula>
    </cfRule>
  </conditionalFormatting>
  <conditionalFormatting sqref="BO202:BO203">
    <cfRule type="cellIs" dxfId="3627" priority="2839" operator="equal">
      <formula>1</formula>
    </cfRule>
  </conditionalFormatting>
  <conditionalFormatting sqref="BM202:BM203">
    <cfRule type="cellIs" dxfId="3626" priority="2840" operator="equal">
      <formula>1</formula>
    </cfRule>
  </conditionalFormatting>
  <conditionalFormatting sqref="CO202:CO203">
    <cfRule type="cellIs" dxfId="3625" priority="2833" operator="equal">
      <formula>1</formula>
    </cfRule>
  </conditionalFormatting>
  <conditionalFormatting sqref="BQ202:BQ203">
    <cfRule type="cellIs" dxfId="3624" priority="2838" operator="equal">
      <formula>1</formula>
    </cfRule>
  </conditionalFormatting>
  <conditionalFormatting sqref="CE202:CE203">
    <cfRule type="cellIs" dxfId="3623" priority="2837" operator="equal">
      <formula>1</formula>
    </cfRule>
  </conditionalFormatting>
  <conditionalFormatting sqref="CI202:CI203">
    <cfRule type="cellIs" dxfId="3622" priority="2836" operator="equal">
      <formula>1</formula>
    </cfRule>
  </conditionalFormatting>
  <conditionalFormatting sqref="CK202:CK203">
    <cfRule type="cellIs" dxfId="3621" priority="2835" operator="equal">
      <formula>1</formula>
    </cfRule>
  </conditionalFormatting>
  <conditionalFormatting sqref="CM202:CM203">
    <cfRule type="cellIs" dxfId="3620" priority="2834" operator="equal">
      <formula>1</formula>
    </cfRule>
  </conditionalFormatting>
  <conditionalFormatting sqref="CQ202:CQ203">
    <cfRule type="cellIs" dxfId="3619" priority="2832" operator="equal">
      <formula>1</formula>
    </cfRule>
  </conditionalFormatting>
  <conditionalFormatting sqref="BO202:BO203">
    <cfRule type="cellIs" dxfId="3618" priority="2830" operator="equal">
      <formula>1</formula>
    </cfRule>
  </conditionalFormatting>
  <conditionalFormatting sqref="BM202:BM203">
    <cfRule type="cellIs" dxfId="3617" priority="2831" operator="equal">
      <formula>1</formula>
    </cfRule>
  </conditionalFormatting>
  <conditionalFormatting sqref="CO202:CO203">
    <cfRule type="cellIs" dxfId="3616" priority="2824" operator="equal">
      <formula>1</formula>
    </cfRule>
  </conditionalFormatting>
  <conditionalFormatting sqref="BQ202:BQ203">
    <cfRule type="cellIs" dxfId="3615" priority="2829" operator="equal">
      <formula>1</formula>
    </cfRule>
  </conditionalFormatting>
  <conditionalFormatting sqref="CE202:CE203">
    <cfRule type="cellIs" dxfId="3614" priority="2828" operator="equal">
      <formula>1</formula>
    </cfRule>
  </conditionalFormatting>
  <conditionalFormatting sqref="CI202:CI203">
    <cfRule type="cellIs" dxfId="3613" priority="2827" operator="equal">
      <formula>1</formula>
    </cfRule>
  </conditionalFormatting>
  <conditionalFormatting sqref="CK202:CK203">
    <cfRule type="cellIs" dxfId="3612" priority="2826" operator="equal">
      <formula>1</formula>
    </cfRule>
  </conditionalFormatting>
  <conditionalFormatting sqref="CM202:CM203">
    <cfRule type="cellIs" dxfId="3611" priority="2825" operator="equal">
      <formula>1</formula>
    </cfRule>
  </conditionalFormatting>
  <conditionalFormatting sqref="CQ202:CQ203">
    <cfRule type="cellIs" dxfId="3610" priority="2823" operator="equal">
      <formula>1</formula>
    </cfRule>
  </conditionalFormatting>
  <conditionalFormatting sqref="BM202:BM203">
    <cfRule type="cellIs" dxfId="3609" priority="2822" operator="equal">
      <formula>1</formula>
    </cfRule>
  </conditionalFormatting>
  <conditionalFormatting sqref="BO202:BO203">
    <cfRule type="cellIs" dxfId="3608" priority="2821" operator="equal">
      <formula>1</formula>
    </cfRule>
  </conditionalFormatting>
  <conditionalFormatting sqref="BQ202:BQ203">
    <cfRule type="cellIs" dxfId="3607" priority="2820" operator="equal">
      <formula>1</formula>
    </cfRule>
  </conditionalFormatting>
  <conditionalFormatting sqref="CE202:CE203">
    <cfRule type="cellIs" dxfId="3606" priority="2819" operator="equal">
      <formula>1</formula>
    </cfRule>
  </conditionalFormatting>
  <conditionalFormatting sqref="CI202:CI203">
    <cfRule type="cellIs" dxfId="3605" priority="2818" operator="equal">
      <formula>1</formula>
    </cfRule>
  </conditionalFormatting>
  <conditionalFormatting sqref="CK202:CK203">
    <cfRule type="cellIs" dxfId="3604" priority="2817" operator="equal">
      <formula>1</formula>
    </cfRule>
  </conditionalFormatting>
  <conditionalFormatting sqref="CM202:CM203">
    <cfRule type="cellIs" dxfId="3603" priority="2816" operator="equal">
      <formula>1</formula>
    </cfRule>
  </conditionalFormatting>
  <conditionalFormatting sqref="CO202:CO203">
    <cfRule type="cellIs" dxfId="3602" priority="2815" operator="equal">
      <formula>1</formula>
    </cfRule>
  </conditionalFormatting>
  <conditionalFormatting sqref="CQ202:CQ203">
    <cfRule type="cellIs" dxfId="3601" priority="2814" operator="equal">
      <formula>1</formula>
    </cfRule>
  </conditionalFormatting>
  <conditionalFormatting sqref="AO202:AO203">
    <cfRule type="expression" dxfId="3600" priority="2813">
      <formula>AO202=MAX($AO202:$AT202)</formula>
    </cfRule>
  </conditionalFormatting>
  <conditionalFormatting sqref="AO202:AO203">
    <cfRule type="expression" dxfId="3599" priority="2812">
      <formula>AO202=MIN($AO202:$AT202)</formula>
    </cfRule>
  </conditionalFormatting>
  <conditionalFormatting sqref="AP202:AT203">
    <cfRule type="expression" dxfId="3598" priority="2811">
      <formula>AP202=MAX($AO202:$AT202)</formula>
    </cfRule>
  </conditionalFormatting>
  <conditionalFormatting sqref="AP202:AT203">
    <cfRule type="expression" dxfId="3597" priority="2810">
      <formula>AP202=MIN($AO202:$AT202)</formula>
    </cfRule>
  </conditionalFormatting>
  <conditionalFormatting sqref="AU202:AU203">
    <cfRule type="expression" dxfId="3596" priority="2809">
      <formula>AU202=MAX($AU202:$AZ202)</formula>
    </cfRule>
  </conditionalFormatting>
  <conditionalFormatting sqref="AU202:AU203">
    <cfRule type="expression" dxfId="3595" priority="2808">
      <formula>AU202=MIN($AU202:$AZ202)</formula>
    </cfRule>
  </conditionalFormatting>
  <conditionalFormatting sqref="AV202:AZ203">
    <cfRule type="expression" dxfId="3594" priority="2807">
      <formula>AV202=MAX($AO202:$AT202)</formula>
    </cfRule>
  </conditionalFormatting>
  <conditionalFormatting sqref="AV202:AZ203">
    <cfRule type="expression" dxfId="3593" priority="2806">
      <formula>AV202=MIN($AO202:$AT202)</formula>
    </cfRule>
  </conditionalFormatting>
  <conditionalFormatting sqref="AV202:AZ203">
    <cfRule type="expression" dxfId="3592" priority="2805">
      <formula>AV202=MAX($AO202:$AT202)</formula>
    </cfRule>
  </conditionalFormatting>
  <conditionalFormatting sqref="AV202:AZ203">
    <cfRule type="expression" dxfId="3591" priority="2804">
      <formula>AV202=MIN($AO202:$AT202)</formula>
    </cfRule>
  </conditionalFormatting>
  <conditionalFormatting sqref="AV202:AV203">
    <cfRule type="expression" dxfId="3590" priority="2803">
      <formula>AV202=MAX($AU202:$AZ202)</formula>
    </cfRule>
  </conditionalFormatting>
  <conditionalFormatting sqref="AV202:AV203">
    <cfRule type="expression" dxfId="3589" priority="2802">
      <formula>AV202=MIN($AU202:$AZ202)</formula>
    </cfRule>
  </conditionalFormatting>
  <conditionalFormatting sqref="AW202:AW203">
    <cfRule type="expression" dxfId="3588" priority="2801">
      <formula>AW202=MAX($AU202:$AZ202)</formula>
    </cfRule>
  </conditionalFormatting>
  <conditionalFormatting sqref="AW202:AW203">
    <cfRule type="expression" dxfId="3587" priority="2800">
      <formula>AW202=MIN($AU202:$AZ202)</formula>
    </cfRule>
  </conditionalFormatting>
  <conditionalFormatting sqref="AX202:AX203">
    <cfRule type="expression" dxfId="3586" priority="2799">
      <formula>AX202=MAX($AU202:$AZ202)</formula>
    </cfRule>
  </conditionalFormatting>
  <conditionalFormatting sqref="AX202:AX203">
    <cfRule type="expression" dxfId="3585" priority="2798">
      <formula>AX202=MIN($AU202:$AZ202)</formula>
    </cfRule>
  </conditionalFormatting>
  <conditionalFormatting sqref="AY202:AY203">
    <cfRule type="expression" dxfId="3584" priority="2797">
      <formula>AY202=MAX($AU202:$AZ202)</formula>
    </cfRule>
  </conditionalFormatting>
  <conditionalFormatting sqref="AY202:AY203">
    <cfRule type="expression" dxfId="3583" priority="2796">
      <formula>AY202=MIN($AU202:$AZ202)</formula>
    </cfRule>
  </conditionalFormatting>
  <conditionalFormatting sqref="AZ202:AZ203">
    <cfRule type="expression" dxfId="3582" priority="2795">
      <formula>AZ202=MAX($AU202:$AZ202)</formula>
    </cfRule>
  </conditionalFormatting>
  <conditionalFormatting sqref="AZ202:AZ203">
    <cfRule type="expression" dxfId="3581" priority="2794">
      <formula>AZ202=MIN($AU202:$AZ202)</formula>
    </cfRule>
  </conditionalFormatting>
  <conditionalFormatting sqref="BS202:BS203">
    <cfRule type="cellIs" dxfId="3580" priority="2793" operator="equal">
      <formula>1</formula>
    </cfRule>
  </conditionalFormatting>
  <conditionalFormatting sqref="BS202:BS203">
    <cfRule type="cellIs" dxfId="3579" priority="2792" operator="equal">
      <formula>1</formula>
    </cfRule>
  </conditionalFormatting>
  <conditionalFormatting sqref="BS202:BS203">
    <cfRule type="cellIs" dxfId="3578" priority="2791" operator="equal">
      <formula>1</formula>
    </cfRule>
  </conditionalFormatting>
  <conditionalFormatting sqref="CS202:CS203">
    <cfRule type="cellIs" dxfId="3577" priority="2790" operator="equal">
      <formula>1</formula>
    </cfRule>
  </conditionalFormatting>
  <conditionalFormatting sqref="CS202:CS203">
    <cfRule type="cellIs" dxfId="3576" priority="2789" operator="equal">
      <formula>1</formula>
    </cfRule>
  </conditionalFormatting>
  <conditionalFormatting sqref="CS202:CS203">
    <cfRule type="cellIs" dxfId="3575" priority="2788" operator="equal">
      <formula>1</formula>
    </cfRule>
  </conditionalFormatting>
  <conditionalFormatting sqref="BU202:BU203">
    <cfRule type="cellIs" dxfId="3574" priority="2787" operator="equal">
      <formula>1</formula>
    </cfRule>
  </conditionalFormatting>
  <conditionalFormatting sqref="BU202:BU203">
    <cfRule type="cellIs" dxfId="3573" priority="2786" operator="equal">
      <formula>1</formula>
    </cfRule>
  </conditionalFormatting>
  <conditionalFormatting sqref="BU202:BU203">
    <cfRule type="cellIs" dxfId="3572" priority="2785" operator="equal">
      <formula>1</formula>
    </cfRule>
  </conditionalFormatting>
  <conditionalFormatting sqref="BW202:BW203">
    <cfRule type="cellIs" dxfId="3571" priority="2784" operator="equal">
      <formula>1</formula>
    </cfRule>
  </conditionalFormatting>
  <conditionalFormatting sqref="BW202:BW203">
    <cfRule type="cellIs" dxfId="3570" priority="2783" operator="equal">
      <formula>1</formula>
    </cfRule>
  </conditionalFormatting>
  <conditionalFormatting sqref="BW202:BW203">
    <cfRule type="cellIs" dxfId="3569" priority="2782" operator="equal">
      <formula>1</formula>
    </cfRule>
  </conditionalFormatting>
  <conditionalFormatting sqref="CC202:CC203">
    <cfRule type="cellIs" dxfId="3568" priority="2781" operator="equal">
      <formula>1</formula>
    </cfRule>
  </conditionalFormatting>
  <conditionalFormatting sqref="CC202:CC203">
    <cfRule type="cellIs" dxfId="3567" priority="2780" operator="equal">
      <formula>1</formula>
    </cfRule>
  </conditionalFormatting>
  <conditionalFormatting sqref="CC202:CC203">
    <cfRule type="cellIs" dxfId="3566" priority="2779" operator="equal">
      <formula>1</formula>
    </cfRule>
  </conditionalFormatting>
  <conditionalFormatting sqref="BY202:BY203">
    <cfRule type="cellIs" dxfId="3565" priority="2778" operator="equal">
      <formula>1</formula>
    </cfRule>
  </conditionalFormatting>
  <conditionalFormatting sqref="BY202:BY203">
    <cfRule type="cellIs" dxfId="3564" priority="2777" operator="equal">
      <formula>1</formula>
    </cfRule>
  </conditionalFormatting>
  <conditionalFormatting sqref="BY202:BY203">
    <cfRule type="cellIs" dxfId="3563" priority="2776" operator="equal">
      <formula>1</formula>
    </cfRule>
  </conditionalFormatting>
  <conditionalFormatting sqref="CA202:CA203">
    <cfRule type="cellIs" dxfId="3562" priority="2775" operator="equal">
      <formula>1</formula>
    </cfRule>
  </conditionalFormatting>
  <conditionalFormatting sqref="CA202:CA203">
    <cfRule type="cellIs" dxfId="3561" priority="2774" operator="equal">
      <formula>1</formula>
    </cfRule>
  </conditionalFormatting>
  <conditionalFormatting sqref="CA202:CA203">
    <cfRule type="cellIs" dxfId="3560" priority="2773" operator="equal">
      <formula>1</formula>
    </cfRule>
  </conditionalFormatting>
  <conditionalFormatting sqref="CG202:CG203">
    <cfRule type="cellIs" dxfId="3559" priority="2772" operator="equal">
      <formula>1</formula>
    </cfRule>
  </conditionalFormatting>
  <conditionalFormatting sqref="CG202:CG203">
    <cfRule type="cellIs" dxfId="3558" priority="2771" operator="equal">
      <formula>1</formula>
    </cfRule>
  </conditionalFormatting>
  <conditionalFormatting sqref="CG202:CG203">
    <cfRule type="cellIs" dxfId="3557" priority="2770" operator="equal">
      <formula>1</formula>
    </cfRule>
  </conditionalFormatting>
  <conditionalFormatting sqref="BO204:BO205">
    <cfRule type="cellIs" dxfId="3556" priority="2768" operator="equal">
      <formula>1</formula>
    </cfRule>
  </conditionalFormatting>
  <conditionalFormatting sqref="BM204:BM205">
    <cfRule type="cellIs" dxfId="3555" priority="2769" operator="equal">
      <formula>1</formula>
    </cfRule>
  </conditionalFormatting>
  <conditionalFormatting sqref="CO204:CO205">
    <cfRule type="cellIs" dxfId="3554" priority="2762" operator="equal">
      <formula>1</formula>
    </cfRule>
  </conditionalFormatting>
  <conditionalFormatting sqref="BQ204:BQ205">
    <cfRule type="cellIs" dxfId="3553" priority="2767" operator="equal">
      <formula>1</formula>
    </cfRule>
  </conditionalFormatting>
  <conditionalFormatting sqref="CE204:CE205">
    <cfRule type="cellIs" dxfId="3552" priority="2766" operator="equal">
      <formula>1</formula>
    </cfRule>
  </conditionalFormatting>
  <conditionalFormatting sqref="CI204:CI205">
    <cfRule type="cellIs" dxfId="3551" priority="2765" operator="equal">
      <formula>1</formula>
    </cfRule>
  </conditionalFormatting>
  <conditionalFormatting sqref="CK204:CK205">
    <cfRule type="cellIs" dxfId="3550" priority="2764" operator="equal">
      <formula>1</formula>
    </cfRule>
  </conditionalFormatting>
  <conditionalFormatting sqref="CM204:CM205">
    <cfRule type="cellIs" dxfId="3549" priority="2763" operator="equal">
      <formula>1</formula>
    </cfRule>
  </conditionalFormatting>
  <conditionalFormatting sqref="CQ204:CQ205">
    <cfRule type="cellIs" dxfId="3548" priority="2761" operator="equal">
      <formula>1</formula>
    </cfRule>
  </conditionalFormatting>
  <conditionalFormatting sqref="BO204:BO205">
    <cfRule type="cellIs" dxfId="3547" priority="2759" operator="equal">
      <formula>1</formula>
    </cfRule>
  </conditionalFormatting>
  <conditionalFormatting sqref="BM204:BM205">
    <cfRule type="cellIs" dxfId="3546" priority="2760" operator="equal">
      <formula>1</formula>
    </cfRule>
  </conditionalFormatting>
  <conditionalFormatting sqref="CO204:CO205">
    <cfRule type="cellIs" dxfId="3545" priority="2753" operator="equal">
      <formula>1</formula>
    </cfRule>
  </conditionalFormatting>
  <conditionalFormatting sqref="BQ204:BQ205">
    <cfRule type="cellIs" dxfId="3544" priority="2758" operator="equal">
      <formula>1</formula>
    </cfRule>
  </conditionalFormatting>
  <conditionalFormatting sqref="CE204:CE205">
    <cfRule type="cellIs" dxfId="3543" priority="2757" operator="equal">
      <formula>1</formula>
    </cfRule>
  </conditionalFormatting>
  <conditionalFormatting sqref="CI204:CI205">
    <cfRule type="cellIs" dxfId="3542" priority="2756" operator="equal">
      <formula>1</formula>
    </cfRule>
  </conditionalFormatting>
  <conditionalFormatting sqref="CK204:CK205">
    <cfRule type="cellIs" dxfId="3541" priority="2755" operator="equal">
      <formula>1</formula>
    </cfRule>
  </conditionalFormatting>
  <conditionalFormatting sqref="CM204:CM205">
    <cfRule type="cellIs" dxfId="3540" priority="2754" operator="equal">
      <formula>1</formula>
    </cfRule>
  </conditionalFormatting>
  <conditionalFormatting sqref="CQ204:CQ205">
    <cfRule type="cellIs" dxfId="3539" priority="2752" operator="equal">
      <formula>1</formula>
    </cfRule>
  </conditionalFormatting>
  <conditionalFormatting sqref="BM204:BM205">
    <cfRule type="cellIs" dxfId="3538" priority="2751" operator="equal">
      <formula>1</formula>
    </cfRule>
  </conditionalFormatting>
  <conditionalFormatting sqref="BO204:BO205">
    <cfRule type="cellIs" dxfId="3537" priority="2750" operator="equal">
      <formula>1</formula>
    </cfRule>
  </conditionalFormatting>
  <conditionalFormatting sqref="BQ204:BQ205">
    <cfRule type="cellIs" dxfId="3536" priority="2749" operator="equal">
      <formula>1</formula>
    </cfRule>
  </conditionalFormatting>
  <conditionalFormatting sqref="CE204:CE205">
    <cfRule type="cellIs" dxfId="3535" priority="2748" operator="equal">
      <formula>1</formula>
    </cfRule>
  </conditionalFormatting>
  <conditionalFormatting sqref="CI204:CI205">
    <cfRule type="cellIs" dxfId="3534" priority="2747" operator="equal">
      <formula>1</formula>
    </cfRule>
  </conditionalFormatting>
  <conditionalFormatting sqref="CK204:CK205">
    <cfRule type="cellIs" dxfId="3533" priority="2746" operator="equal">
      <formula>1</formula>
    </cfRule>
  </conditionalFormatting>
  <conditionalFormatting sqref="CM204:CM205">
    <cfRule type="cellIs" dxfId="3532" priority="2745" operator="equal">
      <formula>1</formula>
    </cfRule>
  </conditionalFormatting>
  <conditionalFormatting sqref="CO204:CO205">
    <cfRule type="cellIs" dxfId="3531" priority="2744" operator="equal">
      <formula>1</formula>
    </cfRule>
  </conditionalFormatting>
  <conditionalFormatting sqref="CQ204:CQ205">
    <cfRule type="cellIs" dxfId="3530" priority="2743" operator="equal">
      <formula>1</formula>
    </cfRule>
  </conditionalFormatting>
  <conditionalFormatting sqref="AO204:AO205">
    <cfRule type="expression" dxfId="3529" priority="2742">
      <formula>AO204=MAX($AO204:$AT204)</formula>
    </cfRule>
  </conditionalFormatting>
  <conditionalFormatting sqref="AO204:AO205">
    <cfRule type="expression" dxfId="3528" priority="2741">
      <formula>AO204=MIN($AO204:$AT204)</formula>
    </cfRule>
  </conditionalFormatting>
  <conditionalFormatting sqref="AP204:AT205">
    <cfRule type="expression" dxfId="3527" priority="2740">
      <formula>AP204=MAX($AO204:$AT204)</formula>
    </cfRule>
  </conditionalFormatting>
  <conditionalFormatting sqref="AP204:AT205">
    <cfRule type="expression" dxfId="3526" priority="2739">
      <formula>AP204=MIN($AO204:$AT204)</formula>
    </cfRule>
  </conditionalFormatting>
  <conditionalFormatting sqref="AU204:AU205">
    <cfRule type="expression" dxfId="3525" priority="2738">
      <formula>AU204=MAX($AU204:$AZ204)</formula>
    </cfRule>
  </conditionalFormatting>
  <conditionalFormatting sqref="AU204:AU205">
    <cfRule type="expression" dxfId="3524" priority="2737">
      <formula>AU204=MIN($AU204:$AZ204)</formula>
    </cfRule>
  </conditionalFormatting>
  <conditionalFormatting sqref="AV204:AZ205">
    <cfRule type="expression" dxfId="3523" priority="2736">
      <formula>AV204=MAX($AO204:$AT204)</formula>
    </cfRule>
  </conditionalFormatting>
  <conditionalFormatting sqref="AV204:AZ205">
    <cfRule type="expression" dxfId="3522" priority="2735">
      <formula>AV204=MIN($AO204:$AT204)</formula>
    </cfRule>
  </conditionalFormatting>
  <conditionalFormatting sqref="AV204:AZ205">
    <cfRule type="expression" dxfId="3521" priority="2734">
      <formula>AV204=MAX($AO204:$AT204)</formula>
    </cfRule>
  </conditionalFormatting>
  <conditionalFormatting sqref="AV204:AZ205">
    <cfRule type="expression" dxfId="3520" priority="2733">
      <formula>AV204=MIN($AO204:$AT204)</formula>
    </cfRule>
  </conditionalFormatting>
  <conditionalFormatting sqref="AV204:AV205">
    <cfRule type="expression" dxfId="3519" priority="2732">
      <formula>AV204=MAX($AU204:$AZ204)</formula>
    </cfRule>
  </conditionalFormatting>
  <conditionalFormatting sqref="AV204:AV205">
    <cfRule type="expression" dxfId="3518" priority="2731">
      <formula>AV204=MIN($AU204:$AZ204)</formula>
    </cfRule>
  </conditionalFormatting>
  <conditionalFormatting sqref="AW204:AW205">
    <cfRule type="expression" dxfId="3517" priority="2730">
      <formula>AW204=MAX($AU204:$AZ204)</formula>
    </cfRule>
  </conditionalFormatting>
  <conditionalFormatting sqref="AW204:AW205">
    <cfRule type="expression" dxfId="3516" priority="2729">
      <formula>AW204=MIN($AU204:$AZ204)</formula>
    </cfRule>
  </conditionalFormatting>
  <conditionalFormatting sqref="AX204:AX205">
    <cfRule type="expression" dxfId="3515" priority="2728">
      <formula>AX204=MAX($AU204:$AZ204)</formula>
    </cfRule>
  </conditionalFormatting>
  <conditionalFormatting sqref="AX204:AX205">
    <cfRule type="expression" dxfId="3514" priority="2727">
      <formula>AX204=MIN($AU204:$AZ204)</formula>
    </cfRule>
  </conditionalFormatting>
  <conditionalFormatting sqref="AY204:AY205">
    <cfRule type="expression" dxfId="3513" priority="2726">
      <formula>AY204=MAX($AU204:$AZ204)</formula>
    </cfRule>
  </conditionalFormatting>
  <conditionalFormatting sqref="AY204:AY205">
    <cfRule type="expression" dxfId="3512" priority="2725">
      <formula>AY204=MIN($AU204:$AZ204)</formula>
    </cfRule>
  </conditionalFormatting>
  <conditionalFormatting sqref="AZ204:AZ205">
    <cfRule type="expression" dxfId="3511" priority="2724">
      <formula>AZ204=MAX($AU204:$AZ204)</formula>
    </cfRule>
  </conditionalFormatting>
  <conditionalFormatting sqref="AZ204:AZ205">
    <cfRule type="expression" dxfId="3510" priority="2723">
      <formula>AZ204=MIN($AU204:$AZ204)</formula>
    </cfRule>
  </conditionalFormatting>
  <conditionalFormatting sqref="BS204:BS205">
    <cfRule type="cellIs" dxfId="3509" priority="2722" operator="equal">
      <formula>1</formula>
    </cfRule>
  </conditionalFormatting>
  <conditionalFormatting sqref="BS204:BS205">
    <cfRule type="cellIs" dxfId="3508" priority="2721" operator="equal">
      <formula>1</formula>
    </cfRule>
  </conditionalFormatting>
  <conditionalFormatting sqref="BS204:BS205">
    <cfRule type="cellIs" dxfId="3507" priority="2720" operator="equal">
      <formula>1</formula>
    </cfRule>
  </conditionalFormatting>
  <conditionalFormatting sqref="CS204:CS205">
    <cfRule type="cellIs" dxfId="3506" priority="2719" operator="equal">
      <formula>1</formula>
    </cfRule>
  </conditionalFormatting>
  <conditionalFormatting sqref="CS204:CS205">
    <cfRule type="cellIs" dxfId="3505" priority="2718" operator="equal">
      <formula>1</formula>
    </cfRule>
  </conditionalFormatting>
  <conditionalFormatting sqref="CS204:CS205">
    <cfRule type="cellIs" dxfId="3504" priority="2717" operator="equal">
      <formula>1</formula>
    </cfRule>
  </conditionalFormatting>
  <conditionalFormatting sqref="BU204:BU205">
    <cfRule type="cellIs" dxfId="3503" priority="2716" operator="equal">
      <formula>1</formula>
    </cfRule>
  </conditionalFormatting>
  <conditionalFormatting sqref="BU204:BU205">
    <cfRule type="cellIs" dxfId="3502" priority="2715" operator="equal">
      <formula>1</formula>
    </cfRule>
  </conditionalFormatting>
  <conditionalFormatting sqref="BU204:BU205">
    <cfRule type="cellIs" dxfId="3501" priority="2714" operator="equal">
      <formula>1</formula>
    </cfRule>
  </conditionalFormatting>
  <conditionalFormatting sqref="BW204:BW205">
    <cfRule type="cellIs" dxfId="3500" priority="2713" operator="equal">
      <formula>1</formula>
    </cfRule>
  </conditionalFormatting>
  <conditionalFormatting sqref="BW204:BW205">
    <cfRule type="cellIs" dxfId="3499" priority="2712" operator="equal">
      <formula>1</formula>
    </cfRule>
  </conditionalFormatting>
  <conditionalFormatting sqref="BW204:BW205">
    <cfRule type="cellIs" dxfId="3498" priority="2711" operator="equal">
      <formula>1</formula>
    </cfRule>
  </conditionalFormatting>
  <conditionalFormatting sqref="CC204:CC205">
    <cfRule type="cellIs" dxfId="3497" priority="2710" operator="equal">
      <formula>1</formula>
    </cfRule>
  </conditionalFormatting>
  <conditionalFormatting sqref="CC204:CC205">
    <cfRule type="cellIs" dxfId="3496" priority="2709" operator="equal">
      <formula>1</formula>
    </cfRule>
  </conditionalFormatting>
  <conditionalFormatting sqref="CC204:CC205">
    <cfRule type="cellIs" dxfId="3495" priority="2708" operator="equal">
      <formula>1</formula>
    </cfRule>
  </conditionalFormatting>
  <conditionalFormatting sqref="BY204:BY205">
    <cfRule type="cellIs" dxfId="3494" priority="2707" operator="equal">
      <formula>1</formula>
    </cfRule>
  </conditionalFormatting>
  <conditionalFormatting sqref="BY204:BY205">
    <cfRule type="cellIs" dxfId="3493" priority="2706" operator="equal">
      <formula>1</formula>
    </cfRule>
  </conditionalFormatting>
  <conditionalFormatting sqref="BY204:BY205">
    <cfRule type="cellIs" dxfId="3492" priority="2705" operator="equal">
      <formula>1</formula>
    </cfRule>
  </conditionalFormatting>
  <conditionalFormatting sqref="CA204:CA205">
    <cfRule type="cellIs" dxfId="3491" priority="2704" operator="equal">
      <formula>1</formula>
    </cfRule>
  </conditionalFormatting>
  <conditionalFormatting sqref="CA204:CA205">
    <cfRule type="cellIs" dxfId="3490" priority="2703" operator="equal">
      <formula>1</formula>
    </cfRule>
  </conditionalFormatting>
  <conditionalFormatting sqref="CA204:CA205">
    <cfRule type="cellIs" dxfId="3489" priority="2702" operator="equal">
      <formula>1</formula>
    </cfRule>
  </conditionalFormatting>
  <conditionalFormatting sqref="CG204:CG205">
    <cfRule type="cellIs" dxfId="3488" priority="2701" operator="equal">
      <formula>1</formula>
    </cfRule>
  </conditionalFormatting>
  <conditionalFormatting sqref="CG204:CG205">
    <cfRule type="cellIs" dxfId="3487" priority="2700" operator="equal">
      <formula>1</formula>
    </cfRule>
  </conditionalFormatting>
  <conditionalFormatting sqref="CG204:CG205">
    <cfRule type="cellIs" dxfId="3486" priority="2699" operator="equal">
      <formula>1</formula>
    </cfRule>
  </conditionalFormatting>
  <conditionalFormatting sqref="BO206:BO207">
    <cfRule type="cellIs" dxfId="3485" priority="2697" operator="equal">
      <formula>1</formula>
    </cfRule>
  </conditionalFormatting>
  <conditionalFormatting sqref="BM206:BM207">
    <cfRule type="cellIs" dxfId="3484" priority="2698" operator="equal">
      <formula>1</formula>
    </cfRule>
  </conditionalFormatting>
  <conditionalFormatting sqref="CO206:CO207">
    <cfRule type="cellIs" dxfId="3483" priority="2691" operator="equal">
      <formula>1</formula>
    </cfRule>
  </conditionalFormatting>
  <conditionalFormatting sqref="BQ206:BQ207">
    <cfRule type="cellIs" dxfId="3482" priority="2696" operator="equal">
      <formula>1</formula>
    </cfRule>
  </conditionalFormatting>
  <conditionalFormatting sqref="CE206:CE207">
    <cfRule type="cellIs" dxfId="3481" priority="2695" operator="equal">
      <formula>1</formula>
    </cfRule>
  </conditionalFormatting>
  <conditionalFormatting sqref="CI206:CI207">
    <cfRule type="cellIs" dxfId="3480" priority="2694" operator="equal">
      <formula>1</formula>
    </cfRule>
  </conditionalFormatting>
  <conditionalFormatting sqref="CK206:CK207">
    <cfRule type="cellIs" dxfId="3479" priority="2693" operator="equal">
      <formula>1</formula>
    </cfRule>
  </conditionalFormatting>
  <conditionalFormatting sqref="CM206:CM207">
    <cfRule type="cellIs" dxfId="3478" priority="2692" operator="equal">
      <formula>1</formula>
    </cfRule>
  </conditionalFormatting>
  <conditionalFormatting sqref="CQ206:CQ207">
    <cfRule type="cellIs" dxfId="3477" priority="2690" operator="equal">
      <formula>1</formula>
    </cfRule>
  </conditionalFormatting>
  <conditionalFormatting sqref="BO206:BO207">
    <cfRule type="cellIs" dxfId="3476" priority="2688" operator="equal">
      <formula>1</formula>
    </cfRule>
  </conditionalFormatting>
  <conditionalFormatting sqref="BM206:BM207">
    <cfRule type="cellIs" dxfId="3475" priority="2689" operator="equal">
      <formula>1</formula>
    </cfRule>
  </conditionalFormatting>
  <conditionalFormatting sqref="CO206:CO207">
    <cfRule type="cellIs" dxfId="3474" priority="2682" operator="equal">
      <formula>1</formula>
    </cfRule>
  </conditionalFormatting>
  <conditionalFormatting sqref="BQ206:BQ207">
    <cfRule type="cellIs" dxfId="3473" priority="2687" operator="equal">
      <formula>1</formula>
    </cfRule>
  </conditionalFormatting>
  <conditionalFormatting sqref="CE206:CE207">
    <cfRule type="cellIs" dxfId="3472" priority="2686" operator="equal">
      <formula>1</formula>
    </cfRule>
  </conditionalFormatting>
  <conditionalFormatting sqref="CI206:CI207">
    <cfRule type="cellIs" dxfId="3471" priority="2685" operator="equal">
      <formula>1</formula>
    </cfRule>
  </conditionalFormatting>
  <conditionalFormatting sqref="CK206:CK207">
    <cfRule type="cellIs" dxfId="3470" priority="2684" operator="equal">
      <formula>1</formula>
    </cfRule>
  </conditionalFormatting>
  <conditionalFormatting sqref="CM206:CM207">
    <cfRule type="cellIs" dxfId="3469" priority="2683" operator="equal">
      <formula>1</formula>
    </cfRule>
  </conditionalFormatting>
  <conditionalFormatting sqref="CQ206:CQ207">
    <cfRule type="cellIs" dxfId="3468" priority="2681" operator="equal">
      <formula>1</formula>
    </cfRule>
  </conditionalFormatting>
  <conditionalFormatting sqref="BM206:BM207">
    <cfRule type="cellIs" dxfId="3467" priority="2680" operator="equal">
      <formula>1</formula>
    </cfRule>
  </conditionalFormatting>
  <conditionalFormatting sqref="BO206:BO207">
    <cfRule type="cellIs" dxfId="3466" priority="2679" operator="equal">
      <formula>1</formula>
    </cfRule>
  </conditionalFormatting>
  <conditionalFormatting sqref="BQ206:BQ207">
    <cfRule type="cellIs" dxfId="3465" priority="2678" operator="equal">
      <formula>1</formula>
    </cfRule>
  </conditionalFormatting>
  <conditionalFormatting sqref="CE206:CE207">
    <cfRule type="cellIs" dxfId="3464" priority="2677" operator="equal">
      <formula>1</formula>
    </cfRule>
  </conditionalFormatting>
  <conditionalFormatting sqref="CI206:CI207">
    <cfRule type="cellIs" dxfId="3463" priority="2676" operator="equal">
      <formula>1</formula>
    </cfRule>
  </conditionalFormatting>
  <conditionalFormatting sqref="CK206:CK207">
    <cfRule type="cellIs" dxfId="3462" priority="2675" operator="equal">
      <formula>1</formula>
    </cfRule>
  </conditionalFormatting>
  <conditionalFormatting sqref="CM206:CM207">
    <cfRule type="cellIs" dxfId="3461" priority="2674" operator="equal">
      <formula>1</formula>
    </cfRule>
  </conditionalFormatting>
  <conditionalFormatting sqref="CO206:CO207">
    <cfRule type="cellIs" dxfId="3460" priority="2673" operator="equal">
      <formula>1</formula>
    </cfRule>
  </conditionalFormatting>
  <conditionalFormatting sqref="CQ206:CQ207">
    <cfRule type="cellIs" dxfId="3459" priority="2672" operator="equal">
      <formula>1</formula>
    </cfRule>
  </conditionalFormatting>
  <conditionalFormatting sqref="AO206:AO207">
    <cfRule type="expression" dxfId="3458" priority="2671">
      <formula>AO206=MAX($AO206:$AT206)</formula>
    </cfRule>
  </conditionalFormatting>
  <conditionalFormatting sqref="AO206:AO207">
    <cfRule type="expression" dxfId="3457" priority="2670">
      <formula>AO206=MIN($AO206:$AT206)</formula>
    </cfRule>
  </conditionalFormatting>
  <conditionalFormatting sqref="AP206:AT207">
    <cfRule type="expression" dxfId="3456" priority="2669">
      <formula>AP206=MAX($AO206:$AT206)</formula>
    </cfRule>
  </conditionalFormatting>
  <conditionalFormatting sqref="AP206:AT207">
    <cfRule type="expression" dxfId="3455" priority="2668">
      <formula>AP206=MIN($AO206:$AT206)</formula>
    </cfRule>
  </conditionalFormatting>
  <conditionalFormatting sqref="AU206:AU207">
    <cfRule type="expression" dxfId="3454" priority="2667">
      <formula>AU206=MAX($AU206:$AZ206)</formula>
    </cfRule>
  </conditionalFormatting>
  <conditionalFormatting sqref="AU206:AU207">
    <cfRule type="expression" dxfId="3453" priority="2666">
      <formula>AU206=MIN($AU206:$AZ206)</formula>
    </cfRule>
  </conditionalFormatting>
  <conditionalFormatting sqref="AV206:AZ207">
    <cfRule type="expression" dxfId="3452" priority="2665">
      <formula>AV206=MAX($AO206:$AT206)</formula>
    </cfRule>
  </conditionalFormatting>
  <conditionalFormatting sqref="AV206:AZ207">
    <cfRule type="expression" dxfId="3451" priority="2664">
      <formula>AV206=MIN($AO206:$AT206)</formula>
    </cfRule>
  </conditionalFormatting>
  <conditionalFormatting sqref="AV206:AZ207">
    <cfRule type="expression" dxfId="3450" priority="2663">
      <formula>AV206=MAX($AO206:$AT206)</formula>
    </cfRule>
  </conditionalFormatting>
  <conditionalFormatting sqref="AV206:AZ207">
    <cfRule type="expression" dxfId="3449" priority="2662">
      <formula>AV206=MIN($AO206:$AT206)</formula>
    </cfRule>
  </conditionalFormatting>
  <conditionalFormatting sqref="AV206:AV207">
    <cfRule type="expression" dxfId="3448" priority="2661">
      <formula>AV206=MAX($AU206:$AZ206)</formula>
    </cfRule>
  </conditionalFormatting>
  <conditionalFormatting sqref="AV206:AV207">
    <cfRule type="expression" dxfId="3447" priority="2660">
      <formula>AV206=MIN($AU206:$AZ206)</formula>
    </cfRule>
  </conditionalFormatting>
  <conditionalFormatting sqref="AW206:AW207">
    <cfRule type="expression" dxfId="3446" priority="2659">
      <formula>AW206=MAX($AU206:$AZ206)</formula>
    </cfRule>
  </conditionalFormatting>
  <conditionalFormatting sqref="AW206:AW207">
    <cfRule type="expression" dxfId="3445" priority="2658">
      <formula>AW206=MIN($AU206:$AZ206)</formula>
    </cfRule>
  </conditionalFormatting>
  <conditionalFormatting sqref="AX206:AX207">
    <cfRule type="expression" dxfId="3444" priority="2657">
      <formula>AX206=MAX($AU206:$AZ206)</formula>
    </cfRule>
  </conditionalFormatting>
  <conditionalFormatting sqref="AX206:AX207">
    <cfRule type="expression" dxfId="3443" priority="2656">
      <formula>AX206=MIN($AU206:$AZ206)</formula>
    </cfRule>
  </conditionalFormatting>
  <conditionalFormatting sqref="AY206:AY207">
    <cfRule type="expression" dxfId="3442" priority="2655">
      <formula>AY206=MAX($AU206:$AZ206)</formula>
    </cfRule>
  </conditionalFormatting>
  <conditionalFormatting sqref="AY206:AY207">
    <cfRule type="expression" dxfId="3441" priority="2654">
      <formula>AY206=MIN($AU206:$AZ206)</formula>
    </cfRule>
  </conditionalFormatting>
  <conditionalFormatting sqref="AZ206:AZ207">
    <cfRule type="expression" dxfId="3440" priority="2653">
      <formula>AZ206=MAX($AU206:$AZ206)</formula>
    </cfRule>
  </conditionalFormatting>
  <conditionalFormatting sqref="AZ206:AZ207">
    <cfRule type="expression" dxfId="3439" priority="2652">
      <formula>AZ206=MIN($AU206:$AZ206)</formula>
    </cfRule>
  </conditionalFormatting>
  <conditionalFormatting sqref="BS206:BS207">
    <cfRule type="cellIs" dxfId="3438" priority="2651" operator="equal">
      <formula>1</formula>
    </cfRule>
  </conditionalFormatting>
  <conditionalFormatting sqref="BS206:BS207">
    <cfRule type="cellIs" dxfId="3437" priority="2650" operator="equal">
      <formula>1</formula>
    </cfRule>
  </conditionalFormatting>
  <conditionalFormatting sqref="BS206:BS207">
    <cfRule type="cellIs" dxfId="3436" priority="2649" operator="equal">
      <formula>1</formula>
    </cfRule>
  </conditionalFormatting>
  <conditionalFormatting sqref="CS206:CS207">
    <cfRule type="cellIs" dxfId="3435" priority="2648" operator="equal">
      <formula>1</formula>
    </cfRule>
  </conditionalFormatting>
  <conditionalFormatting sqref="CS206:CS207">
    <cfRule type="cellIs" dxfId="3434" priority="2647" operator="equal">
      <formula>1</formula>
    </cfRule>
  </conditionalFormatting>
  <conditionalFormatting sqref="CS206:CS207">
    <cfRule type="cellIs" dxfId="3433" priority="2646" operator="equal">
      <formula>1</formula>
    </cfRule>
  </conditionalFormatting>
  <conditionalFormatting sqref="BU206:BU207">
    <cfRule type="cellIs" dxfId="3432" priority="2645" operator="equal">
      <formula>1</formula>
    </cfRule>
  </conditionalFormatting>
  <conditionalFormatting sqref="BU206:BU207">
    <cfRule type="cellIs" dxfId="3431" priority="2644" operator="equal">
      <formula>1</formula>
    </cfRule>
  </conditionalFormatting>
  <conditionalFormatting sqref="BU206:BU207">
    <cfRule type="cellIs" dxfId="3430" priority="2643" operator="equal">
      <formula>1</formula>
    </cfRule>
  </conditionalFormatting>
  <conditionalFormatting sqref="BW206:BW207">
    <cfRule type="cellIs" dxfId="3429" priority="2642" operator="equal">
      <formula>1</formula>
    </cfRule>
  </conditionalFormatting>
  <conditionalFormatting sqref="BW206:BW207">
    <cfRule type="cellIs" dxfId="3428" priority="2641" operator="equal">
      <formula>1</formula>
    </cfRule>
  </conditionalFormatting>
  <conditionalFormatting sqref="BW206:BW207">
    <cfRule type="cellIs" dxfId="3427" priority="2640" operator="equal">
      <formula>1</formula>
    </cfRule>
  </conditionalFormatting>
  <conditionalFormatting sqref="CC206:CC207">
    <cfRule type="cellIs" dxfId="3426" priority="2639" operator="equal">
      <formula>1</formula>
    </cfRule>
  </conditionalFormatting>
  <conditionalFormatting sqref="CC206:CC207">
    <cfRule type="cellIs" dxfId="3425" priority="2638" operator="equal">
      <formula>1</formula>
    </cfRule>
  </conditionalFormatting>
  <conditionalFormatting sqref="CC206:CC207">
    <cfRule type="cellIs" dxfId="3424" priority="2637" operator="equal">
      <formula>1</formula>
    </cfRule>
  </conditionalFormatting>
  <conditionalFormatting sqref="BY206:BY207">
    <cfRule type="cellIs" dxfId="3423" priority="2636" operator="equal">
      <formula>1</formula>
    </cfRule>
  </conditionalFormatting>
  <conditionalFormatting sqref="BY206:BY207">
    <cfRule type="cellIs" dxfId="3422" priority="2635" operator="equal">
      <formula>1</formula>
    </cfRule>
  </conditionalFormatting>
  <conditionalFormatting sqref="BY206:BY207">
    <cfRule type="cellIs" dxfId="3421" priority="2634" operator="equal">
      <formula>1</formula>
    </cfRule>
  </conditionalFormatting>
  <conditionalFormatting sqref="CA206:CA207">
    <cfRule type="cellIs" dxfId="3420" priority="2633" operator="equal">
      <formula>1</formula>
    </cfRule>
  </conditionalFormatting>
  <conditionalFormatting sqref="CA206:CA207">
    <cfRule type="cellIs" dxfId="3419" priority="2632" operator="equal">
      <formula>1</formula>
    </cfRule>
  </conditionalFormatting>
  <conditionalFormatting sqref="CA206:CA207">
    <cfRule type="cellIs" dxfId="3418" priority="2631" operator="equal">
      <formula>1</formula>
    </cfRule>
  </conditionalFormatting>
  <conditionalFormatting sqref="CG206:CG207">
    <cfRule type="cellIs" dxfId="3417" priority="2630" operator="equal">
      <formula>1</formula>
    </cfRule>
  </conditionalFormatting>
  <conditionalFormatting sqref="CG206:CG207">
    <cfRule type="cellIs" dxfId="3416" priority="2629" operator="equal">
      <formula>1</formula>
    </cfRule>
  </conditionalFormatting>
  <conditionalFormatting sqref="CG206:CG207">
    <cfRule type="cellIs" dxfId="3415" priority="2628" operator="equal">
      <formula>1</formula>
    </cfRule>
  </conditionalFormatting>
  <conditionalFormatting sqref="BO208:BO209">
    <cfRule type="cellIs" dxfId="3414" priority="2626" operator="equal">
      <formula>1</formula>
    </cfRule>
  </conditionalFormatting>
  <conditionalFormatting sqref="BM208:BM209">
    <cfRule type="cellIs" dxfId="3413" priority="2627" operator="equal">
      <formula>1</formula>
    </cfRule>
  </conditionalFormatting>
  <conditionalFormatting sqref="CO208:CO209">
    <cfRule type="cellIs" dxfId="3412" priority="2620" operator="equal">
      <formula>1</formula>
    </cfRule>
  </conditionalFormatting>
  <conditionalFormatting sqref="BQ208:BQ209">
    <cfRule type="cellIs" dxfId="3411" priority="2625" operator="equal">
      <formula>1</formula>
    </cfRule>
  </conditionalFormatting>
  <conditionalFormatting sqref="CE208:CE209">
    <cfRule type="cellIs" dxfId="3410" priority="2624" operator="equal">
      <formula>1</formula>
    </cfRule>
  </conditionalFormatting>
  <conditionalFormatting sqref="CI208:CI209">
    <cfRule type="cellIs" dxfId="3409" priority="2623" operator="equal">
      <formula>1</formula>
    </cfRule>
  </conditionalFormatting>
  <conditionalFormatting sqref="CK208:CK209">
    <cfRule type="cellIs" dxfId="3408" priority="2622" operator="equal">
      <formula>1</formula>
    </cfRule>
  </conditionalFormatting>
  <conditionalFormatting sqref="CM208:CM209">
    <cfRule type="cellIs" dxfId="3407" priority="2621" operator="equal">
      <formula>1</formula>
    </cfRule>
  </conditionalFormatting>
  <conditionalFormatting sqref="CQ208:CQ209">
    <cfRule type="cellIs" dxfId="3406" priority="2619" operator="equal">
      <formula>1</formula>
    </cfRule>
  </conditionalFormatting>
  <conditionalFormatting sqref="BO208:BO209">
    <cfRule type="cellIs" dxfId="3405" priority="2617" operator="equal">
      <formula>1</formula>
    </cfRule>
  </conditionalFormatting>
  <conditionalFormatting sqref="BM208:BM209">
    <cfRule type="cellIs" dxfId="3404" priority="2618" operator="equal">
      <formula>1</formula>
    </cfRule>
  </conditionalFormatting>
  <conditionalFormatting sqref="CO208:CO209">
    <cfRule type="cellIs" dxfId="3403" priority="2611" operator="equal">
      <formula>1</formula>
    </cfRule>
  </conditionalFormatting>
  <conditionalFormatting sqref="BQ208:BQ209">
    <cfRule type="cellIs" dxfId="3402" priority="2616" operator="equal">
      <formula>1</formula>
    </cfRule>
  </conditionalFormatting>
  <conditionalFormatting sqref="CE208:CE209">
    <cfRule type="cellIs" dxfId="3401" priority="2615" operator="equal">
      <formula>1</formula>
    </cfRule>
  </conditionalFormatting>
  <conditionalFormatting sqref="CI208:CI209">
    <cfRule type="cellIs" dxfId="3400" priority="2614" operator="equal">
      <formula>1</formula>
    </cfRule>
  </conditionalFormatting>
  <conditionalFormatting sqref="CK208:CK209">
    <cfRule type="cellIs" dxfId="3399" priority="2613" operator="equal">
      <formula>1</formula>
    </cfRule>
  </conditionalFormatting>
  <conditionalFormatting sqref="CM208:CM209">
    <cfRule type="cellIs" dxfId="3398" priority="2612" operator="equal">
      <formula>1</formula>
    </cfRule>
  </conditionalFormatting>
  <conditionalFormatting sqref="CQ208:CQ209">
    <cfRule type="cellIs" dxfId="3397" priority="2610" operator="equal">
      <formula>1</formula>
    </cfRule>
  </conditionalFormatting>
  <conditionalFormatting sqref="BM208:BM209">
    <cfRule type="cellIs" dxfId="3396" priority="2609" operator="equal">
      <formula>1</formula>
    </cfRule>
  </conditionalFormatting>
  <conditionalFormatting sqref="BO208:BO209">
    <cfRule type="cellIs" dxfId="3395" priority="2608" operator="equal">
      <formula>1</formula>
    </cfRule>
  </conditionalFormatting>
  <conditionalFormatting sqref="BQ208:BQ209">
    <cfRule type="cellIs" dxfId="3394" priority="2607" operator="equal">
      <formula>1</formula>
    </cfRule>
  </conditionalFormatting>
  <conditionalFormatting sqref="CE208:CE209">
    <cfRule type="cellIs" dxfId="3393" priority="2606" operator="equal">
      <formula>1</formula>
    </cfRule>
  </conditionalFormatting>
  <conditionalFormatting sqref="CI208:CI209">
    <cfRule type="cellIs" dxfId="3392" priority="2605" operator="equal">
      <formula>1</formula>
    </cfRule>
  </conditionalFormatting>
  <conditionalFormatting sqref="CK208:CK209">
    <cfRule type="cellIs" dxfId="3391" priority="2604" operator="equal">
      <formula>1</formula>
    </cfRule>
  </conditionalFormatting>
  <conditionalFormatting sqref="CM208:CM209">
    <cfRule type="cellIs" dxfId="3390" priority="2603" operator="equal">
      <formula>1</formula>
    </cfRule>
  </conditionalFormatting>
  <conditionalFormatting sqref="CO208:CO209">
    <cfRule type="cellIs" dxfId="3389" priority="2602" operator="equal">
      <formula>1</formula>
    </cfRule>
  </conditionalFormatting>
  <conditionalFormatting sqref="CQ208:CQ209">
    <cfRule type="cellIs" dxfId="3388" priority="2601" operator="equal">
      <formula>1</formula>
    </cfRule>
  </conditionalFormatting>
  <conditionalFormatting sqref="AO208:AO209">
    <cfRule type="expression" dxfId="3387" priority="2600">
      <formula>AO208=MAX($AO208:$AT208)</formula>
    </cfRule>
  </conditionalFormatting>
  <conditionalFormatting sqref="AO208:AO209">
    <cfRule type="expression" dxfId="3386" priority="2599">
      <formula>AO208=MIN($AO208:$AT208)</formula>
    </cfRule>
  </conditionalFormatting>
  <conditionalFormatting sqref="AP208:AT209">
    <cfRule type="expression" dxfId="3385" priority="2598">
      <formula>AP208=MAX($AO208:$AT208)</formula>
    </cfRule>
  </conditionalFormatting>
  <conditionalFormatting sqref="AP208:AT209">
    <cfRule type="expression" dxfId="3384" priority="2597">
      <formula>AP208=MIN($AO208:$AT208)</formula>
    </cfRule>
  </conditionalFormatting>
  <conditionalFormatting sqref="AU208:AU209">
    <cfRule type="expression" dxfId="3383" priority="2596">
      <formula>AU208=MAX($AU208:$AZ208)</formula>
    </cfRule>
  </conditionalFormatting>
  <conditionalFormatting sqref="AU208:AU209">
    <cfRule type="expression" dxfId="3382" priority="2595">
      <formula>AU208=MIN($AU208:$AZ208)</formula>
    </cfRule>
  </conditionalFormatting>
  <conditionalFormatting sqref="AV208:AZ209">
    <cfRule type="expression" dxfId="3381" priority="2594">
      <formula>AV208=MAX($AO208:$AT208)</formula>
    </cfRule>
  </conditionalFormatting>
  <conditionalFormatting sqref="AV208:AZ209">
    <cfRule type="expression" dxfId="3380" priority="2593">
      <formula>AV208=MIN($AO208:$AT208)</formula>
    </cfRule>
  </conditionalFormatting>
  <conditionalFormatting sqref="AV208:AZ209">
    <cfRule type="expression" dxfId="3379" priority="2592">
      <formula>AV208=MAX($AO208:$AT208)</formula>
    </cfRule>
  </conditionalFormatting>
  <conditionalFormatting sqref="AV208:AZ209">
    <cfRule type="expression" dxfId="3378" priority="2591">
      <formula>AV208=MIN($AO208:$AT208)</formula>
    </cfRule>
  </conditionalFormatting>
  <conditionalFormatting sqref="AV208:AV209">
    <cfRule type="expression" dxfId="3377" priority="2590">
      <formula>AV208=MAX($AU208:$AZ208)</formula>
    </cfRule>
  </conditionalFormatting>
  <conditionalFormatting sqref="AV208:AV209">
    <cfRule type="expression" dxfId="3376" priority="2589">
      <formula>AV208=MIN($AU208:$AZ208)</formula>
    </cfRule>
  </conditionalFormatting>
  <conditionalFormatting sqref="AW208:AW209">
    <cfRule type="expression" dxfId="3375" priority="2588">
      <formula>AW208=MAX($AU208:$AZ208)</formula>
    </cfRule>
  </conditionalFormatting>
  <conditionalFormatting sqref="AW208:AW209">
    <cfRule type="expression" dxfId="3374" priority="2587">
      <formula>AW208=MIN($AU208:$AZ208)</formula>
    </cfRule>
  </conditionalFormatting>
  <conditionalFormatting sqref="AX208:AX209">
    <cfRule type="expression" dxfId="3373" priority="2586">
      <formula>AX208=MAX($AU208:$AZ208)</formula>
    </cfRule>
  </conditionalFormatting>
  <conditionalFormatting sqref="AX208:AX209">
    <cfRule type="expression" dxfId="3372" priority="2585">
      <formula>AX208=MIN($AU208:$AZ208)</formula>
    </cfRule>
  </conditionalFormatting>
  <conditionalFormatting sqref="AY208:AY209">
    <cfRule type="expression" dxfId="3371" priority="2584">
      <formula>AY208=MAX($AU208:$AZ208)</formula>
    </cfRule>
  </conditionalFormatting>
  <conditionalFormatting sqref="AY208:AY209">
    <cfRule type="expression" dxfId="3370" priority="2583">
      <formula>AY208=MIN($AU208:$AZ208)</formula>
    </cfRule>
  </conditionalFormatting>
  <conditionalFormatting sqref="AZ208:AZ209">
    <cfRule type="expression" dxfId="3369" priority="2582">
      <formula>AZ208=MAX($AU208:$AZ208)</formula>
    </cfRule>
  </conditionalFormatting>
  <conditionalFormatting sqref="AZ208:AZ209">
    <cfRule type="expression" dxfId="3368" priority="2581">
      <formula>AZ208=MIN($AU208:$AZ208)</formula>
    </cfRule>
  </conditionalFormatting>
  <conditionalFormatting sqref="BS208:BS209">
    <cfRule type="cellIs" dxfId="3367" priority="2580" operator="equal">
      <formula>1</formula>
    </cfRule>
  </conditionalFormatting>
  <conditionalFormatting sqref="BS208:BS209">
    <cfRule type="cellIs" dxfId="3366" priority="2579" operator="equal">
      <formula>1</formula>
    </cfRule>
  </conditionalFormatting>
  <conditionalFormatting sqref="BS208:BS209">
    <cfRule type="cellIs" dxfId="3365" priority="2578" operator="equal">
      <formula>1</formula>
    </cfRule>
  </conditionalFormatting>
  <conditionalFormatting sqref="CS208:CS209">
    <cfRule type="cellIs" dxfId="3364" priority="2577" operator="equal">
      <formula>1</formula>
    </cfRule>
  </conditionalFormatting>
  <conditionalFormatting sqref="CS208:CS209">
    <cfRule type="cellIs" dxfId="3363" priority="2576" operator="equal">
      <formula>1</formula>
    </cfRule>
  </conditionalFormatting>
  <conditionalFormatting sqref="CS208:CS209">
    <cfRule type="cellIs" dxfId="3362" priority="2575" operator="equal">
      <formula>1</formula>
    </cfRule>
  </conditionalFormatting>
  <conditionalFormatting sqref="BU208:BU209">
    <cfRule type="cellIs" dxfId="3361" priority="2574" operator="equal">
      <formula>1</formula>
    </cfRule>
  </conditionalFormatting>
  <conditionalFormatting sqref="BU208:BU209">
    <cfRule type="cellIs" dxfId="3360" priority="2573" operator="equal">
      <formula>1</formula>
    </cfRule>
  </conditionalFormatting>
  <conditionalFormatting sqref="BU208:BU209">
    <cfRule type="cellIs" dxfId="3359" priority="2572" operator="equal">
      <formula>1</formula>
    </cfRule>
  </conditionalFormatting>
  <conditionalFormatting sqref="BW208:BW209">
    <cfRule type="cellIs" dxfId="3358" priority="2571" operator="equal">
      <formula>1</formula>
    </cfRule>
  </conditionalFormatting>
  <conditionalFormatting sqref="BW208:BW209">
    <cfRule type="cellIs" dxfId="3357" priority="2570" operator="equal">
      <formula>1</formula>
    </cfRule>
  </conditionalFormatting>
  <conditionalFormatting sqref="BW208:BW209">
    <cfRule type="cellIs" dxfId="3356" priority="2569" operator="equal">
      <formula>1</formula>
    </cfRule>
  </conditionalFormatting>
  <conditionalFormatting sqref="CC208:CC209">
    <cfRule type="cellIs" dxfId="3355" priority="2568" operator="equal">
      <formula>1</formula>
    </cfRule>
  </conditionalFormatting>
  <conditionalFormatting sqref="CC208:CC209">
    <cfRule type="cellIs" dxfId="3354" priority="2567" operator="equal">
      <formula>1</formula>
    </cfRule>
  </conditionalFormatting>
  <conditionalFormatting sqref="CC208:CC209">
    <cfRule type="cellIs" dxfId="3353" priority="2566" operator="equal">
      <formula>1</formula>
    </cfRule>
  </conditionalFormatting>
  <conditionalFormatting sqref="BY208:BY209">
    <cfRule type="cellIs" dxfId="3352" priority="2565" operator="equal">
      <formula>1</formula>
    </cfRule>
  </conditionalFormatting>
  <conditionalFormatting sqref="BY208:BY209">
    <cfRule type="cellIs" dxfId="3351" priority="2564" operator="equal">
      <formula>1</formula>
    </cfRule>
  </conditionalFormatting>
  <conditionalFormatting sqref="BY208:BY209">
    <cfRule type="cellIs" dxfId="3350" priority="2563" operator="equal">
      <formula>1</formula>
    </cfRule>
  </conditionalFormatting>
  <conditionalFormatting sqref="CA208:CA209">
    <cfRule type="cellIs" dxfId="3349" priority="2562" operator="equal">
      <formula>1</formula>
    </cfRule>
  </conditionalFormatting>
  <conditionalFormatting sqref="CA208:CA209">
    <cfRule type="cellIs" dxfId="3348" priority="2561" operator="equal">
      <formula>1</formula>
    </cfRule>
  </conditionalFormatting>
  <conditionalFormatting sqref="CA208:CA209">
    <cfRule type="cellIs" dxfId="3347" priority="2560" operator="equal">
      <formula>1</formula>
    </cfRule>
  </conditionalFormatting>
  <conditionalFormatting sqref="CG208:CG209">
    <cfRule type="cellIs" dxfId="3346" priority="2559" operator="equal">
      <formula>1</formula>
    </cfRule>
  </conditionalFormatting>
  <conditionalFormatting sqref="CG208:CG209">
    <cfRule type="cellIs" dxfId="3345" priority="2558" operator="equal">
      <formula>1</formula>
    </cfRule>
  </conditionalFormatting>
  <conditionalFormatting sqref="CG208:CG209">
    <cfRule type="cellIs" dxfId="3344" priority="2557" operator="equal">
      <formula>1</formula>
    </cfRule>
  </conditionalFormatting>
  <conditionalFormatting sqref="BO210:BO211">
    <cfRule type="cellIs" dxfId="3343" priority="2555" operator="equal">
      <formula>1</formula>
    </cfRule>
  </conditionalFormatting>
  <conditionalFormatting sqref="BM210:BM211">
    <cfRule type="cellIs" dxfId="3342" priority="2556" operator="equal">
      <formula>1</formula>
    </cfRule>
  </conditionalFormatting>
  <conditionalFormatting sqref="CO210:CO211">
    <cfRule type="cellIs" dxfId="3341" priority="2549" operator="equal">
      <formula>1</formula>
    </cfRule>
  </conditionalFormatting>
  <conditionalFormatting sqref="BQ210:BQ211">
    <cfRule type="cellIs" dxfId="3340" priority="2554" operator="equal">
      <formula>1</formula>
    </cfRule>
  </conditionalFormatting>
  <conditionalFormatting sqref="CE210:CE211">
    <cfRule type="cellIs" dxfId="3339" priority="2553" operator="equal">
      <formula>1</formula>
    </cfRule>
  </conditionalFormatting>
  <conditionalFormatting sqref="CI210:CI211">
    <cfRule type="cellIs" dxfId="3338" priority="2552" operator="equal">
      <formula>1</formula>
    </cfRule>
  </conditionalFormatting>
  <conditionalFormatting sqref="CK210:CK211">
    <cfRule type="cellIs" dxfId="3337" priority="2551" operator="equal">
      <formula>1</formula>
    </cfRule>
  </conditionalFormatting>
  <conditionalFormatting sqref="CM210:CM211">
    <cfRule type="cellIs" dxfId="3336" priority="2550" operator="equal">
      <formula>1</formula>
    </cfRule>
  </conditionalFormatting>
  <conditionalFormatting sqref="CQ210:CQ211">
    <cfRule type="cellIs" dxfId="3335" priority="2548" operator="equal">
      <formula>1</formula>
    </cfRule>
  </conditionalFormatting>
  <conditionalFormatting sqref="BO210:BO211">
    <cfRule type="cellIs" dxfId="3334" priority="2546" operator="equal">
      <formula>1</formula>
    </cfRule>
  </conditionalFormatting>
  <conditionalFormatting sqref="BM210:BM211">
    <cfRule type="cellIs" dxfId="3333" priority="2547" operator="equal">
      <formula>1</formula>
    </cfRule>
  </conditionalFormatting>
  <conditionalFormatting sqref="CO210:CO211">
    <cfRule type="cellIs" dxfId="3332" priority="2540" operator="equal">
      <formula>1</formula>
    </cfRule>
  </conditionalFormatting>
  <conditionalFormatting sqref="BQ210:BQ211">
    <cfRule type="cellIs" dxfId="3331" priority="2545" operator="equal">
      <formula>1</formula>
    </cfRule>
  </conditionalFormatting>
  <conditionalFormatting sqref="CE210:CE211">
    <cfRule type="cellIs" dxfId="3330" priority="2544" operator="equal">
      <formula>1</formula>
    </cfRule>
  </conditionalFormatting>
  <conditionalFormatting sqref="CI210:CI211">
    <cfRule type="cellIs" dxfId="3329" priority="2543" operator="equal">
      <formula>1</formula>
    </cfRule>
  </conditionalFormatting>
  <conditionalFormatting sqref="CK210:CK211">
    <cfRule type="cellIs" dxfId="3328" priority="2542" operator="equal">
      <formula>1</formula>
    </cfRule>
  </conditionalFormatting>
  <conditionalFormatting sqref="CM210:CM211">
    <cfRule type="cellIs" dxfId="3327" priority="2541" operator="equal">
      <formula>1</formula>
    </cfRule>
  </conditionalFormatting>
  <conditionalFormatting sqref="CQ210:CQ211">
    <cfRule type="cellIs" dxfId="3326" priority="2539" operator="equal">
      <formula>1</formula>
    </cfRule>
  </conditionalFormatting>
  <conditionalFormatting sqref="BM210:BM211">
    <cfRule type="cellIs" dxfId="3325" priority="2538" operator="equal">
      <formula>1</formula>
    </cfRule>
  </conditionalFormatting>
  <conditionalFormatting sqref="BO210:BO211">
    <cfRule type="cellIs" dxfId="3324" priority="2537" operator="equal">
      <formula>1</formula>
    </cfRule>
  </conditionalFormatting>
  <conditionalFormatting sqref="BQ210:BQ211">
    <cfRule type="cellIs" dxfId="3323" priority="2536" operator="equal">
      <formula>1</formula>
    </cfRule>
  </conditionalFormatting>
  <conditionalFormatting sqref="CE210:CE211">
    <cfRule type="cellIs" dxfId="3322" priority="2535" operator="equal">
      <formula>1</formula>
    </cfRule>
  </conditionalFormatting>
  <conditionalFormatting sqref="CI210:CI211">
    <cfRule type="cellIs" dxfId="3321" priority="2534" operator="equal">
      <formula>1</formula>
    </cfRule>
  </conditionalFormatting>
  <conditionalFormatting sqref="CK210:CK211">
    <cfRule type="cellIs" dxfId="3320" priority="2533" operator="equal">
      <formula>1</formula>
    </cfRule>
  </conditionalFormatting>
  <conditionalFormatting sqref="CM210:CM211">
    <cfRule type="cellIs" dxfId="3319" priority="2532" operator="equal">
      <formula>1</formula>
    </cfRule>
  </conditionalFormatting>
  <conditionalFormatting sqref="CO210:CO211">
    <cfRule type="cellIs" dxfId="3318" priority="2531" operator="equal">
      <formula>1</formula>
    </cfRule>
  </conditionalFormatting>
  <conditionalFormatting sqref="CQ210:CQ211">
    <cfRule type="cellIs" dxfId="3317" priority="2530" operator="equal">
      <formula>1</formula>
    </cfRule>
  </conditionalFormatting>
  <conditionalFormatting sqref="AO210:AO211">
    <cfRule type="expression" dxfId="3316" priority="2529">
      <formula>AO210=MAX($AO210:$AT210)</formula>
    </cfRule>
  </conditionalFormatting>
  <conditionalFormatting sqref="AO210:AO211">
    <cfRule type="expression" dxfId="3315" priority="2528">
      <formula>AO210=MIN($AO210:$AT210)</formula>
    </cfRule>
  </conditionalFormatting>
  <conditionalFormatting sqref="AP210:AT211">
    <cfRule type="expression" dxfId="3314" priority="2527">
      <formula>AP210=MAX($AO210:$AT210)</formula>
    </cfRule>
  </conditionalFormatting>
  <conditionalFormatting sqref="AP210:AT211">
    <cfRule type="expression" dxfId="3313" priority="2526">
      <formula>AP210=MIN($AO210:$AT210)</formula>
    </cfRule>
  </conditionalFormatting>
  <conditionalFormatting sqref="AU210:AU211">
    <cfRule type="expression" dxfId="3312" priority="2525">
      <formula>AU210=MAX($AU210:$AZ210)</formula>
    </cfRule>
  </conditionalFormatting>
  <conditionalFormatting sqref="AU210:AU211">
    <cfRule type="expression" dxfId="3311" priority="2524">
      <formula>AU210=MIN($AU210:$AZ210)</formula>
    </cfRule>
  </conditionalFormatting>
  <conditionalFormatting sqref="AV210:AZ211">
    <cfRule type="expression" dxfId="3310" priority="2523">
      <formula>AV210=MAX($AO210:$AT210)</formula>
    </cfRule>
  </conditionalFormatting>
  <conditionalFormatting sqref="AV210:AZ211">
    <cfRule type="expression" dxfId="3309" priority="2522">
      <formula>AV210=MIN($AO210:$AT210)</formula>
    </cfRule>
  </conditionalFormatting>
  <conditionalFormatting sqref="AV210:AZ211">
    <cfRule type="expression" dxfId="3308" priority="2521">
      <formula>AV210=MAX($AO210:$AT210)</formula>
    </cfRule>
  </conditionalFormatting>
  <conditionalFormatting sqref="AV210:AZ211">
    <cfRule type="expression" dxfId="3307" priority="2520">
      <formula>AV210=MIN($AO210:$AT210)</formula>
    </cfRule>
  </conditionalFormatting>
  <conditionalFormatting sqref="AV210:AV211">
    <cfRule type="expression" dxfId="3306" priority="2519">
      <formula>AV210=MAX($AU210:$AZ210)</formula>
    </cfRule>
  </conditionalFormatting>
  <conditionalFormatting sqref="AV210:AV211">
    <cfRule type="expression" dxfId="3305" priority="2518">
      <formula>AV210=MIN($AU210:$AZ210)</formula>
    </cfRule>
  </conditionalFormatting>
  <conditionalFormatting sqref="AW210:AW211">
    <cfRule type="expression" dxfId="3304" priority="2517">
      <formula>AW210=MAX($AU210:$AZ210)</formula>
    </cfRule>
  </conditionalFormatting>
  <conditionalFormatting sqref="AW210:AW211">
    <cfRule type="expression" dxfId="3303" priority="2516">
      <formula>AW210=MIN($AU210:$AZ210)</formula>
    </cfRule>
  </conditionalFormatting>
  <conditionalFormatting sqref="AX210:AX211">
    <cfRule type="expression" dxfId="3302" priority="2515">
      <formula>AX210=MAX($AU210:$AZ210)</formula>
    </cfRule>
  </conditionalFormatting>
  <conditionalFormatting sqref="AX210:AX211">
    <cfRule type="expression" dxfId="3301" priority="2514">
      <formula>AX210=MIN($AU210:$AZ210)</formula>
    </cfRule>
  </conditionalFormatting>
  <conditionalFormatting sqref="AY210:AY211">
    <cfRule type="expression" dxfId="3300" priority="2513">
      <formula>AY210=MAX($AU210:$AZ210)</formula>
    </cfRule>
  </conditionalFormatting>
  <conditionalFormatting sqref="AY210:AY211">
    <cfRule type="expression" dxfId="3299" priority="2512">
      <formula>AY210=MIN($AU210:$AZ210)</formula>
    </cfRule>
  </conditionalFormatting>
  <conditionalFormatting sqref="AZ210:AZ211">
    <cfRule type="expression" dxfId="3298" priority="2511">
      <formula>AZ210=MAX($AU210:$AZ210)</formula>
    </cfRule>
  </conditionalFormatting>
  <conditionalFormatting sqref="AZ210:AZ211">
    <cfRule type="expression" dxfId="3297" priority="2510">
      <formula>AZ210=MIN($AU210:$AZ210)</formula>
    </cfRule>
  </conditionalFormatting>
  <conditionalFormatting sqref="BS210:BS211">
    <cfRule type="cellIs" dxfId="3296" priority="2509" operator="equal">
      <formula>1</formula>
    </cfRule>
  </conditionalFormatting>
  <conditionalFormatting sqref="BS210:BS211">
    <cfRule type="cellIs" dxfId="3295" priority="2508" operator="equal">
      <formula>1</formula>
    </cfRule>
  </conditionalFormatting>
  <conditionalFormatting sqref="BS210:BS211">
    <cfRule type="cellIs" dxfId="3294" priority="2507" operator="equal">
      <formula>1</formula>
    </cfRule>
  </conditionalFormatting>
  <conditionalFormatting sqref="CS210:CS211">
    <cfRule type="cellIs" dxfId="3293" priority="2506" operator="equal">
      <formula>1</formula>
    </cfRule>
  </conditionalFormatting>
  <conditionalFormatting sqref="CS210:CS211">
    <cfRule type="cellIs" dxfId="3292" priority="2505" operator="equal">
      <formula>1</formula>
    </cfRule>
  </conditionalFormatting>
  <conditionalFormatting sqref="CS210:CS211">
    <cfRule type="cellIs" dxfId="3291" priority="2504" operator="equal">
      <formula>1</formula>
    </cfRule>
  </conditionalFormatting>
  <conditionalFormatting sqref="BU210:BU211">
    <cfRule type="cellIs" dxfId="3290" priority="2503" operator="equal">
      <formula>1</formula>
    </cfRule>
  </conditionalFormatting>
  <conditionalFormatting sqref="BU210:BU211">
    <cfRule type="cellIs" dxfId="3289" priority="2502" operator="equal">
      <formula>1</formula>
    </cfRule>
  </conditionalFormatting>
  <conditionalFormatting sqref="BU210:BU211">
    <cfRule type="cellIs" dxfId="3288" priority="2501" operator="equal">
      <formula>1</formula>
    </cfRule>
  </conditionalFormatting>
  <conditionalFormatting sqref="BW210:BW211">
    <cfRule type="cellIs" dxfId="3287" priority="2500" operator="equal">
      <formula>1</formula>
    </cfRule>
  </conditionalFormatting>
  <conditionalFormatting sqref="BW210:BW211">
    <cfRule type="cellIs" dxfId="3286" priority="2499" operator="equal">
      <formula>1</formula>
    </cfRule>
  </conditionalFormatting>
  <conditionalFormatting sqref="BW210:BW211">
    <cfRule type="cellIs" dxfId="3285" priority="2498" operator="equal">
      <formula>1</formula>
    </cfRule>
  </conditionalFormatting>
  <conditionalFormatting sqref="CC210:CC211">
    <cfRule type="cellIs" dxfId="3284" priority="2497" operator="equal">
      <formula>1</formula>
    </cfRule>
  </conditionalFormatting>
  <conditionalFormatting sqref="CC210:CC211">
    <cfRule type="cellIs" dxfId="3283" priority="2496" operator="equal">
      <formula>1</formula>
    </cfRule>
  </conditionalFormatting>
  <conditionalFormatting sqref="CC210:CC211">
    <cfRule type="cellIs" dxfId="3282" priority="2495" operator="equal">
      <formula>1</formula>
    </cfRule>
  </conditionalFormatting>
  <conditionalFormatting sqref="BY210:BY211">
    <cfRule type="cellIs" dxfId="3281" priority="2494" operator="equal">
      <formula>1</formula>
    </cfRule>
  </conditionalFormatting>
  <conditionalFormatting sqref="BY210:BY211">
    <cfRule type="cellIs" dxfId="3280" priority="2493" operator="equal">
      <formula>1</formula>
    </cfRule>
  </conditionalFormatting>
  <conditionalFormatting sqref="BY210:BY211">
    <cfRule type="cellIs" dxfId="3279" priority="2492" operator="equal">
      <formula>1</formula>
    </cfRule>
  </conditionalFormatting>
  <conditionalFormatting sqref="CA210:CA211">
    <cfRule type="cellIs" dxfId="3278" priority="2491" operator="equal">
      <formula>1</formula>
    </cfRule>
  </conditionalFormatting>
  <conditionalFormatting sqref="CA210:CA211">
    <cfRule type="cellIs" dxfId="3277" priority="2490" operator="equal">
      <formula>1</formula>
    </cfRule>
  </conditionalFormatting>
  <conditionalFormatting sqref="CA210:CA211">
    <cfRule type="cellIs" dxfId="3276" priority="2489" operator="equal">
      <formula>1</formula>
    </cfRule>
  </conditionalFormatting>
  <conditionalFormatting sqref="CG210:CG211">
    <cfRule type="cellIs" dxfId="3275" priority="2488" operator="equal">
      <formula>1</formula>
    </cfRule>
  </conditionalFormatting>
  <conditionalFormatting sqref="CG210:CG211">
    <cfRule type="cellIs" dxfId="3274" priority="2487" operator="equal">
      <formula>1</formula>
    </cfRule>
  </conditionalFormatting>
  <conditionalFormatting sqref="CG210:CG211">
    <cfRule type="cellIs" dxfId="3273" priority="2486" operator="equal">
      <formula>1</formula>
    </cfRule>
  </conditionalFormatting>
  <conditionalFormatting sqref="BO212:BO213">
    <cfRule type="cellIs" dxfId="3272" priority="2484" operator="equal">
      <formula>1</formula>
    </cfRule>
  </conditionalFormatting>
  <conditionalFormatting sqref="BM212:BM213">
    <cfRule type="cellIs" dxfId="3271" priority="2485" operator="equal">
      <formula>1</formula>
    </cfRule>
  </conditionalFormatting>
  <conditionalFormatting sqref="CO212:CO213">
    <cfRule type="cellIs" dxfId="3270" priority="2478" operator="equal">
      <formula>1</formula>
    </cfRule>
  </conditionalFormatting>
  <conditionalFormatting sqref="BQ212:BQ213">
    <cfRule type="cellIs" dxfId="3269" priority="2483" operator="equal">
      <formula>1</formula>
    </cfRule>
  </conditionalFormatting>
  <conditionalFormatting sqref="CE212:CE213">
    <cfRule type="cellIs" dxfId="3268" priority="2482" operator="equal">
      <formula>1</formula>
    </cfRule>
  </conditionalFormatting>
  <conditionalFormatting sqref="CI212:CI213">
    <cfRule type="cellIs" dxfId="3267" priority="2481" operator="equal">
      <formula>1</formula>
    </cfRule>
  </conditionalFormatting>
  <conditionalFormatting sqref="CK212:CK213">
    <cfRule type="cellIs" dxfId="3266" priority="2480" operator="equal">
      <formula>1</formula>
    </cfRule>
  </conditionalFormatting>
  <conditionalFormatting sqref="CM212:CM213">
    <cfRule type="cellIs" dxfId="3265" priority="2479" operator="equal">
      <formula>1</formula>
    </cfRule>
  </conditionalFormatting>
  <conditionalFormatting sqref="CQ212:CQ213">
    <cfRule type="cellIs" dxfId="3264" priority="2477" operator="equal">
      <formula>1</formula>
    </cfRule>
  </conditionalFormatting>
  <conditionalFormatting sqref="BO212:BO213">
    <cfRule type="cellIs" dxfId="3263" priority="2475" operator="equal">
      <formula>1</formula>
    </cfRule>
  </conditionalFormatting>
  <conditionalFormatting sqref="BM212:BM213">
    <cfRule type="cellIs" dxfId="3262" priority="2476" operator="equal">
      <formula>1</formula>
    </cfRule>
  </conditionalFormatting>
  <conditionalFormatting sqref="CO212:CO213">
    <cfRule type="cellIs" dxfId="3261" priority="2469" operator="equal">
      <formula>1</formula>
    </cfRule>
  </conditionalFormatting>
  <conditionalFormatting sqref="BQ212:BQ213">
    <cfRule type="cellIs" dxfId="3260" priority="2474" operator="equal">
      <formula>1</formula>
    </cfRule>
  </conditionalFormatting>
  <conditionalFormatting sqref="CE212:CE213">
    <cfRule type="cellIs" dxfId="3259" priority="2473" operator="equal">
      <formula>1</formula>
    </cfRule>
  </conditionalFormatting>
  <conditionalFormatting sqref="CI212:CI213">
    <cfRule type="cellIs" dxfId="3258" priority="2472" operator="equal">
      <formula>1</formula>
    </cfRule>
  </conditionalFormatting>
  <conditionalFormatting sqref="CK212:CK213">
    <cfRule type="cellIs" dxfId="3257" priority="2471" operator="equal">
      <formula>1</formula>
    </cfRule>
  </conditionalFormatting>
  <conditionalFormatting sqref="CM212:CM213">
    <cfRule type="cellIs" dxfId="3256" priority="2470" operator="equal">
      <formula>1</formula>
    </cfRule>
  </conditionalFormatting>
  <conditionalFormatting sqref="CQ212:CQ213">
    <cfRule type="cellIs" dxfId="3255" priority="2468" operator="equal">
      <formula>1</formula>
    </cfRule>
  </conditionalFormatting>
  <conditionalFormatting sqref="BM212:BM213">
    <cfRule type="cellIs" dxfId="3254" priority="2467" operator="equal">
      <formula>1</formula>
    </cfRule>
  </conditionalFormatting>
  <conditionalFormatting sqref="BO212:BO213">
    <cfRule type="cellIs" dxfId="3253" priority="2466" operator="equal">
      <formula>1</formula>
    </cfRule>
  </conditionalFormatting>
  <conditionalFormatting sqref="BQ212:BQ213">
    <cfRule type="cellIs" dxfId="3252" priority="2465" operator="equal">
      <formula>1</formula>
    </cfRule>
  </conditionalFormatting>
  <conditionalFormatting sqref="CE212:CE213">
    <cfRule type="cellIs" dxfId="3251" priority="2464" operator="equal">
      <formula>1</formula>
    </cfRule>
  </conditionalFormatting>
  <conditionalFormatting sqref="CI212:CI213">
    <cfRule type="cellIs" dxfId="3250" priority="2463" operator="equal">
      <formula>1</formula>
    </cfRule>
  </conditionalFormatting>
  <conditionalFormatting sqref="CK212:CK213">
    <cfRule type="cellIs" dxfId="3249" priority="2462" operator="equal">
      <formula>1</formula>
    </cfRule>
  </conditionalFormatting>
  <conditionalFormatting sqref="CM212:CM213">
    <cfRule type="cellIs" dxfId="3248" priority="2461" operator="equal">
      <formula>1</formula>
    </cfRule>
  </conditionalFormatting>
  <conditionalFormatting sqref="CO212:CO213">
    <cfRule type="cellIs" dxfId="3247" priority="2460" operator="equal">
      <formula>1</formula>
    </cfRule>
  </conditionalFormatting>
  <conditionalFormatting sqref="CQ212:CQ213">
    <cfRule type="cellIs" dxfId="3246" priority="2459" operator="equal">
      <formula>1</formula>
    </cfRule>
  </conditionalFormatting>
  <conditionalFormatting sqref="AO212:AO213">
    <cfRule type="expression" dxfId="3245" priority="2458">
      <formula>AO212=MAX($AO212:$AT212)</formula>
    </cfRule>
  </conditionalFormatting>
  <conditionalFormatting sqref="AO212:AO213">
    <cfRule type="expression" dxfId="3244" priority="2457">
      <formula>AO212=MIN($AO212:$AT212)</formula>
    </cfRule>
  </conditionalFormatting>
  <conditionalFormatting sqref="AP212:AT213">
    <cfRule type="expression" dxfId="3243" priority="2456">
      <formula>AP212=MAX($AO212:$AT212)</formula>
    </cfRule>
  </conditionalFormatting>
  <conditionalFormatting sqref="AP212:AT213">
    <cfRule type="expression" dxfId="3242" priority="2455">
      <formula>AP212=MIN($AO212:$AT212)</formula>
    </cfRule>
  </conditionalFormatting>
  <conditionalFormatting sqref="AU212:AU213">
    <cfRule type="expression" dxfId="3241" priority="2454">
      <formula>AU212=MAX($AU212:$AZ212)</formula>
    </cfRule>
  </conditionalFormatting>
  <conditionalFormatting sqref="AU212:AU213">
    <cfRule type="expression" dxfId="3240" priority="2453">
      <formula>AU212=MIN($AU212:$AZ212)</formula>
    </cfRule>
  </conditionalFormatting>
  <conditionalFormatting sqref="AV212:AZ213">
    <cfRule type="expression" dxfId="3239" priority="2452">
      <formula>AV212=MAX($AO212:$AT212)</formula>
    </cfRule>
  </conditionalFormatting>
  <conditionalFormatting sqref="AV212:AZ213">
    <cfRule type="expression" dxfId="3238" priority="2451">
      <formula>AV212=MIN($AO212:$AT212)</formula>
    </cfRule>
  </conditionalFormatting>
  <conditionalFormatting sqref="AV212:AZ213">
    <cfRule type="expression" dxfId="3237" priority="2450">
      <formula>AV212=MAX($AO212:$AT212)</formula>
    </cfRule>
  </conditionalFormatting>
  <conditionalFormatting sqref="AV212:AZ213">
    <cfRule type="expression" dxfId="3236" priority="2449">
      <formula>AV212=MIN($AO212:$AT212)</formula>
    </cfRule>
  </conditionalFormatting>
  <conditionalFormatting sqref="AV212:AV213">
    <cfRule type="expression" dxfId="3235" priority="2448">
      <formula>AV212=MAX($AU212:$AZ212)</formula>
    </cfRule>
  </conditionalFormatting>
  <conditionalFormatting sqref="AV212:AV213">
    <cfRule type="expression" dxfId="3234" priority="2447">
      <formula>AV212=MIN($AU212:$AZ212)</formula>
    </cfRule>
  </conditionalFormatting>
  <conditionalFormatting sqref="AW212:AW213">
    <cfRule type="expression" dxfId="3233" priority="2446">
      <formula>AW212=MAX($AU212:$AZ212)</formula>
    </cfRule>
  </conditionalFormatting>
  <conditionalFormatting sqref="AW212:AW213">
    <cfRule type="expression" dxfId="3232" priority="2445">
      <formula>AW212=MIN($AU212:$AZ212)</formula>
    </cfRule>
  </conditionalFormatting>
  <conditionalFormatting sqref="AX212:AX213">
    <cfRule type="expression" dxfId="3231" priority="2444">
      <formula>AX212=MAX($AU212:$AZ212)</formula>
    </cfRule>
  </conditionalFormatting>
  <conditionalFormatting sqref="AX212:AX213">
    <cfRule type="expression" dxfId="3230" priority="2443">
      <formula>AX212=MIN($AU212:$AZ212)</formula>
    </cfRule>
  </conditionalFormatting>
  <conditionalFormatting sqref="AY212:AY213">
    <cfRule type="expression" dxfId="3229" priority="2442">
      <formula>AY212=MAX($AU212:$AZ212)</formula>
    </cfRule>
  </conditionalFormatting>
  <conditionalFormatting sqref="AY212:AY213">
    <cfRule type="expression" dxfId="3228" priority="2441">
      <formula>AY212=MIN($AU212:$AZ212)</formula>
    </cfRule>
  </conditionalFormatting>
  <conditionalFormatting sqref="AZ212:AZ213">
    <cfRule type="expression" dxfId="3227" priority="2440">
      <formula>AZ212=MAX($AU212:$AZ212)</formula>
    </cfRule>
  </conditionalFormatting>
  <conditionalFormatting sqref="AZ212:AZ213">
    <cfRule type="expression" dxfId="3226" priority="2439">
      <formula>AZ212=MIN($AU212:$AZ212)</formula>
    </cfRule>
  </conditionalFormatting>
  <conditionalFormatting sqref="BS212:BS213">
    <cfRule type="cellIs" dxfId="3225" priority="2438" operator="equal">
      <formula>1</formula>
    </cfRule>
  </conditionalFormatting>
  <conditionalFormatting sqref="BS212:BS213">
    <cfRule type="cellIs" dxfId="3224" priority="2437" operator="equal">
      <formula>1</formula>
    </cfRule>
  </conditionalFormatting>
  <conditionalFormatting sqref="BS212:BS213">
    <cfRule type="cellIs" dxfId="3223" priority="2436" operator="equal">
      <formula>1</formula>
    </cfRule>
  </conditionalFormatting>
  <conditionalFormatting sqref="CS212:CS213">
    <cfRule type="cellIs" dxfId="3222" priority="2435" operator="equal">
      <formula>1</formula>
    </cfRule>
  </conditionalFormatting>
  <conditionalFormatting sqref="CS212:CS213">
    <cfRule type="cellIs" dxfId="3221" priority="2434" operator="equal">
      <formula>1</formula>
    </cfRule>
  </conditionalFormatting>
  <conditionalFormatting sqref="CS212:CS213">
    <cfRule type="cellIs" dxfId="3220" priority="2433" operator="equal">
      <formula>1</formula>
    </cfRule>
  </conditionalFormatting>
  <conditionalFormatting sqref="BU212:BU213">
    <cfRule type="cellIs" dxfId="3219" priority="2432" operator="equal">
      <formula>1</formula>
    </cfRule>
  </conditionalFormatting>
  <conditionalFormatting sqref="BU212:BU213">
    <cfRule type="cellIs" dxfId="3218" priority="2431" operator="equal">
      <formula>1</formula>
    </cfRule>
  </conditionalFormatting>
  <conditionalFormatting sqref="BU212:BU213">
    <cfRule type="cellIs" dxfId="3217" priority="2430" operator="equal">
      <formula>1</formula>
    </cfRule>
  </conditionalFormatting>
  <conditionalFormatting sqref="BW212:BW213">
    <cfRule type="cellIs" dxfId="3216" priority="2429" operator="equal">
      <formula>1</formula>
    </cfRule>
  </conditionalFormatting>
  <conditionalFormatting sqref="BW212:BW213">
    <cfRule type="cellIs" dxfId="3215" priority="2428" operator="equal">
      <formula>1</formula>
    </cfRule>
  </conditionalFormatting>
  <conditionalFormatting sqref="BW212:BW213">
    <cfRule type="cellIs" dxfId="3214" priority="2427" operator="equal">
      <formula>1</formula>
    </cfRule>
  </conditionalFormatting>
  <conditionalFormatting sqref="CC212:CC213">
    <cfRule type="cellIs" dxfId="3213" priority="2426" operator="equal">
      <formula>1</formula>
    </cfRule>
  </conditionalFormatting>
  <conditionalFormatting sqref="CC212:CC213">
    <cfRule type="cellIs" dxfId="3212" priority="2425" operator="equal">
      <formula>1</formula>
    </cfRule>
  </conditionalFormatting>
  <conditionalFormatting sqref="CC212:CC213">
    <cfRule type="cellIs" dxfId="3211" priority="2424" operator="equal">
      <formula>1</formula>
    </cfRule>
  </conditionalFormatting>
  <conditionalFormatting sqref="BY212:BY213">
    <cfRule type="cellIs" dxfId="3210" priority="2423" operator="equal">
      <formula>1</formula>
    </cfRule>
  </conditionalFormatting>
  <conditionalFormatting sqref="BY212:BY213">
    <cfRule type="cellIs" dxfId="3209" priority="2422" operator="equal">
      <formula>1</formula>
    </cfRule>
  </conditionalFormatting>
  <conditionalFormatting sqref="BY212:BY213">
    <cfRule type="cellIs" dxfId="3208" priority="2421" operator="equal">
      <formula>1</formula>
    </cfRule>
  </conditionalFormatting>
  <conditionalFormatting sqref="CA212:CA213">
    <cfRule type="cellIs" dxfId="3207" priority="2420" operator="equal">
      <formula>1</formula>
    </cfRule>
  </conditionalFormatting>
  <conditionalFormatting sqref="CA212:CA213">
    <cfRule type="cellIs" dxfId="3206" priority="2419" operator="equal">
      <formula>1</formula>
    </cfRule>
  </conditionalFormatting>
  <conditionalFormatting sqref="CA212:CA213">
    <cfRule type="cellIs" dxfId="3205" priority="2418" operator="equal">
      <formula>1</formula>
    </cfRule>
  </conditionalFormatting>
  <conditionalFormatting sqref="CG212:CG213">
    <cfRule type="cellIs" dxfId="3204" priority="2417" operator="equal">
      <formula>1</formula>
    </cfRule>
  </conditionalFormatting>
  <conditionalFormatting sqref="CG212:CG213">
    <cfRule type="cellIs" dxfId="3203" priority="2416" operator="equal">
      <formula>1</formula>
    </cfRule>
  </conditionalFormatting>
  <conditionalFormatting sqref="CG212:CG213">
    <cfRule type="cellIs" dxfId="3202" priority="2415" operator="equal">
      <formula>1</formula>
    </cfRule>
  </conditionalFormatting>
  <conditionalFormatting sqref="BO214:BO215">
    <cfRule type="cellIs" dxfId="3201" priority="2413" operator="equal">
      <formula>1</formula>
    </cfRule>
  </conditionalFormatting>
  <conditionalFormatting sqref="BM214:BM215">
    <cfRule type="cellIs" dxfId="3200" priority="2414" operator="equal">
      <formula>1</formula>
    </cfRule>
  </conditionalFormatting>
  <conditionalFormatting sqref="CO214:CO215">
    <cfRule type="cellIs" dxfId="3199" priority="2407" operator="equal">
      <formula>1</formula>
    </cfRule>
  </conditionalFormatting>
  <conditionalFormatting sqref="BQ214:BQ215">
    <cfRule type="cellIs" dxfId="3198" priority="2412" operator="equal">
      <formula>1</formula>
    </cfRule>
  </conditionalFormatting>
  <conditionalFormatting sqref="CE214:CE215">
    <cfRule type="cellIs" dxfId="3197" priority="2411" operator="equal">
      <formula>1</formula>
    </cfRule>
  </conditionalFormatting>
  <conditionalFormatting sqref="CI214:CI215">
    <cfRule type="cellIs" dxfId="3196" priority="2410" operator="equal">
      <formula>1</formula>
    </cfRule>
  </conditionalFormatting>
  <conditionalFormatting sqref="CK214:CK215">
    <cfRule type="cellIs" dxfId="3195" priority="2409" operator="equal">
      <formula>1</formula>
    </cfRule>
  </conditionalFormatting>
  <conditionalFormatting sqref="CM214:CM215">
    <cfRule type="cellIs" dxfId="3194" priority="2408" operator="equal">
      <formula>1</formula>
    </cfRule>
  </conditionalFormatting>
  <conditionalFormatting sqref="CQ214:CQ215">
    <cfRule type="cellIs" dxfId="3193" priority="2406" operator="equal">
      <formula>1</formula>
    </cfRule>
  </conditionalFormatting>
  <conditionalFormatting sqref="BO214:BO215">
    <cfRule type="cellIs" dxfId="3192" priority="2404" operator="equal">
      <formula>1</formula>
    </cfRule>
  </conditionalFormatting>
  <conditionalFormatting sqref="BM214:BM215">
    <cfRule type="cellIs" dxfId="3191" priority="2405" operator="equal">
      <formula>1</formula>
    </cfRule>
  </conditionalFormatting>
  <conditionalFormatting sqref="CO214:CO215">
    <cfRule type="cellIs" dxfId="3190" priority="2398" operator="equal">
      <formula>1</formula>
    </cfRule>
  </conditionalFormatting>
  <conditionalFormatting sqref="BQ214:BQ215">
    <cfRule type="cellIs" dxfId="3189" priority="2403" operator="equal">
      <formula>1</formula>
    </cfRule>
  </conditionalFormatting>
  <conditionalFormatting sqref="CE214:CE215">
    <cfRule type="cellIs" dxfId="3188" priority="2402" operator="equal">
      <formula>1</formula>
    </cfRule>
  </conditionalFormatting>
  <conditionalFormatting sqref="CI214:CI215">
    <cfRule type="cellIs" dxfId="3187" priority="2401" operator="equal">
      <formula>1</formula>
    </cfRule>
  </conditionalFormatting>
  <conditionalFormatting sqref="CK214:CK215">
    <cfRule type="cellIs" dxfId="3186" priority="2400" operator="equal">
      <formula>1</formula>
    </cfRule>
  </conditionalFormatting>
  <conditionalFormatting sqref="CM214:CM215">
    <cfRule type="cellIs" dxfId="3185" priority="2399" operator="equal">
      <formula>1</formula>
    </cfRule>
  </conditionalFormatting>
  <conditionalFormatting sqref="CQ214:CQ215">
    <cfRule type="cellIs" dxfId="3184" priority="2397" operator="equal">
      <formula>1</formula>
    </cfRule>
  </conditionalFormatting>
  <conditionalFormatting sqref="BM214:BM215">
    <cfRule type="cellIs" dxfId="3183" priority="2396" operator="equal">
      <formula>1</formula>
    </cfRule>
  </conditionalFormatting>
  <conditionalFormatting sqref="BO214:BO215">
    <cfRule type="cellIs" dxfId="3182" priority="2395" operator="equal">
      <formula>1</formula>
    </cfRule>
  </conditionalFormatting>
  <conditionalFormatting sqref="BQ214:BQ215">
    <cfRule type="cellIs" dxfId="3181" priority="2394" operator="equal">
      <formula>1</formula>
    </cfRule>
  </conditionalFormatting>
  <conditionalFormatting sqref="CE214:CE215">
    <cfRule type="cellIs" dxfId="3180" priority="2393" operator="equal">
      <formula>1</formula>
    </cfRule>
  </conditionalFormatting>
  <conditionalFormatting sqref="CI214:CI215">
    <cfRule type="cellIs" dxfId="3179" priority="2392" operator="equal">
      <formula>1</formula>
    </cfRule>
  </conditionalFormatting>
  <conditionalFormatting sqref="CK214:CK215">
    <cfRule type="cellIs" dxfId="3178" priority="2391" operator="equal">
      <formula>1</formula>
    </cfRule>
  </conditionalFormatting>
  <conditionalFormatting sqref="CM214:CM215">
    <cfRule type="cellIs" dxfId="3177" priority="2390" operator="equal">
      <formula>1</formula>
    </cfRule>
  </conditionalFormatting>
  <conditionalFormatting sqref="CO214:CO215">
    <cfRule type="cellIs" dxfId="3176" priority="2389" operator="equal">
      <formula>1</formula>
    </cfRule>
  </conditionalFormatting>
  <conditionalFormatting sqref="CQ214:CQ215">
    <cfRule type="cellIs" dxfId="3175" priority="2388" operator="equal">
      <formula>1</formula>
    </cfRule>
  </conditionalFormatting>
  <conditionalFormatting sqref="AO214:AO215">
    <cfRule type="expression" dxfId="3174" priority="2387">
      <formula>AO214=MAX($AO214:$AT214)</formula>
    </cfRule>
  </conditionalFormatting>
  <conditionalFormatting sqref="AO214:AO215">
    <cfRule type="expression" dxfId="3173" priority="2386">
      <formula>AO214=MIN($AO214:$AT214)</formula>
    </cfRule>
  </conditionalFormatting>
  <conditionalFormatting sqref="AP214:AT215">
    <cfRule type="expression" dxfId="3172" priority="2385">
      <formula>AP214=MAX($AO214:$AT214)</formula>
    </cfRule>
  </conditionalFormatting>
  <conditionalFormatting sqref="AP214:AT215">
    <cfRule type="expression" dxfId="3171" priority="2384">
      <formula>AP214=MIN($AO214:$AT214)</formula>
    </cfRule>
  </conditionalFormatting>
  <conditionalFormatting sqref="AU214:AU215">
    <cfRule type="expression" dxfId="3170" priority="2383">
      <formula>AU214=MAX($AU214:$AZ214)</formula>
    </cfRule>
  </conditionalFormatting>
  <conditionalFormatting sqref="AU214:AU215">
    <cfRule type="expression" dxfId="3169" priority="2382">
      <formula>AU214=MIN($AU214:$AZ214)</formula>
    </cfRule>
  </conditionalFormatting>
  <conditionalFormatting sqref="AV214:AZ215">
    <cfRule type="expression" dxfId="3168" priority="2381">
      <formula>AV214=MAX($AO214:$AT214)</formula>
    </cfRule>
  </conditionalFormatting>
  <conditionalFormatting sqref="AV214:AZ215">
    <cfRule type="expression" dxfId="3167" priority="2380">
      <formula>AV214=MIN($AO214:$AT214)</formula>
    </cfRule>
  </conditionalFormatting>
  <conditionalFormatting sqref="AV214:AZ215">
    <cfRule type="expression" dxfId="3166" priority="2379">
      <formula>AV214=MAX($AO214:$AT214)</formula>
    </cfRule>
  </conditionalFormatting>
  <conditionalFormatting sqref="AV214:AZ215">
    <cfRule type="expression" dxfId="3165" priority="2378">
      <formula>AV214=MIN($AO214:$AT214)</formula>
    </cfRule>
  </conditionalFormatting>
  <conditionalFormatting sqref="AV214:AV215">
    <cfRule type="expression" dxfId="3164" priority="2377">
      <formula>AV214=MAX($AU214:$AZ214)</formula>
    </cfRule>
  </conditionalFormatting>
  <conditionalFormatting sqref="AV214:AV215">
    <cfRule type="expression" dxfId="3163" priority="2376">
      <formula>AV214=MIN($AU214:$AZ214)</formula>
    </cfRule>
  </conditionalFormatting>
  <conditionalFormatting sqref="AW214:AW215">
    <cfRule type="expression" dxfId="3162" priority="2375">
      <formula>AW214=MAX($AU214:$AZ214)</formula>
    </cfRule>
  </conditionalFormatting>
  <conditionalFormatting sqref="AW214:AW215">
    <cfRule type="expression" dxfId="3161" priority="2374">
      <formula>AW214=MIN($AU214:$AZ214)</formula>
    </cfRule>
  </conditionalFormatting>
  <conditionalFormatting sqref="AX214:AX215">
    <cfRule type="expression" dxfId="3160" priority="2373">
      <formula>AX214=MAX($AU214:$AZ214)</formula>
    </cfRule>
  </conditionalFormatting>
  <conditionalFormatting sqref="AX214:AX215">
    <cfRule type="expression" dxfId="3159" priority="2372">
      <formula>AX214=MIN($AU214:$AZ214)</formula>
    </cfRule>
  </conditionalFormatting>
  <conditionalFormatting sqref="AY214:AY215">
    <cfRule type="expression" dxfId="3158" priority="2371">
      <formula>AY214=MAX($AU214:$AZ214)</formula>
    </cfRule>
  </conditionalFormatting>
  <conditionalFormatting sqref="AY214:AY215">
    <cfRule type="expression" dxfId="3157" priority="2370">
      <formula>AY214=MIN($AU214:$AZ214)</formula>
    </cfRule>
  </conditionalFormatting>
  <conditionalFormatting sqref="AZ214:AZ215">
    <cfRule type="expression" dxfId="3156" priority="2369">
      <formula>AZ214=MAX($AU214:$AZ214)</formula>
    </cfRule>
  </conditionalFormatting>
  <conditionalFormatting sqref="AZ214:AZ215">
    <cfRule type="expression" dxfId="3155" priority="2368">
      <formula>AZ214=MIN($AU214:$AZ214)</formula>
    </cfRule>
  </conditionalFormatting>
  <conditionalFormatting sqref="BS214:BS215">
    <cfRule type="cellIs" dxfId="3154" priority="2367" operator="equal">
      <formula>1</formula>
    </cfRule>
  </conditionalFormatting>
  <conditionalFormatting sqref="BS214:BS215">
    <cfRule type="cellIs" dxfId="3153" priority="2366" operator="equal">
      <formula>1</formula>
    </cfRule>
  </conditionalFormatting>
  <conditionalFormatting sqref="BS214:BS215">
    <cfRule type="cellIs" dxfId="3152" priority="2365" operator="equal">
      <formula>1</formula>
    </cfRule>
  </conditionalFormatting>
  <conditionalFormatting sqref="CS214:CS215">
    <cfRule type="cellIs" dxfId="3151" priority="2364" operator="equal">
      <formula>1</formula>
    </cfRule>
  </conditionalFormatting>
  <conditionalFormatting sqref="CS214:CS215">
    <cfRule type="cellIs" dxfId="3150" priority="2363" operator="equal">
      <formula>1</formula>
    </cfRule>
  </conditionalFormatting>
  <conditionalFormatting sqref="CS214:CS215">
    <cfRule type="cellIs" dxfId="3149" priority="2362" operator="equal">
      <formula>1</formula>
    </cfRule>
  </conditionalFormatting>
  <conditionalFormatting sqref="BU214:BU215">
    <cfRule type="cellIs" dxfId="3148" priority="2361" operator="equal">
      <formula>1</formula>
    </cfRule>
  </conditionalFormatting>
  <conditionalFormatting sqref="BU214:BU215">
    <cfRule type="cellIs" dxfId="3147" priority="2360" operator="equal">
      <formula>1</formula>
    </cfRule>
  </conditionalFormatting>
  <conditionalFormatting sqref="BU214:BU215">
    <cfRule type="cellIs" dxfId="3146" priority="2359" operator="equal">
      <formula>1</formula>
    </cfRule>
  </conditionalFormatting>
  <conditionalFormatting sqref="BW214:BW215">
    <cfRule type="cellIs" dxfId="3145" priority="2358" operator="equal">
      <formula>1</formula>
    </cfRule>
  </conditionalFormatting>
  <conditionalFormatting sqref="BW214:BW215">
    <cfRule type="cellIs" dxfId="3144" priority="2357" operator="equal">
      <formula>1</formula>
    </cfRule>
  </conditionalFormatting>
  <conditionalFormatting sqref="BW214:BW215">
    <cfRule type="cellIs" dxfId="3143" priority="2356" operator="equal">
      <formula>1</formula>
    </cfRule>
  </conditionalFormatting>
  <conditionalFormatting sqref="CC214:CC215">
    <cfRule type="cellIs" dxfId="3142" priority="2355" operator="equal">
      <formula>1</formula>
    </cfRule>
  </conditionalFormatting>
  <conditionalFormatting sqref="CC214:CC215">
    <cfRule type="cellIs" dxfId="3141" priority="2354" operator="equal">
      <formula>1</formula>
    </cfRule>
  </conditionalFormatting>
  <conditionalFormatting sqref="CC214:CC215">
    <cfRule type="cellIs" dxfId="3140" priority="2353" operator="equal">
      <formula>1</formula>
    </cfRule>
  </conditionalFormatting>
  <conditionalFormatting sqref="BY214:BY215">
    <cfRule type="cellIs" dxfId="3139" priority="2352" operator="equal">
      <formula>1</formula>
    </cfRule>
  </conditionalFormatting>
  <conditionalFormatting sqref="BY214:BY215">
    <cfRule type="cellIs" dxfId="3138" priority="2351" operator="equal">
      <formula>1</formula>
    </cfRule>
  </conditionalFormatting>
  <conditionalFormatting sqref="BY214:BY215">
    <cfRule type="cellIs" dxfId="3137" priority="2350" operator="equal">
      <formula>1</formula>
    </cfRule>
  </conditionalFormatting>
  <conditionalFormatting sqref="CA214:CA215">
    <cfRule type="cellIs" dxfId="3136" priority="2349" operator="equal">
      <formula>1</formula>
    </cfRule>
  </conditionalFormatting>
  <conditionalFormatting sqref="CA214:CA215">
    <cfRule type="cellIs" dxfId="3135" priority="2348" operator="equal">
      <formula>1</formula>
    </cfRule>
  </conditionalFormatting>
  <conditionalFormatting sqref="CA214:CA215">
    <cfRule type="cellIs" dxfId="3134" priority="2347" operator="equal">
      <formula>1</formula>
    </cfRule>
  </conditionalFormatting>
  <conditionalFormatting sqref="CG214:CG215">
    <cfRule type="cellIs" dxfId="3133" priority="2346" operator="equal">
      <formula>1</formula>
    </cfRule>
  </conditionalFormatting>
  <conditionalFormatting sqref="CG214:CG215">
    <cfRule type="cellIs" dxfId="3132" priority="2345" operator="equal">
      <formula>1</formula>
    </cfRule>
  </conditionalFormatting>
  <conditionalFormatting sqref="CG214:CG215">
    <cfRule type="cellIs" dxfId="3131" priority="2344" operator="equal">
      <formula>1</formula>
    </cfRule>
  </conditionalFormatting>
  <conditionalFormatting sqref="BO216:BO217">
    <cfRule type="cellIs" dxfId="3130" priority="2342" operator="equal">
      <formula>1</formula>
    </cfRule>
  </conditionalFormatting>
  <conditionalFormatting sqref="BM216:BM217">
    <cfRule type="cellIs" dxfId="3129" priority="2343" operator="equal">
      <formula>1</formula>
    </cfRule>
  </conditionalFormatting>
  <conditionalFormatting sqref="CO216:CO217">
    <cfRule type="cellIs" dxfId="3128" priority="2336" operator="equal">
      <formula>1</formula>
    </cfRule>
  </conditionalFormatting>
  <conditionalFormatting sqref="BQ216:BQ217">
    <cfRule type="cellIs" dxfId="3127" priority="2341" operator="equal">
      <formula>1</formula>
    </cfRule>
  </conditionalFormatting>
  <conditionalFormatting sqref="CE216:CE217">
    <cfRule type="cellIs" dxfId="3126" priority="2340" operator="equal">
      <formula>1</formula>
    </cfRule>
  </conditionalFormatting>
  <conditionalFormatting sqref="CI216:CI217">
    <cfRule type="cellIs" dxfId="3125" priority="2339" operator="equal">
      <formula>1</formula>
    </cfRule>
  </conditionalFormatting>
  <conditionalFormatting sqref="CK216:CK217">
    <cfRule type="cellIs" dxfId="3124" priority="2338" operator="equal">
      <formula>1</formula>
    </cfRule>
  </conditionalFormatting>
  <conditionalFormatting sqref="CM216:CM217">
    <cfRule type="cellIs" dxfId="3123" priority="2337" operator="equal">
      <formula>1</formula>
    </cfRule>
  </conditionalFormatting>
  <conditionalFormatting sqref="CQ216:CQ217">
    <cfRule type="cellIs" dxfId="3122" priority="2335" operator="equal">
      <formula>1</formula>
    </cfRule>
  </conditionalFormatting>
  <conditionalFormatting sqref="BO216:BO217">
    <cfRule type="cellIs" dxfId="3121" priority="2333" operator="equal">
      <formula>1</formula>
    </cfRule>
  </conditionalFormatting>
  <conditionalFormatting sqref="BM216:BM217">
    <cfRule type="cellIs" dxfId="3120" priority="2334" operator="equal">
      <formula>1</formula>
    </cfRule>
  </conditionalFormatting>
  <conditionalFormatting sqref="CO216:CO217">
    <cfRule type="cellIs" dxfId="3119" priority="2327" operator="equal">
      <formula>1</formula>
    </cfRule>
  </conditionalFormatting>
  <conditionalFormatting sqref="BQ216:BQ217">
    <cfRule type="cellIs" dxfId="3118" priority="2332" operator="equal">
      <formula>1</formula>
    </cfRule>
  </conditionalFormatting>
  <conditionalFormatting sqref="CE216:CE217">
    <cfRule type="cellIs" dxfId="3117" priority="2331" operator="equal">
      <formula>1</formula>
    </cfRule>
  </conditionalFormatting>
  <conditionalFormatting sqref="CI216:CI217">
    <cfRule type="cellIs" dxfId="3116" priority="2330" operator="equal">
      <formula>1</formula>
    </cfRule>
  </conditionalFormatting>
  <conditionalFormatting sqref="CK216:CK217">
    <cfRule type="cellIs" dxfId="3115" priority="2329" operator="equal">
      <formula>1</formula>
    </cfRule>
  </conditionalFormatting>
  <conditionalFormatting sqref="CM216:CM217">
    <cfRule type="cellIs" dxfId="3114" priority="2328" operator="equal">
      <formula>1</formula>
    </cfRule>
  </conditionalFormatting>
  <conditionalFormatting sqref="CQ216:CQ217">
    <cfRule type="cellIs" dxfId="3113" priority="2326" operator="equal">
      <formula>1</formula>
    </cfRule>
  </conditionalFormatting>
  <conditionalFormatting sqref="BM216:BM217">
    <cfRule type="cellIs" dxfId="3112" priority="2325" operator="equal">
      <formula>1</formula>
    </cfRule>
  </conditionalFormatting>
  <conditionalFormatting sqref="BO216:BO217">
    <cfRule type="cellIs" dxfId="3111" priority="2324" operator="equal">
      <formula>1</formula>
    </cfRule>
  </conditionalFormatting>
  <conditionalFormatting sqref="BQ216:BQ217">
    <cfRule type="cellIs" dxfId="3110" priority="2323" operator="equal">
      <formula>1</formula>
    </cfRule>
  </conditionalFormatting>
  <conditionalFormatting sqref="CE216:CE217">
    <cfRule type="cellIs" dxfId="3109" priority="2322" operator="equal">
      <formula>1</formula>
    </cfRule>
  </conditionalFormatting>
  <conditionalFormatting sqref="CI216:CI217">
    <cfRule type="cellIs" dxfId="3108" priority="2321" operator="equal">
      <formula>1</formula>
    </cfRule>
  </conditionalFormatting>
  <conditionalFormatting sqref="CK216:CK217">
    <cfRule type="cellIs" dxfId="3107" priority="2320" operator="equal">
      <formula>1</formula>
    </cfRule>
  </conditionalFormatting>
  <conditionalFormatting sqref="CM216:CM217">
    <cfRule type="cellIs" dxfId="3106" priority="2319" operator="equal">
      <formula>1</formula>
    </cfRule>
  </conditionalFormatting>
  <conditionalFormatting sqref="CO216:CO217">
    <cfRule type="cellIs" dxfId="3105" priority="2318" operator="equal">
      <formula>1</formula>
    </cfRule>
  </conditionalFormatting>
  <conditionalFormatting sqref="CQ216:CQ217">
    <cfRule type="cellIs" dxfId="3104" priority="2317" operator="equal">
      <formula>1</formula>
    </cfRule>
  </conditionalFormatting>
  <conditionalFormatting sqref="AO216:AO217">
    <cfRule type="expression" dxfId="3103" priority="2316">
      <formula>AO216=MAX($AO216:$AT216)</formula>
    </cfRule>
  </conditionalFormatting>
  <conditionalFormatting sqref="AO216:AO217">
    <cfRule type="expression" dxfId="3102" priority="2315">
      <formula>AO216=MIN($AO216:$AT216)</formula>
    </cfRule>
  </conditionalFormatting>
  <conditionalFormatting sqref="AP216:AT217">
    <cfRule type="expression" dxfId="3101" priority="2314">
      <formula>AP216=MAX($AO216:$AT216)</formula>
    </cfRule>
  </conditionalFormatting>
  <conditionalFormatting sqref="AP216:AT217">
    <cfRule type="expression" dxfId="3100" priority="2313">
      <formula>AP216=MIN($AO216:$AT216)</formula>
    </cfRule>
  </conditionalFormatting>
  <conditionalFormatting sqref="AU216:AU217">
    <cfRule type="expression" dxfId="3099" priority="2312">
      <formula>AU216=MAX($AU216:$AZ216)</formula>
    </cfRule>
  </conditionalFormatting>
  <conditionalFormatting sqref="AU216:AU217">
    <cfRule type="expression" dxfId="3098" priority="2311">
      <formula>AU216=MIN($AU216:$AZ216)</formula>
    </cfRule>
  </conditionalFormatting>
  <conditionalFormatting sqref="AV216:AZ217">
    <cfRule type="expression" dxfId="3097" priority="2310">
      <formula>AV216=MAX($AO216:$AT216)</formula>
    </cfRule>
  </conditionalFormatting>
  <conditionalFormatting sqref="AV216:AZ217">
    <cfRule type="expression" dxfId="3096" priority="2309">
      <formula>AV216=MIN($AO216:$AT216)</formula>
    </cfRule>
  </conditionalFormatting>
  <conditionalFormatting sqref="AV216:AZ217">
    <cfRule type="expression" dxfId="3095" priority="2308">
      <formula>AV216=MAX($AO216:$AT216)</formula>
    </cfRule>
  </conditionalFormatting>
  <conditionalFormatting sqref="AV216:AZ217">
    <cfRule type="expression" dxfId="3094" priority="2307">
      <formula>AV216=MIN($AO216:$AT216)</formula>
    </cfRule>
  </conditionalFormatting>
  <conditionalFormatting sqref="AV216:AV217">
    <cfRule type="expression" dxfId="3093" priority="2306">
      <formula>AV216=MAX($AU216:$AZ216)</formula>
    </cfRule>
  </conditionalFormatting>
  <conditionalFormatting sqref="AV216:AV217">
    <cfRule type="expression" dxfId="3092" priority="2305">
      <formula>AV216=MIN($AU216:$AZ216)</formula>
    </cfRule>
  </conditionalFormatting>
  <conditionalFormatting sqref="AW216:AW217">
    <cfRule type="expression" dxfId="3091" priority="2304">
      <formula>AW216=MAX($AU216:$AZ216)</formula>
    </cfRule>
  </conditionalFormatting>
  <conditionalFormatting sqref="AW216:AW217">
    <cfRule type="expression" dxfId="3090" priority="2303">
      <formula>AW216=MIN($AU216:$AZ216)</formula>
    </cfRule>
  </conditionalFormatting>
  <conditionalFormatting sqref="AX216:AX217">
    <cfRule type="expression" dxfId="3089" priority="2302">
      <formula>AX216=MAX($AU216:$AZ216)</formula>
    </cfRule>
  </conditionalFormatting>
  <conditionalFormatting sqref="AX216:AX217">
    <cfRule type="expression" dxfId="3088" priority="2301">
      <formula>AX216=MIN($AU216:$AZ216)</formula>
    </cfRule>
  </conditionalFormatting>
  <conditionalFormatting sqref="AY216:AY217">
    <cfRule type="expression" dxfId="3087" priority="2300">
      <formula>AY216=MAX($AU216:$AZ216)</formula>
    </cfRule>
  </conditionalFormatting>
  <conditionalFormatting sqref="AY216:AY217">
    <cfRule type="expression" dxfId="3086" priority="2299">
      <formula>AY216=MIN($AU216:$AZ216)</formula>
    </cfRule>
  </conditionalFormatting>
  <conditionalFormatting sqref="AZ216:AZ217">
    <cfRule type="expression" dxfId="3085" priority="2298">
      <formula>AZ216=MAX($AU216:$AZ216)</formula>
    </cfRule>
  </conditionalFormatting>
  <conditionalFormatting sqref="AZ216:AZ217">
    <cfRule type="expression" dxfId="3084" priority="2297">
      <formula>AZ216=MIN($AU216:$AZ216)</formula>
    </cfRule>
  </conditionalFormatting>
  <conditionalFormatting sqref="BS216:BS217">
    <cfRule type="cellIs" dxfId="3083" priority="2296" operator="equal">
      <formula>1</formula>
    </cfRule>
  </conditionalFormatting>
  <conditionalFormatting sqref="BS216:BS217">
    <cfRule type="cellIs" dxfId="3082" priority="2295" operator="equal">
      <formula>1</formula>
    </cfRule>
  </conditionalFormatting>
  <conditionalFormatting sqref="BS216:BS217">
    <cfRule type="cellIs" dxfId="3081" priority="2294" operator="equal">
      <formula>1</formula>
    </cfRule>
  </conditionalFormatting>
  <conditionalFormatting sqref="CS216:CS217">
    <cfRule type="cellIs" dxfId="3080" priority="2293" operator="equal">
      <formula>1</formula>
    </cfRule>
  </conditionalFormatting>
  <conditionalFormatting sqref="CS216:CS217">
    <cfRule type="cellIs" dxfId="3079" priority="2292" operator="equal">
      <formula>1</formula>
    </cfRule>
  </conditionalFormatting>
  <conditionalFormatting sqref="CS216:CS217">
    <cfRule type="cellIs" dxfId="3078" priority="2291" operator="equal">
      <formula>1</formula>
    </cfRule>
  </conditionalFormatting>
  <conditionalFormatting sqref="BU216:BU217">
    <cfRule type="cellIs" dxfId="3077" priority="2290" operator="equal">
      <formula>1</formula>
    </cfRule>
  </conditionalFormatting>
  <conditionalFormatting sqref="BU216:BU217">
    <cfRule type="cellIs" dxfId="3076" priority="2289" operator="equal">
      <formula>1</formula>
    </cfRule>
  </conditionalFormatting>
  <conditionalFormatting sqref="BU216:BU217">
    <cfRule type="cellIs" dxfId="3075" priority="2288" operator="equal">
      <formula>1</formula>
    </cfRule>
  </conditionalFormatting>
  <conditionalFormatting sqref="BW216:BW217">
    <cfRule type="cellIs" dxfId="3074" priority="2287" operator="equal">
      <formula>1</formula>
    </cfRule>
  </conditionalFormatting>
  <conditionalFormatting sqref="BW216:BW217">
    <cfRule type="cellIs" dxfId="3073" priority="2286" operator="equal">
      <formula>1</formula>
    </cfRule>
  </conditionalFormatting>
  <conditionalFormatting sqref="BW216:BW217">
    <cfRule type="cellIs" dxfId="3072" priority="2285" operator="equal">
      <formula>1</formula>
    </cfRule>
  </conditionalFormatting>
  <conditionalFormatting sqref="CC216:CC217">
    <cfRule type="cellIs" dxfId="3071" priority="2284" operator="equal">
      <formula>1</formula>
    </cfRule>
  </conditionalFormatting>
  <conditionalFormatting sqref="CC216:CC217">
    <cfRule type="cellIs" dxfId="3070" priority="2283" operator="equal">
      <formula>1</formula>
    </cfRule>
  </conditionalFormatting>
  <conditionalFormatting sqref="CC216:CC217">
    <cfRule type="cellIs" dxfId="3069" priority="2282" operator="equal">
      <formula>1</formula>
    </cfRule>
  </conditionalFormatting>
  <conditionalFormatting sqref="BY216:BY217">
    <cfRule type="cellIs" dxfId="3068" priority="2281" operator="equal">
      <formula>1</formula>
    </cfRule>
  </conditionalFormatting>
  <conditionalFormatting sqref="BY216:BY217">
    <cfRule type="cellIs" dxfId="3067" priority="2280" operator="equal">
      <formula>1</formula>
    </cfRule>
  </conditionalFormatting>
  <conditionalFormatting sqref="BY216:BY217">
    <cfRule type="cellIs" dxfId="3066" priority="2279" operator="equal">
      <formula>1</formula>
    </cfRule>
  </conditionalFormatting>
  <conditionalFormatting sqref="CA216:CA217">
    <cfRule type="cellIs" dxfId="3065" priority="2278" operator="equal">
      <formula>1</formula>
    </cfRule>
  </conditionalFormatting>
  <conditionalFormatting sqref="CA216:CA217">
    <cfRule type="cellIs" dxfId="3064" priority="2277" operator="equal">
      <formula>1</formula>
    </cfRule>
  </conditionalFormatting>
  <conditionalFormatting sqref="CA216:CA217">
    <cfRule type="cellIs" dxfId="3063" priority="2276" operator="equal">
      <formula>1</formula>
    </cfRule>
  </conditionalFormatting>
  <conditionalFormatting sqref="CG216:CG217">
    <cfRule type="cellIs" dxfId="3062" priority="2275" operator="equal">
      <formula>1</formula>
    </cfRule>
  </conditionalFormatting>
  <conditionalFormatting sqref="CG216:CG217">
    <cfRule type="cellIs" dxfId="3061" priority="2274" operator="equal">
      <formula>1</formula>
    </cfRule>
  </conditionalFormatting>
  <conditionalFormatting sqref="CG216:CG217">
    <cfRule type="cellIs" dxfId="3060" priority="2273" operator="equal">
      <formula>1</formula>
    </cfRule>
  </conditionalFormatting>
  <conditionalFormatting sqref="BO218:BO219">
    <cfRule type="cellIs" dxfId="3059" priority="2271" operator="equal">
      <formula>1</formula>
    </cfRule>
  </conditionalFormatting>
  <conditionalFormatting sqref="BM218:BM219">
    <cfRule type="cellIs" dxfId="3058" priority="2272" operator="equal">
      <formula>1</formula>
    </cfRule>
  </conditionalFormatting>
  <conditionalFormatting sqref="CO218:CO219">
    <cfRule type="cellIs" dxfId="3057" priority="2265" operator="equal">
      <formula>1</formula>
    </cfRule>
  </conditionalFormatting>
  <conditionalFormatting sqref="BQ218:BQ219">
    <cfRule type="cellIs" dxfId="3056" priority="2270" operator="equal">
      <formula>1</formula>
    </cfRule>
  </conditionalFormatting>
  <conditionalFormatting sqref="CE218:CE219">
    <cfRule type="cellIs" dxfId="3055" priority="2269" operator="equal">
      <formula>1</formula>
    </cfRule>
  </conditionalFormatting>
  <conditionalFormatting sqref="CI218:CI219">
    <cfRule type="cellIs" dxfId="3054" priority="2268" operator="equal">
      <formula>1</formula>
    </cfRule>
  </conditionalFormatting>
  <conditionalFormatting sqref="CK218:CK219">
    <cfRule type="cellIs" dxfId="3053" priority="2267" operator="equal">
      <formula>1</formula>
    </cfRule>
  </conditionalFormatting>
  <conditionalFormatting sqref="CM218:CM219">
    <cfRule type="cellIs" dxfId="3052" priority="2266" operator="equal">
      <formula>1</formula>
    </cfRule>
  </conditionalFormatting>
  <conditionalFormatting sqref="CQ218:CQ219">
    <cfRule type="cellIs" dxfId="3051" priority="2264" operator="equal">
      <formula>1</formula>
    </cfRule>
  </conditionalFormatting>
  <conditionalFormatting sqref="BO218:BO219">
    <cfRule type="cellIs" dxfId="3050" priority="2262" operator="equal">
      <formula>1</formula>
    </cfRule>
  </conditionalFormatting>
  <conditionalFormatting sqref="BM218:BM219">
    <cfRule type="cellIs" dxfId="3049" priority="2263" operator="equal">
      <formula>1</formula>
    </cfRule>
  </conditionalFormatting>
  <conditionalFormatting sqref="CO218:CO219">
    <cfRule type="cellIs" dxfId="3048" priority="2256" operator="equal">
      <formula>1</formula>
    </cfRule>
  </conditionalFormatting>
  <conditionalFormatting sqref="BQ218:BQ219">
    <cfRule type="cellIs" dxfId="3047" priority="2261" operator="equal">
      <formula>1</formula>
    </cfRule>
  </conditionalFormatting>
  <conditionalFormatting sqref="CE218:CE219">
    <cfRule type="cellIs" dxfId="3046" priority="2260" operator="equal">
      <formula>1</formula>
    </cfRule>
  </conditionalFormatting>
  <conditionalFormatting sqref="CI218:CI219">
    <cfRule type="cellIs" dxfId="3045" priority="2259" operator="equal">
      <formula>1</formula>
    </cfRule>
  </conditionalFormatting>
  <conditionalFormatting sqref="CK218:CK219">
    <cfRule type="cellIs" dxfId="3044" priority="2258" operator="equal">
      <formula>1</formula>
    </cfRule>
  </conditionalFormatting>
  <conditionalFormatting sqref="CM218:CM219">
    <cfRule type="cellIs" dxfId="3043" priority="2257" operator="equal">
      <formula>1</formula>
    </cfRule>
  </conditionalFormatting>
  <conditionalFormatting sqref="CQ218:CQ219">
    <cfRule type="cellIs" dxfId="3042" priority="2255" operator="equal">
      <formula>1</formula>
    </cfRule>
  </conditionalFormatting>
  <conditionalFormatting sqref="BM218:BM219">
    <cfRule type="cellIs" dxfId="3041" priority="2254" operator="equal">
      <formula>1</formula>
    </cfRule>
  </conditionalFormatting>
  <conditionalFormatting sqref="BO218:BO219">
    <cfRule type="cellIs" dxfId="3040" priority="2253" operator="equal">
      <formula>1</formula>
    </cfRule>
  </conditionalFormatting>
  <conditionalFormatting sqref="BQ218:BQ219">
    <cfRule type="cellIs" dxfId="3039" priority="2252" operator="equal">
      <formula>1</formula>
    </cfRule>
  </conditionalFormatting>
  <conditionalFormatting sqref="CE218:CE219">
    <cfRule type="cellIs" dxfId="3038" priority="2251" operator="equal">
      <formula>1</formula>
    </cfRule>
  </conditionalFormatting>
  <conditionalFormatting sqref="CI218:CI219">
    <cfRule type="cellIs" dxfId="3037" priority="2250" operator="equal">
      <formula>1</formula>
    </cfRule>
  </conditionalFormatting>
  <conditionalFormatting sqref="CK218:CK219">
    <cfRule type="cellIs" dxfId="3036" priority="2249" operator="equal">
      <formula>1</formula>
    </cfRule>
  </conditionalFormatting>
  <conditionalFormatting sqref="CM218:CM219">
    <cfRule type="cellIs" dxfId="3035" priority="2248" operator="equal">
      <formula>1</formula>
    </cfRule>
  </conditionalFormatting>
  <conditionalFormatting sqref="CO218:CO219">
    <cfRule type="cellIs" dxfId="3034" priority="2247" operator="equal">
      <formula>1</formula>
    </cfRule>
  </conditionalFormatting>
  <conditionalFormatting sqref="CQ218:CQ219">
    <cfRule type="cellIs" dxfId="3033" priority="2246" operator="equal">
      <formula>1</formula>
    </cfRule>
  </conditionalFormatting>
  <conditionalFormatting sqref="AO218:AO219">
    <cfRule type="expression" dxfId="3032" priority="2245">
      <formula>AO218=MAX($AO218:$AT218)</formula>
    </cfRule>
  </conditionalFormatting>
  <conditionalFormatting sqref="AO218:AO219">
    <cfRule type="expression" dxfId="3031" priority="2244">
      <formula>AO218=MIN($AO218:$AT218)</formula>
    </cfRule>
  </conditionalFormatting>
  <conditionalFormatting sqref="AP218:AT219">
    <cfRule type="expression" dxfId="3030" priority="2243">
      <formula>AP218=MAX($AO218:$AT218)</formula>
    </cfRule>
  </conditionalFormatting>
  <conditionalFormatting sqref="AP218:AT219">
    <cfRule type="expression" dxfId="3029" priority="2242">
      <formula>AP218=MIN($AO218:$AT218)</formula>
    </cfRule>
  </conditionalFormatting>
  <conditionalFormatting sqref="AU218:AU219">
    <cfRule type="expression" dxfId="3028" priority="2241">
      <formula>AU218=MAX($AU218:$AZ218)</formula>
    </cfRule>
  </conditionalFormatting>
  <conditionalFormatting sqref="AU218:AU219">
    <cfRule type="expression" dxfId="3027" priority="2240">
      <formula>AU218=MIN($AU218:$AZ218)</formula>
    </cfRule>
  </conditionalFormatting>
  <conditionalFormatting sqref="AV218:AZ219">
    <cfRule type="expression" dxfId="3026" priority="2239">
      <formula>AV218=MAX($AO218:$AT218)</formula>
    </cfRule>
  </conditionalFormatting>
  <conditionalFormatting sqref="AV218:AZ219">
    <cfRule type="expression" dxfId="3025" priority="2238">
      <formula>AV218=MIN($AO218:$AT218)</formula>
    </cfRule>
  </conditionalFormatting>
  <conditionalFormatting sqref="AV218:AZ219">
    <cfRule type="expression" dxfId="3024" priority="2237">
      <formula>AV218=MAX($AO218:$AT218)</formula>
    </cfRule>
  </conditionalFormatting>
  <conditionalFormatting sqref="AV218:AZ219">
    <cfRule type="expression" dxfId="3023" priority="2236">
      <formula>AV218=MIN($AO218:$AT218)</formula>
    </cfRule>
  </conditionalFormatting>
  <conditionalFormatting sqref="AV218:AV219">
    <cfRule type="expression" dxfId="3022" priority="2235">
      <formula>AV218=MAX($AU218:$AZ218)</formula>
    </cfRule>
  </conditionalFormatting>
  <conditionalFormatting sqref="AV218:AV219">
    <cfRule type="expression" dxfId="3021" priority="2234">
      <formula>AV218=MIN($AU218:$AZ218)</formula>
    </cfRule>
  </conditionalFormatting>
  <conditionalFormatting sqref="AW218:AW219">
    <cfRule type="expression" dxfId="3020" priority="2233">
      <formula>AW218=MAX($AU218:$AZ218)</formula>
    </cfRule>
  </conditionalFormatting>
  <conditionalFormatting sqref="AW218:AW219">
    <cfRule type="expression" dxfId="3019" priority="2232">
      <formula>AW218=MIN($AU218:$AZ218)</formula>
    </cfRule>
  </conditionalFormatting>
  <conditionalFormatting sqref="AX218:AX219">
    <cfRule type="expression" dxfId="3018" priority="2231">
      <formula>AX218=MAX($AU218:$AZ218)</formula>
    </cfRule>
  </conditionalFormatting>
  <conditionalFormatting sqref="AX218:AX219">
    <cfRule type="expression" dxfId="3017" priority="2230">
      <formula>AX218=MIN($AU218:$AZ218)</formula>
    </cfRule>
  </conditionalFormatting>
  <conditionalFormatting sqref="AY218:AY219">
    <cfRule type="expression" dxfId="3016" priority="2229">
      <formula>AY218=MAX($AU218:$AZ218)</formula>
    </cfRule>
  </conditionalFormatting>
  <conditionalFormatting sqref="AY218:AY219">
    <cfRule type="expression" dxfId="3015" priority="2228">
      <formula>AY218=MIN($AU218:$AZ218)</formula>
    </cfRule>
  </conditionalFormatting>
  <conditionalFormatting sqref="AZ218:AZ219">
    <cfRule type="expression" dxfId="3014" priority="2227">
      <formula>AZ218=MAX($AU218:$AZ218)</formula>
    </cfRule>
  </conditionalFormatting>
  <conditionalFormatting sqref="AZ218:AZ219">
    <cfRule type="expression" dxfId="3013" priority="2226">
      <formula>AZ218=MIN($AU218:$AZ218)</formula>
    </cfRule>
  </conditionalFormatting>
  <conditionalFormatting sqref="BS218:BS219">
    <cfRule type="cellIs" dxfId="3012" priority="2225" operator="equal">
      <formula>1</formula>
    </cfRule>
  </conditionalFormatting>
  <conditionalFormatting sqref="BS218:BS219">
    <cfRule type="cellIs" dxfId="3011" priority="2224" operator="equal">
      <formula>1</formula>
    </cfRule>
  </conditionalFormatting>
  <conditionalFormatting sqref="BS218:BS219">
    <cfRule type="cellIs" dxfId="3010" priority="2223" operator="equal">
      <formula>1</formula>
    </cfRule>
  </conditionalFormatting>
  <conditionalFormatting sqref="CS218:CS219">
    <cfRule type="cellIs" dxfId="3009" priority="2222" operator="equal">
      <formula>1</formula>
    </cfRule>
  </conditionalFormatting>
  <conditionalFormatting sqref="CS218:CS219">
    <cfRule type="cellIs" dxfId="3008" priority="2221" operator="equal">
      <formula>1</formula>
    </cfRule>
  </conditionalFormatting>
  <conditionalFormatting sqref="CS218:CS219">
    <cfRule type="cellIs" dxfId="3007" priority="2220" operator="equal">
      <formula>1</formula>
    </cfRule>
  </conditionalFormatting>
  <conditionalFormatting sqref="BU218:BU219">
    <cfRule type="cellIs" dxfId="3006" priority="2219" operator="equal">
      <formula>1</formula>
    </cfRule>
  </conditionalFormatting>
  <conditionalFormatting sqref="BU218:BU219">
    <cfRule type="cellIs" dxfId="3005" priority="2218" operator="equal">
      <formula>1</formula>
    </cfRule>
  </conditionalFormatting>
  <conditionalFormatting sqref="BU218:BU219">
    <cfRule type="cellIs" dxfId="3004" priority="2217" operator="equal">
      <formula>1</formula>
    </cfRule>
  </conditionalFormatting>
  <conditionalFormatting sqref="BW218:BW219">
    <cfRule type="cellIs" dxfId="3003" priority="2216" operator="equal">
      <formula>1</formula>
    </cfRule>
  </conditionalFormatting>
  <conditionalFormatting sqref="BW218:BW219">
    <cfRule type="cellIs" dxfId="3002" priority="2215" operator="equal">
      <formula>1</formula>
    </cfRule>
  </conditionalFormatting>
  <conditionalFormatting sqref="BW218:BW219">
    <cfRule type="cellIs" dxfId="3001" priority="2214" operator="equal">
      <formula>1</formula>
    </cfRule>
  </conditionalFormatting>
  <conditionalFormatting sqref="CC218:CC219">
    <cfRule type="cellIs" dxfId="3000" priority="2213" operator="equal">
      <formula>1</formula>
    </cfRule>
  </conditionalFormatting>
  <conditionalFormatting sqref="CC218:CC219">
    <cfRule type="cellIs" dxfId="2999" priority="2212" operator="equal">
      <formula>1</formula>
    </cfRule>
  </conditionalFormatting>
  <conditionalFormatting sqref="CC218:CC219">
    <cfRule type="cellIs" dxfId="2998" priority="2211" operator="equal">
      <formula>1</formula>
    </cfRule>
  </conditionalFormatting>
  <conditionalFormatting sqref="BY218:BY219">
    <cfRule type="cellIs" dxfId="2997" priority="2210" operator="equal">
      <formula>1</formula>
    </cfRule>
  </conditionalFormatting>
  <conditionalFormatting sqref="BY218:BY219">
    <cfRule type="cellIs" dxfId="2996" priority="2209" operator="equal">
      <formula>1</formula>
    </cfRule>
  </conditionalFormatting>
  <conditionalFormatting sqref="BY218:BY219">
    <cfRule type="cellIs" dxfId="2995" priority="2208" operator="equal">
      <formula>1</formula>
    </cfRule>
  </conditionalFormatting>
  <conditionalFormatting sqref="CA218:CA219">
    <cfRule type="cellIs" dxfId="2994" priority="2207" operator="equal">
      <formula>1</formula>
    </cfRule>
  </conditionalFormatting>
  <conditionalFormatting sqref="CA218:CA219">
    <cfRule type="cellIs" dxfId="2993" priority="2206" operator="equal">
      <formula>1</formula>
    </cfRule>
  </conditionalFormatting>
  <conditionalFormatting sqref="CA218:CA219">
    <cfRule type="cellIs" dxfId="2992" priority="2205" operator="equal">
      <formula>1</formula>
    </cfRule>
  </conditionalFormatting>
  <conditionalFormatting sqref="CG218:CG219">
    <cfRule type="cellIs" dxfId="2991" priority="2204" operator="equal">
      <formula>1</formula>
    </cfRule>
  </conditionalFormatting>
  <conditionalFormatting sqref="CG218:CG219">
    <cfRule type="cellIs" dxfId="2990" priority="2203" operator="equal">
      <formula>1</formula>
    </cfRule>
  </conditionalFormatting>
  <conditionalFormatting sqref="CG218:CG219">
    <cfRule type="cellIs" dxfId="2989" priority="2202" operator="equal">
      <formula>1</formula>
    </cfRule>
  </conditionalFormatting>
  <conditionalFormatting sqref="BO220:BO221">
    <cfRule type="cellIs" dxfId="2988" priority="2200" operator="equal">
      <formula>1</formula>
    </cfRule>
  </conditionalFormatting>
  <conditionalFormatting sqref="BM220:BM221">
    <cfRule type="cellIs" dxfId="2987" priority="2201" operator="equal">
      <formula>1</formula>
    </cfRule>
  </conditionalFormatting>
  <conditionalFormatting sqref="CO220:CO221">
    <cfRule type="cellIs" dxfId="2986" priority="2194" operator="equal">
      <formula>1</formula>
    </cfRule>
  </conditionalFormatting>
  <conditionalFormatting sqref="BQ220:BQ221">
    <cfRule type="cellIs" dxfId="2985" priority="2199" operator="equal">
      <formula>1</formula>
    </cfRule>
  </conditionalFormatting>
  <conditionalFormatting sqref="CE220:CE221">
    <cfRule type="cellIs" dxfId="2984" priority="2198" operator="equal">
      <formula>1</formula>
    </cfRule>
  </conditionalFormatting>
  <conditionalFormatting sqref="CI220:CI221">
    <cfRule type="cellIs" dxfId="2983" priority="2197" operator="equal">
      <formula>1</formula>
    </cfRule>
  </conditionalFormatting>
  <conditionalFormatting sqref="CK220:CK221">
    <cfRule type="cellIs" dxfId="2982" priority="2196" operator="equal">
      <formula>1</formula>
    </cfRule>
  </conditionalFormatting>
  <conditionalFormatting sqref="CM220:CM221">
    <cfRule type="cellIs" dxfId="2981" priority="2195" operator="equal">
      <formula>1</formula>
    </cfRule>
  </conditionalFormatting>
  <conditionalFormatting sqref="CQ220:CQ221">
    <cfRule type="cellIs" dxfId="2980" priority="2193" operator="equal">
      <formula>1</formula>
    </cfRule>
  </conditionalFormatting>
  <conditionalFormatting sqref="BO220:BO221">
    <cfRule type="cellIs" dxfId="2979" priority="2191" operator="equal">
      <formula>1</formula>
    </cfRule>
  </conditionalFormatting>
  <conditionalFormatting sqref="BM220:BM221">
    <cfRule type="cellIs" dxfId="2978" priority="2192" operator="equal">
      <formula>1</formula>
    </cfRule>
  </conditionalFormatting>
  <conditionalFormatting sqref="CO220:CO221">
    <cfRule type="cellIs" dxfId="2977" priority="2185" operator="equal">
      <formula>1</formula>
    </cfRule>
  </conditionalFormatting>
  <conditionalFormatting sqref="BQ220:BQ221">
    <cfRule type="cellIs" dxfId="2976" priority="2190" operator="equal">
      <formula>1</formula>
    </cfRule>
  </conditionalFormatting>
  <conditionalFormatting sqref="CE220:CE221">
    <cfRule type="cellIs" dxfId="2975" priority="2189" operator="equal">
      <formula>1</formula>
    </cfRule>
  </conditionalFormatting>
  <conditionalFormatting sqref="CI220:CI221">
    <cfRule type="cellIs" dxfId="2974" priority="2188" operator="equal">
      <formula>1</formula>
    </cfRule>
  </conditionalFormatting>
  <conditionalFormatting sqref="CK220:CK221">
    <cfRule type="cellIs" dxfId="2973" priority="2187" operator="equal">
      <formula>1</formula>
    </cfRule>
  </conditionalFormatting>
  <conditionalFormatting sqref="CM220:CM221">
    <cfRule type="cellIs" dxfId="2972" priority="2186" operator="equal">
      <formula>1</formula>
    </cfRule>
  </conditionalFormatting>
  <conditionalFormatting sqref="CQ220:CQ221">
    <cfRule type="cellIs" dxfId="2971" priority="2184" operator="equal">
      <formula>1</formula>
    </cfRule>
  </conditionalFormatting>
  <conditionalFormatting sqref="BM220:BM221">
    <cfRule type="cellIs" dxfId="2970" priority="2183" operator="equal">
      <formula>1</formula>
    </cfRule>
  </conditionalFormatting>
  <conditionalFormatting sqref="BO220:BO221">
    <cfRule type="cellIs" dxfId="2969" priority="2182" operator="equal">
      <formula>1</formula>
    </cfRule>
  </conditionalFormatting>
  <conditionalFormatting sqref="BQ220:BQ221">
    <cfRule type="cellIs" dxfId="2968" priority="2181" operator="equal">
      <formula>1</formula>
    </cfRule>
  </conditionalFormatting>
  <conditionalFormatting sqref="CE220:CE221">
    <cfRule type="cellIs" dxfId="2967" priority="2180" operator="equal">
      <formula>1</formula>
    </cfRule>
  </conditionalFormatting>
  <conditionalFormatting sqref="CI220:CI221">
    <cfRule type="cellIs" dxfId="2966" priority="2179" operator="equal">
      <formula>1</formula>
    </cfRule>
  </conditionalFormatting>
  <conditionalFormatting sqref="CK220:CK221">
    <cfRule type="cellIs" dxfId="2965" priority="2178" operator="equal">
      <formula>1</formula>
    </cfRule>
  </conditionalFormatting>
  <conditionalFormatting sqref="CM220:CM221">
    <cfRule type="cellIs" dxfId="2964" priority="2177" operator="equal">
      <formula>1</formula>
    </cfRule>
  </conditionalFormatting>
  <conditionalFormatting sqref="CO220:CO221">
    <cfRule type="cellIs" dxfId="2963" priority="2176" operator="equal">
      <formula>1</formula>
    </cfRule>
  </conditionalFormatting>
  <conditionalFormatting sqref="CQ220:CQ221">
    <cfRule type="cellIs" dxfId="2962" priority="2175" operator="equal">
      <formula>1</formula>
    </cfRule>
  </conditionalFormatting>
  <conditionalFormatting sqref="AO220:AO221">
    <cfRule type="expression" dxfId="2961" priority="2174">
      <formula>AO220=MAX($AO220:$AT220)</formula>
    </cfRule>
  </conditionalFormatting>
  <conditionalFormatting sqref="AO220:AO221">
    <cfRule type="expression" dxfId="2960" priority="2173">
      <formula>AO220=MIN($AO220:$AT220)</formula>
    </cfRule>
  </conditionalFormatting>
  <conditionalFormatting sqref="AP220:AT221">
    <cfRule type="expression" dxfId="2959" priority="2172">
      <formula>AP220=MAX($AO220:$AT220)</formula>
    </cfRule>
  </conditionalFormatting>
  <conditionalFormatting sqref="AP220:AT221">
    <cfRule type="expression" dxfId="2958" priority="2171">
      <formula>AP220=MIN($AO220:$AT220)</formula>
    </cfRule>
  </conditionalFormatting>
  <conditionalFormatting sqref="AU220:AU221">
    <cfRule type="expression" dxfId="2957" priority="2170">
      <formula>AU220=MAX($AU220:$AZ220)</formula>
    </cfRule>
  </conditionalFormatting>
  <conditionalFormatting sqref="AU220:AU221">
    <cfRule type="expression" dxfId="2956" priority="2169">
      <formula>AU220=MIN($AU220:$AZ220)</formula>
    </cfRule>
  </conditionalFormatting>
  <conditionalFormatting sqref="AV220:AZ221">
    <cfRule type="expression" dxfId="2955" priority="2168">
      <formula>AV220=MAX($AO220:$AT220)</formula>
    </cfRule>
  </conditionalFormatting>
  <conditionalFormatting sqref="AV220:AZ221">
    <cfRule type="expression" dxfId="2954" priority="2167">
      <formula>AV220=MIN($AO220:$AT220)</formula>
    </cfRule>
  </conditionalFormatting>
  <conditionalFormatting sqref="AV220:AZ221">
    <cfRule type="expression" dxfId="2953" priority="2166">
      <formula>AV220=MAX($AO220:$AT220)</formula>
    </cfRule>
  </conditionalFormatting>
  <conditionalFormatting sqref="AV220:AZ221">
    <cfRule type="expression" dxfId="2952" priority="2165">
      <formula>AV220=MIN($AO220:$AT220)</formula>
    </cfRule>
  </conditionalFormatting>
  <conditionalFormatting sqref="AV220:AV221">
    <cfRule type="expression" dxfId="2951" priority="2164">
      <formula>AV220=MAX($AU220:$AZ220)</formula>
    </cfRule>
  </conditionalFormatting>
  <conditionalFormatting sqref="AV220:AV221">
    <cfRule type="expression" dxfId="2950" priority="2163">
      <formula>AV220=MIN($AU220:$AZ220)</formula>
    </cfRule>
  </conditionalFormatting>
  <conditionalFormatting sqref="AW220:AW221">
    <cfRule type="expression" dxfId="2949" priority="2162">
      <formula>AW220=MAX($AU220:$AZ220)</formula>
    </cfRule>
  </conditionalFormatting>
  <conditionalFormatting sqref="AW220:AW221">
    <cfRule type="expression" dxfId="2948" priority="2161">
      <formula>AW220=MIN($AU220:$AZ220)</formula>
    </cfRule>
  </conditionalFormatting>
  <conditionalFormatting sqref="AX220:AX221">
    <cfRule type="expression" dxfId="2947" priority="2160">
      <formula>AX220=MAX($AU220:$AZ220)</formula>
    </cfRule>
  </conditionalFormatting>
  <conditionalFormatting sqref="AX220:AX221">
    <cfRule type="expression" dxfId="2946" priority="2159">
      <formula>AX220=MIN($AU220:$AZ220)</formula>
    </cfRule>
  </conditionalFormatting>
  <conditionalFormatting sqref="AY220:AY221">
    <cfRule type="expression" dxfId="2945" priority="2158">
      <formula>AY220=MAX($AU220:$AZ220)</formula>
    </cfRule>
  </conditionalFormatting>
  <conditionalFormatting sqref="AY220:AY221">
    <cfRule type="expression" dxfId="2944" priority="2157">
      <formula>AY220=MIN($AU220:$AZ220)</formula>
    </cfRule>
  </conditionalFormatting>
  <conditionalFormatting sqref="AZ220:AZ221">
    <cfRule type="expression" dxfId="2943" priority="2156">
      <formula>AZ220=MAX($AU220:$AZ220)</formula>
    </cfRule>
  </conditionalFormatting>
  <conditionalFormatting sqref="AZ220:AZ221">
    <cfRule type="expression" dxfId="2942" priority="2155">
      <formula>AZ220=MIN($AU220:$AZ220)</formula>
    </cfRule>
  </conditionalFormatting>
  <conditionalFormatting sqref="BS220:BS221">
    <cfRule type="cellIs" dxfId="2941" priority="2154" operator="equal">
      <formula>1</formula>
    </cfRule>
  </conditionalFormatting>
  <conditionalFormatting sqref="BS220:BS221">
    <cfRule type="cellIs" dxfId="2940" priority="2153" operator="equal">
      <formula>1</formula>
    </cfRule>
  </conditionalFormatting>
  <conditionalFormatting sqref="BS220:BS221">
    <cfRule type="cellIs" dxfId="2939" priority="2152" operator="equal">
      <formula>1</formula>
    </cfRule>
  </conditionalFormatting>
  <conditionalFormatting sqref="CS220:CS221">
    <cfRule type="cellIs" dxfId="2938" priority="2151" operator="equal">
      <formula>1</formula>
    </cfRule>
  </conditionalFormatting>
  <conditionalFormatting sqref="CS220:CS221">
    <cfRule type="cellIs" dxfId="2937" priority="2150" operator="equal">
      <formula>1</formula>
    </cfRule>
  </conditionalFormatting>
  <conditionalFormatting sqref="CS220:CS221">
    <cfRule type="cellIs" dxfId="2936" priority="2149" operator="equal">
      <formula>1</formula>
    </cfRule>
  </conditionalFormatting>
  <conditionalFormatting sqref="BU220:BU221">
    <cfRule type="cellIs" dxfId="2935" priority="2148" operator="equal">
      <formula>1</formula>
    </cfRule>
  </conditionalFormatting>
  <conditionalFormatting sqref="BU220:BU221">
    <cfRule type="cellIs" dxfId="2934" priority="2147" operator="equal">
      <formula>1</formula>
    </cfRule>
  </conditionalFormatting>
  <conditionalFormatting sqref="BU220:BU221">
    <cfRule type="cellIs" dxfId="2933" priority="2146" operator="equal">
      <formula>1</formula>
    </cfRule>
  </conditionalFormatting>
  <conditionalFormatting sqref="BW220:BW221">
    <cfRule type="cellIs" dxfId="2932" priority="2145" operator="equal">
      <formula>1</formula>
    </cfRule>
  </conditionalFormatting>
  <conditionalFormatting sqref="BW220:BW221">
    <cfRule type="cellIs" dxfId="2931" priority="2144" operator="equal">
      <formula>1</formula>
    </cfRule>
  </conditionalFormatting>
  <conditionalFormatting sqref="BW220:BW221">
    <cfRule type="cellIs" dxfId="2930" priority="2143" operator="equal">
      <formula>1</formula>
    </cfRule>
  </conditionalFormatting>
  <conditionalFormatting sqref="CC220:CC221">
    <cfRule type="cellIs" dxfId="2929" priority="2142" operator="equal">
      <formula>1</formula>
    </cfRule>
  </conditionalFormatting>
  <conditionalFormatting sqref="CC220:CC221">
    <cfRule type="cellIs" dxfId="2928" priority="2141" operator="equal">
      <formula>1</formula>
    </cfRule>
  </conditionalFormatting>
  <conditionalFormatting sqref="CC220:CC221">
    <cfRule type="cellIs" dxfId="2927" priority="2140" operator="equal">
      <formula>1</formula>
    </cfRule>
  </conditionalFormatting>
  <conditionalFormatting sqref="BY220:BY221">
    <cfRule type="cellIs" dxfId="2926" priority="2139" operator="equal">
      <formula>1</formula>
    </cfRule>
  </conditionalFormatting>
  <conditionalFormatting sqref="BY220:BY221">
    <cfRule type="cellIs" dxfId="2925" priority="2138" operator="equal">
      <formula>1</formula>
    </cfRule>
  </conditionalFormatting>
  <conditionalFormatting sqref="BY220:BY221">
    <cfRule type="cellIs" dxfId="2924" priority="2137" operator="equal">
      <formula>1</formula>
    </cfRule>
  </conditionalFormatting>
  <conditionalFormatting sqref="CA220:CA221">
    <cfRule type="cellIs" dxfId="2923" priority="2136" operator="equal">
      <formula>1</formula>
    </cfRule>
  </conditionalFormatting>
  <conditionalFormatting sqref="CA220:CA221">
    <cfRule type="cellIs" dxfId="2922" priority="2135" operator="equal">
      <formula>1</formula>
    </cfRule>
  </conditionalFormatting>
  <conditionalFormatting sqref="CA220:CA221">
    <cfRule type="cellIs" dxfId="2921" priority="2134" operator="equal">
      <formula>1</formula>
    </cfRule>
  </conditionalFormatting>
  <conditionalFormatting sqref="CG220:CG221">
    <cfRule type="cellIs" dxfId="2920" priority="2133" operator="equal">
      <formula>1</formula>
    </cfRule>
  </conditionalFormatting>
  <conditionalFormatting sqref="CG220:CG221">
    <cfRule type="cellIs" dxfId="2919" priority="2132" operator="equal">
      <formula>1</formula>
    </cfRule>
  </conditionalFormatting>
  <conditionalFormatting sqref="CG220:CG221">
    <cfRule type="cellIs" dxfId="2918" priority="2131" operator="equal">
      <formula>1</formula>
    </cfRule>
  </conditionalFormatting>
  <conditionalFormatting sqref="BO222:BO223">
    <cfRule type="cellIs" dxfId="2917" priority="2129" operator="equal">
      <formula>1</formula>
    </cfRule>
  </conditionalFormatting>
  <conditionalFormatting sqref="BM222:BM223">
    <cfRule type="cellIs" dxfId="2916" priority="2130" operator="equal">
      <formula>1</formula>
    </cfRule>
  </conditionalFormatting>
  <conditionalFormatting sqref="CO222:CO223">
    <cfRule type="cellIs" dxfId="2915" priority="2123" operator="equal">
      <formula>1</formula>
    </cfRule>
  </conditionalFormatting>
  <conditionalFormatting sqref="BQ222:BQ223">
    <cfRule type="cellIs" dxfId="2914" priority="2128" operator="equal">
      <formula>1</formula>
    </cfRule>
  </conditionalFormatting>
  <conditionalFormatting sqref="CE222:CE223">
    <cfRule type="cellIs" dxfId="2913" priority="2127" operator="equal">
      <formula>1</formula>
    </cfRule>
  </conditionalFormatting>
  <conditionalFormatting sqref="CI222:CI223">
    <cfRule type="cellIs" dxfId="2912" priority="2126" operator="equal">
      <formula>1</formula>
    </cfRule>
  </conditionalFormatting>
  <conditionalFormatting sqref="CK222:CK223">
    <cfRule type="cellIs" dxfId="2911" priority="2125" operator="equal">
      <formula>1</formula>
    </cfRule>
  </conditionalFormatting>
  <conditionalFormatting sqref="CM222:CM223">
    <cfRule type="cellIs" dxfId="2910" priority="2124" operator="equal">
      <formula>1</formula>
    </cfRule>
  </conditionalFormatting>
  <conditionalFormatting sqref="CQ222:CQ223">
    <cfRule type="cellIs" dxfId="2909" priority="2122" operator="equal">
      <formula>1</formula>
    </cfRule>
  </conditionalFormatting>
  <conditionalFormatting sqref="BO222:BO223">
    <cfRule type="cellIs" dxfId="2908" priority="2120" operator="equal">
      <formula>1</formula>
    </cfRule>
  </conditionalFormatting>
  <conditionalFormatting sqref="BM222:BM223">
    <cfRule type="cellIs" dxfId="2907" priority="2121" operator="equal">
      <formula>1</formula>
    </cfRule>
  </conditionalFormatting>
  <conditionalFormatting sqref="CO222:CO223">
    <cfRule type="cellIs" dxfId="2906" priority="2114" operator="equal">
      <formula>1</formula>
    </cfRule>
  </conditionalFormatting>
  <conditionalFormatting sqref="BQ222:BQ223">
    <cfRule type="cellIs" dxfId="2905" priority="2119" operator="equal">
      <formula>1</formula>
    </cfRule>
  </conditionalFormatting>
  <conditionalFormatting sqref="CE222:CE223">
    <cfRule type="cellIs" dxfId="2904" priority="2118" operator="equal">
      <formula>1</formula>
    </cfRule>
  </conditionalFormatting>
  <conditionalFormatting sqref="CI222:CI223">
    <cfRule type="cellIs" dxfId="2903" priority="2117" operator="equal">
      <formula>1</formula>
    </cfRule>
  </conditionalFormatting>
  <conditionalFormatting sqref="CK222:CK223">
    <cfRule type="cellIs" dxfId="2902" priority="2116" operator="equal">
      <formula>1</formula>
    </cfRule>
  </conditionalFormatting>
  <conditionalFormatting sqref="CM222:CM223">
    <cfRule type="cellIs" dxfId="2901" priority="2115" operator="equal">
      <formula>1</formula>
    </cfRule>
  </conditionalFormatting>
  <conditionalFormatting sqref="CQ222:CQ223">
    <cfRule type="cellIs" dxfId="2900" priority="2113" operator="equal">
      <formula>1</formula>
    </cfRule>
  </conditionalFormatting>
  <conditionalFormatting sqref="BM222:BM223">
    <cfRule type="cellIs" dxfId="2899" priority="2112" operator="equal">
      <formula>1</formula>
    </cfRule>
  </conditionalFormatting>
  <conditionalFormatting sqref="BO222:BO223">
    <cfRule type="cellIs" dxfId="2898" priority="2111" operator="equal">
      <formula>1</formula>
    </cfRule>
  </conditionalFormatting>
  <conditionalFormatting sqref="BQ222:BQ223">
    <cfRule type="cellIs" dxfId="2897" priority="2110" operator="equal">
      <formula>1</formula>
    </cfRule>
  </conditionalFormatting>
  <conditionalFormatting sqref="CE222:CE223">
    <cfRule type="cellIs" dxfId="2896" priority="2109" operator="equal">
      <formula>1</formula>
    </cfRule>
  </conditionalFormatting>
  <conditionalFormatting sqref="CI222:CI223">
    <cfRule type="cellIs" dxfId="2895" priority="2108" operator="equal">
      <formula>1</formula>
    </cfRule>
  </conditionalFormatting>
  <conditionalFormatting sqref="CK222:CK223">
    <cfRule type="cellIs" dxfId="2894" priority="2107" operator="equal">
      <formula>1</formula>
    </cfRule>
  </conditionalFormatting>
  <conditionalFormatting sqref="CM222:CM223">
    <cfRule type="cellIs" dxfId="2893" priority="2106" operator="equal">
      <formula>1</formula>
    </cfRule>
  </conditionalFormatting>
  <conditionalFormatting sqref="CO222:CO223">
    <cfRule type="cellIs" dxfId="2892" priority="2105" operator="equal">
      <formula>1</formula>
    </cfRule>
  </conditionalFormatting>
  <conditionalFormatting sqref="CQ222:CQ223">
    <cfRule type="cellIs" dxfId="2891" priority="2104" operator="equal">
      <formula>1</formula>
    </cfRule>
  </conditionalFormatting>
  <conditionalFormatting sqref="AO222:AO223">
    <cfRule type="expression" dxfId="2890" priority="2103">
      <formula>AO222=MAX($AO222:$AT222)</formula>
    </cfRule>
  </conditionalFormatting>
  <conditionalFormatting sqref="AO222:AO223">
    <cfRule type="expression" dxfId="2889" priority="2102">
      <formula>AO222=MIN($AO222:$AT222)</formula>
    </cfRule>
  </conditionalFormatting>
  <conditionalFormatting sqref="AP222:AT223">
    <cfRule type="expression" dxfId="2888" priority="2101">
      <formula>AP222=MAX($AO222:$AT222)</formula>
    </cfRule>
  </conditionalFormatting>
  <conditionalFormatting sqref="AP222:AT223">
    <cfRule type="expression" dxfId="2887" priority="2100">
      <formula>AP222=MIN($AO222:$AT222)</formula>
    </cfRule>
  </conditionalFormatting>
  <conditionalFormatting sqref="AU222:AU223">
    <cfRule type="expression" dxfId="2886" priority="2099">
      <formula>AU222=MAX($AU222:$AZ222)</formula>
    </cfRule>
  </conditionalFormatting>
  <conditionalFormatting sqref="AU222:AU223">
    <cfRule type="expression" dxfId="2885" priority="2098">
      <formula>AU222=MIN($AU222:$AZ222)</formula>
    </cfRule>
  </conditionalFormatting>
  <conditionalFormatting sqref="AV222:AZ223">
    <cfRule type="expression" dxfId="2884" priority="2097">
      <formula>AV222=MAX($AO222:$AT222)</formula>
    </cfRule>
  </conditionalFormatting>
  <conditionalFormatting sqref="AV222:AZ223">
    <cfRule type="expression" dxfId="2883" priority="2096">
      <formula>AV222=MIN($AO222:$AT222)</formula>
    </cfRule>
  </conditionalFormatting>
  <conditionalFormatting sqref="AV222:AZ223">
    <cfRule type="expression" dxfId="2882" priority="2095">
      <formula>AV222=MAX($AO222:$AT222)</formula>
    </cfRule>
  </conditionalFormatting>
  <conditionalFormatting sqref="AV222:AZ223">
    <cfRule type="expression" dxfId="2881" priority="2094">
      <formula>AV222=MIN($AO222:$AT222)</formula>
    </cfRule>
  </conditionalFormatting>
  <conditionalFormatting sqref="AV222:AV223">
    <cfRule type="expression" dxfId="2880" priority="2093">
      <formula>AV222=MAX($AU222:$AZ222)</formula>
    </cfRule>
  </conditionalFormatting>
  <conditionalFormatting sqref="AV222:AV223">
    <cfRule type="expression" dxfId="2879" priority="2092">
      <formula>AV222=MIN($AU222:$AZ222)</formula>
    </cfRule>
  </conditionalFormatting>
  <conditionalFormatting sqref="AW222:AW223">
    <cfRule type="expression" dxfId="2878" priority="2091">
      <formula>AW222=MAX($AU222:$AZ222)</formula>
    </cfRule>
  </conditionalFormatting>
  <conditionalFormatting sqref="AW222:AW223">
    <cfRule type="expression" dxfId="2877" priority="2090">
      <formula>AW222=MIN($AU222:$AZ222)</formula>
    </cfRule>
  </conditionalFormatting>
  <conditionalFormatting sqref="AX222:AX223">
    <cfRule type="expression" dxfId="2876" priority="2089">
      <formula>AX222=MAX($AU222:$AZ222)</formula>
    </cfRule>
  </conditionalFormatting>
  <conditionalFormatting sqref="AX222:AX223">
    <cfRule type="expression" dxfId="2875" priority="2088">
      <formula>AX222=MIN($AU222:$AZ222)</formula>
    </cfRule>
  </conditionalFormatting>
  <conditionalFormatting sqref="AY222:AY223">
    <cfRule type="expression" dxfId="2874" priority="2087">
      <formula>AY222=MAX($AU222:$AZ222)</formula>
    </cfRule>
  </conditionalFormatting>
  <conditionalFormatting sqref="AY222:AY223">
    <cfRule type="expression" dxfId="2873" priority="2086">
      <formula>AY222=MIN($AU222:$AZ222)</formula>
    </cfRule>
  </conditionalFormatting>
  <conditionalFormatting sqref="AZ222:AZ223">
    <cfRule type="expression" dxfId="2872" priority="2085">
      <formula>AZ222=MAX($AU222:$AZ222)</formula>
    </cfRule>
  </conditionalFormatting>
  <conditionalFormatting sqref="AZ222:AZ223">
    <cfRule type="expression" dxfId="2871" priority="2084">
      <formula>AZ222=MIN($AU222:$AZ222)</formula>
    </cfRule>
  </conditionalFormatting>
  <conditionalFormatting sqref="BS222:BS223">
    <cfRule type="cellIs" dxfId="2870" priority="2083" operator="equal">
      <formula>1</formula>
    </cfRule>
  </conditionalFormatting>
  <conditionalFormatting sqref="BS222:BS223">
    <cfRule type="cellIs" dxfId="2869" priority="2082" operator="equal">
      <formula>1</formula>
    </cfRule>
  </conditionalFormatting>
  <conditionalFormatting sqref="BS222:BS223">
    <cfRule type="cellIs" dxfId="2868" priority="2081" operator="equal">
      <formula>1</formula>
    </cfRule>
  </conditionalFormatting>
  <conditionalFormatting sqref="CS222:CS223">
    <cfRule type="cellIs" dxfId="2867" priority="2080" operator="equal">
      <formula>1</formula>
    </cfRule>
  </conditionalFormatting>
  <conditionalFormatting sqref="CS222:CS223">
    <cfRule type="cellIs" dxfId="2866" priority="2079" operator="equal">
      <formula>1</formula>
    </cfRule>
  </conditionalFormatting>
  <conditionalFormatting sqref="CS222:CS223">
    <cfRule type="cellIs" dxfId="2865" priority="2078" operator="equal">
      <formula>1</formula>
    </cfRule>
  </conditionalFormatting>
  <conditionalFormatting sqref="BU222:BU223">
    <cfRule type="cellIs" dxfId="2864" priority="2077" operator="equal">
      <formula>1</formula>
    </cfRule>
  </conditionalFormatting>
  <conditionalFormatting sqref="BU222:BU223">
    <cfRule type="cellIs" dxfId="2863" priority="2076" operator="equal">
      <formula>1</formula>
    </cfRule>
  </conditionalFormatting>
  <conditionalFormatting sqref="BU222:BU223">
    <cfRule type="cellIs" dxfId="2862" priority="2075" operator="equal">
      <formula>1</formula>
    </cfRule>
  </conditionalFormatting>
  <conditionalFormatting sqref="BW222:BW223">
    <cfRule type="cellIs" dxfId="2861" priority="2074" operator="equal">
      <formula>1</formula>
    </cfRule>
  </conditionalFormatting>
  <conditionalFormatting sqref="BW222:BW223">
    <cfRule type="cellIs" dxfId="2860" priority="2073" operator="equal">
      <formula>1</formula>
    </cfRule>
  </conditionalFormatting>
  <conditionalFormatting sqref="BW222:BW223">
    <cfRule type="cellIs" dxfId="2859" priority="2072" operator="equal">
      <formula>1</formula>
    </cfRule>
  </conditionalFormatting>
  <conditionalFormatting sqref="CC222:CC223">
    <cfRule type="cellIs" dxfId="2858" priority="2071" operator="equal">
      <formula>1</formula>
    </cfRule>
  </conditionalFormatting>
  <conditionalFormatting sqref="CC222:CC223">
    <cfRule type="cellIs" dxfId="2857" priority="2070" operator="equal">
      <formula>1</formula>
    </cfRule>
  </conditionalFormatting>
  <conditionalFormatting sqref="CC222:CC223">
    <cfRule type="cellIs" dxfId="2856" priority="2069" operator="equal">
      <formula>1</formula>
    </cfRule>
  </conditionalFormatting>
  <conditionalFormatting sqref="BY222:BY223">
    <cfRule type="cellIs" dxfId="2855" priority="2068" operator="equal">
      <formula>1</formula>
    </cfRule>
  </conditionalFormatting>
  <conditionalFormatting sqref="BY222:BY223">
    <cfRule type="cellIs" dxfId="2854" priority="2067" operator="equal">
      <formula>1</formula>
    </cfRule>
  </conditionalFormatting>
  <conditionalFormatting sqref="BY222:BY223">
    <cfRule type="cellIs" dxfId="2853" priority="2066" operator="equal">
      <formula>1</formula>
    </cfRule>
  </conditionalFormatting>
  <conditionalFormatting sqref="CA222:CA223">
    <cfRule type="cellIs" dxfId="2852" priority="2065" operator="equal">
      <formula>1</formula>
    </cfRule>
  </conditionalFormatting>
  <conditionalFormatting sqref="CA222:CA223">
    <cfRule type="cellIs" dxfId="2851" priority="2064" operator="equal">
      <formula>1</formula>
    </cfRule>
  </conditionalFormatting>
  <conditionalFormatting sqref="CA222:CA223">
    <cfRule type="cellIs" dxfId="2850" priority="2063" operator="equal">
      <formula>1</formula>
    </cfRule>
  </conditionalFormatting>
  <conditionalFormatting sqref="CG222:CG223">
    <cfRule type="cellIs" dxfId="2849" priority="2062" operator="equal">
      <formula>1</formula>
    </cfRule>
  </conditionalFormatting>
  <conditionalFormatting sqref="CG222:CG223">
    <cfRule type="cellIs" dxfId="2848" priority="2061" operator="equal">
      <formula>1</formula>
    </cfRule>
  </conditionalFormatting>
  <conditionalFormatting sqref="CG222:CG223">
    <cfRule type="cellIs" dxfId="2847" priority="2060" operator="equal">
      <formula>1</formula>
    </cfRule>
  </conditionalFormatting>
  <conditionalFormatting sqref="BO224:BO225">
    <cfRule type="cellIs" dxfId="2846" priority="2058" operator="equal">
      <formula>1</formula>
    </cfRule>
  </conditionalFormatting>
  <conditionalFormatting sqref="BM224:BM225">
    <cfRule type="cellIs" dxfId="2845" priority="2059" operator="equal">
      <formula>1</formula>
    </cfRule>
  </conditionalFormatting>
  <conditionalFormatting sqref="CO224:CO225">
    <cfRule type="cellIs" dxfId="2844" priority="2052" operator="equal">
      <formula>1</formula>
    </cfRule>
  </conditionalFormatting>
  <conditionalFormatting sqref="BQ224:BQ225">
    <cfRule type="cellIs" dxfId="2843" priority="2057" operator="equal">
      <formula>1</formula>
    </cfRule>
  </conditionalFormatting>
  <conditionalFormatting sqref="CE224:CE225">
    <cfRule type="cellIs" dxfId="2842" priority="2056" operator="equal">
      <formula>1</formula>
    </cfRule>
  </conditionalFormatting>
  <conditionalFormatting sqref="CI224:CI225">
    <cfRule type="cellIs" dxfId="2841" priority="2055" operator="equal">
      <formula>1</formula>
    </cfRule>
  </conditionalFormatting>
  <conditionalFormatting sqref="CK224:CK225">
    <cfRule type="cellIs" dxfId="2840" priority="2054" operator="equal">
      <formula>1</formula>
    </cfRule>
  </conditionalFormatting>
  <conditionalFormatting sqref="CM224:CM225">
    <cfRule type="cellIs" dxfId="2839" priority="2053" operator="equal">
      <formula>1</formula>
    </cfRule>
  </conditionalFormatting>
  <conditionalFormatting sqref="CQ224:CQ225">
    <cfRule type="cellIs" dxfId="2838" priority="2051" operator="equal">
      <formula>1</formula>
    </cfRule>
  </conditionalFormatting>
  <conditionalFormatting sqref="BO224:BO225">
    <cfRule type="cellIs" dxfId="2837" priority="2049" operator="equal">
      <formula>1</formula>
    </cfRule>
  </conditionalFormatting>
  <conditionalFormatting sqref="BM224:BM225">
    <cfRule type="cellIs" dxfId="2836" priority="2050" operator="equal">
      <formula>1</formula>
    </cfRule>
  </conditionalFormatting>
  <conditionalFormatting sqref="CO224:CO225">
    <cfRule type="cellIs" dxfId="2835" priority="2043" operator="equal">
      <formula>1</formula>
    </cfRule>
  </conditionalFormatting>
  <conditionalFormatting sqref="BQ224:BQ225">
    <cfRule type="cellIs" dxfId="2834" priority="2048" operator="equal">
      <formula>1</formula>
    </cfRule>
  </conditionalFormatting>
  <conditionalFormatting sqref="CE224:CE225">
    <cfRule type="cellIs" dxfId="2833" priority="2047" operator="equal">
      <formula>1</formula>
    </cfRule>
  </conditionalFormatting>
  <conditionalFormatting sqref="CI224:CI225">
    <cfRule type="cellIs" dxfId="2832" priority="2046" operator="equal">
      <formula>1</formula>
    </cfRule>
  </conditionalFormatting>
  <conditionalFormatting sqref="CK224:CK225">
    <cfRule type="cellIs" dxfId="2831" priority="2045" operator="equal">
      <formula>1</formula>
    </cfRule>
  </conditionalFormatting>
  <conditionalFormatting sqref="CM224:CM225">
    <cfRule type="cellIs" dxfId="2830" priority="2044" operator="equal">
      <formula>1</formula>
    </cfRule>
  </conditionalFormatting>
  <conditionalFormatting sqref="CQ224:CQ225">
    <cfRule type="cellIs" dxfId="2829" priority="2042" operator="equal">
      <formula>1</formula>
    </cfRule>
  </conditionalFormatting>
  <conditionalFormatting sqref="BM224:BM225">
    <cfRule type="cellIs" dxfId="2828" priority="2041" operator="equal">
      <formula>1</formula>
    </cfRule>
  </conditionalFormatting>
  <conditionalFormatting sqref="BO224:BO225">
    <cfRule type="cellIs" dxfId="2827" priority="2040" operator="equal">
      <formula>1</formula>
    </cfRule>
  </conditionalFormatting>
  <conditionalFormatting sqref="BQ224:BQ225">
    <cfRule type="cellIs" dxfId="2826" priority="2039" operator="equal">
      <formula>1</formula>
    </cfRule>
  </conditionalFormatting>
  <conditionalFormatting sqref="CE224:CE225">
    <cfRule type="cellIs" dxfId="2825" priority="2038" operator="equal">
      <formula>1</formula>
    </cfRule>
  </conditionalFormatting>
  <conditionalFormatting sqref="CI224:CI225">
    <cfRule type="cellIs" dxfId="2824" priority="2037" operator="equal">
      <formula>1</formula>
    </cfRule>
  </conditionalFormatting>
  <conditionalFormatting sqref="CK224:CK225">
    <cfRule type="cellIs" dxfId="2823" priority="2036" operator="equal">
      <formula>1</formula>
    </cfRule>
  </conditionalFormatting>
  <conditionalFormatting sqref="CM224:CM225">
    <cfRule type="cellIs" dxfId="2822" priority="2035" operator="equal">
      <formula>1</formula>
    </cfRule>
  </conditionalFormatting>
  <conditionalFormatting sqref="CO224:CO225">
    <cfRule type="cellIs" dxfId="2821" priority="2034" operator="equal">
      <formula>1</formula>
    </cfRule>
  </conditionalFormatting>
  <conditionalFormatting sqref="CQ224:CQ225">
    <cfRule type="cellIs" dxfId="2820" priority="2033" operator="equal">
      <formula>1</formula>
    </cfRule>
  </conditionalFormatting>
  <conditionalFormatting sqref="AO224:AO225">
    <cfRule type="expression" dxfId="2819" priority="2032">
      <formula>AO224=MAX($AO224:$AT224)</formula>
    </cfRule>
  </conditionalFormatting>
  <conditionalFormatting sqref="AO224:AO225">
    <cfRule type="expression" dxfId="2818" priority="2031">
      <formula>AO224=MIN($AO224:$AT224)</formula>
    </cfRule>
  </conditionalFormatting>
  <conditionalFormatting sqref="AP224:AT225">
    <cfRule type="expression" dxfId="2817" priority="2030">
      <formula>AP224=MAX($AO224:$AT224)</formula>
    </cfRule>
  </conditionalFormatting>
  <conditionalFormatting sqref="AP224:AT225">
    <cfRule type="expression" dxfId="2816" priority="2029">
      <formula>AP224=MIN($AO224:$AT224)</formula>
    </cfRule>
  </conditionalFormatting>
  <conditionalFormatting sqref="AU224:AU225">
    <cfRule type="expression" dxfId="2815" priority="2028">
      <formula>AU224=MAX($AU224:$AZ224)</formula>
    </cfRule>
  </conditionalFormatting>
  <conditionalFormatting sqref="AU224:AU225">
    <cfRule type="expression" dxfId="2814" priority="2027">
      <formula>AU224=MIN($AU224:$AZ224)</formula>
    </cfRule>
  </conditionalFormatting>
  <conditionalFormatting sqref="AV224:AZ225">
    <cfRule type="expression" dxfId="2813" priority="2026">
      <formula>AV224=MAX($AO224:$AT224)</formula>
    </cfRule>
  </conditionalFormatting>
  <conditionalFormatting sqref="AV224:AZ225">
    <cfRule type="expression" dxfId="2812" priority="2025">
      <formula>AV224=MIN($AO224:$AT224)</formula>
    </cfRule>
  </conditionalFormatting>
  <conditionalFormatting sqref="AV224:AZ225">
    <cfRule type="expression" dxfId="2811" priority="2024">
      <formula>AV224=MAX($AO224:$AT224)</formula>
    </cfRule>
  </conditionalFormatting>
  <conditionalFormatting sqref="AV224:AZ225">
    <cfRule type="expression" dxfId="2810" priority="2023">
      <formula>AV224=MIN($AO224:$AT224)</formula>
    </cfRule>
  </conditionalFormatting>
  <conditionalFormatting sqref="AV224:AV225">
    <cfRule type="expression" dxfId="2809" priority="2022">
      <formula>AV224=MAX($AU224:$AZ224)</formula>
    </cfRule>
  </conditionalFormatting>
  <conditionalFormatting sqref="AV224:AV225">
    <cfRule type="expression" dxfId="2808" priority="2021">
      <formula>AV224=MIN($AU224:$AZ224)</formula>
    </cfRule>
  </conditionalFormatting>
  <conditionalFormatting sqref="AW224:AW225">
    <cfRule type="expression" dxfId="2807" priority="2020">
      <formula>AW224=MAX($AU224:$AZ224)</formula>
    </cfRule>
  </conditionalFormatting>
  <conditionalFormatting sqref="AW224:AW225">
    <cfRule type="expression" dxfId="2806" priority="2019">
      <formula>AW224=MIN($AU224:$AZ224)</formula>
    </cfRule>
  </conditionalFormatting>
  <conditionalFormatting sqref="AX224:AX225">
    <cfRule type="expression" dxfId="2805" priority="2018">
      <formula>AX224=MAX($AU224:$AZ224)</formula>
    </cfRule>
  </conditionalFormatting>
  <conditionalFormatting sqref="AX224:AX225">
    <cfRule type="expression" dxfId="2804" priority="2017">
      <formula>AX224=MIN($AU224:$AZ224)</formula>
    </cfRule>
  </conditionalFormatting>
  <conditionalFormatting sqref="AY224:AY225">
    <cfRule type="expression" dxfId="2803" priority="2016">
      <formula>AY224=MAX($AU224:$AZ224)</formula>
    </cfRule>
  </conditionalFormatting>
  <conditionalFormatting sqref="AY224:AY225">
    <cfRule type="expression" dxfId="2802" priority="2015">
      <formula>AY224=MIN($AU224:$AZ224)</formula>
    </cfRule>
  </conditionalFormatting>
  <conditionalFormatting sqref="AZ224:AZ225">
    <cfRule type="expression" dxfId="2801" priority="2014">
      <formula>AZ224=MAX($AU224:$AZ224)</formula>
    </cfRule>
  </conditionalFormatting>
  <conditionalFormatting sqref="AZ224:AZ225">
    <cfRule type="expression" dxfId="2800" priority="2013">
      <formula>AZ224=MIN($AU224:$AZ224)</formula>
    </cfRule>
  </conditionalFormatting>
  <conditionalFormatting sqref="BS224:BS225">
    <cfRule type="cellIs" dxfId="2799" priority="2012" operator="equal">
      <formula>1</formula>
    </cfRule>
  </conditionalFormatting>
  <conditionalFormatting sqref="BS224:BS225">
    <cfRule type="cellIs" dxfId="2798" priority="2011" operator="equal">
      <formula>1</formula>
    </cfRule>
  </conditionalFormatting>
  <conditionalFormatting sqref="BS224:BS225">
    <cfRule type="cellIs" dxfId="2797" priority="2010" operator="equal">
      <formula>1</formula>
    </cfRule>
  </conditionalFormatting>
  <conditionalFormatting sqref="CS224:CS225">
    <cfRule type="cellIs" dxfId="2796" priority="2009" operator="equal">
      <formula>1</formula>
    </cfRule>
  </conditionalFormatting>
  <conditionalFormatting sqref="CS224:CS225">
    <cfRule type="cellIs" dxfId="2795" priority="2008" operator="equal">
      <formula>1</formula>
    </cfRule>
  </conditionalFormatting>
  <conditionalFormatting sqref="CS224:CS225">
    <cfRule type="cellIs" dxfId="2794" priority="2007" operator="equal">
      <formula>1</formula>
    </cfRule>
  </conditionalFormatting>
  <conditionalFormatting sqref="BU224:BU225">
    <cfRule type="cellIs" dxfId="2793" priority="2006" operator="equal">
      <formula>1</formula>
    </cfRule>
  </conditionalFormatting>
  <conditionalFormatting sqref="BU224:BU225">
    <cfRule type="cellIs" dxfId="2792" priority="2005" operator="equal">
      <formula>1</formula>
    </cfRule>
  </conditionalFormatting>
  <conditionalFormatting sqref="BU224:BU225">
    <cfRule type="cellIs" dxfId="2791" priority="2004" operator="equal">
      <formula>1</formula>
    </cfRule>
  </conditionalFormatting>
  <conditionalFormatting sqref="BW224:BW225">
    <cfRule type="cellIs" dxfId="2790" priority="2003" operator="equal">
      <formula>1</formula>
    </cfRule>
  </conditionalFormatting>
  <conditionalFormatting sqref="BW224:BW225">
    <cfRule type="cellIs" dxfId="2789" priority="2002" operator="equal">
      <formula>1</formula>
    </cfRule>
  </conditionalFormatting>
  <conditionalFormatting sqref="BW224:BW225">
    <cfRule type="cellIs" dxfId="2788" priority="2001" operator="equal">
      <formula>1</formula>
    </cfRule>
  </conditionalFormatting>
  <conditionalFormatting sqref="CC224:CC225">
    <cfRule type="cellIs" dxfId="2787" priority="2000" operator="equal">
      <formula>1</formula>
    </cfRule>
  </conditionalFormatting>
  <conditionalFormatting sqref="CC224:CC225">
    <cfRule type="cellIs" dxfId="2786" priority="1999" operator="equal">
      <formula>1</formula>
    </cfRule>
  </conditionalFormatting>
  <conditionalFormatting sqref="CC224:CC225">
    <cfRule type="cellIs" dxfId="2785" priority="1998" operator="equal">
      <formula>1</formula>
    </cfRule>
  </conditionalFormatting>
  <conditionalFormatting sqref="BY224:BY225">
    <cfRule type="cellIs" dxfId="2784" priority="1997" operator="equal">
      <formula>1</formula>
    </cfRule>
  </conditionalFormatting>
  <conditionalFormatting sqref="BY224:BY225">
    <cfRule type="cellIs" dxfId="2783" priority="1996" operator="equal">
      <formula>1</formula>
    </cfRule>
  </conditionalFormatting>
  <conditionalFormatting sqref="BY224:BY225">
    <cfRule type="cellIs" dxfId="2782" priority="1995" operator="equal">
      <formula>1</formula>
    </cfRule>
  </conditionalFormatting>
  <conditionalFormatting sqref="CA224:CA225">
    <cfRule type="cellIs" dxfId="2781" priority="1994" operator="equal">
      <formula>1</formula>
    </cfRule>
  </conditionalFormatting>
  <conditionalFormatting sqref="CA224:CA225">
    <cfRule type="cellIs" dxfId="2780" priority="1993" operator="equal">
      <formula>1</formula>
    </cfRule>
  </conditionalFormatting>
  <conditionalFormatting sqref="CA224:CA225">
    <cfRule type="cellIs" dxfId="2779" priority="1992" operator="equal">
      <formula>1</formula>
    </cfRule>
  </conditionalFormatting>
  <conditionalFormatting sqref="CG224:CG225">
    <cfRule type="cellIs" dxfId="2778" priority="1991" operator="equal">
      <formula>1</formula>
    </cfRule>
  </conditionalFormatting>
  <conditionalFormatting sqref="CG224:CG225">
    <cfRule type="cellIs" dxfId="2777" priority="1990" operator="equal">
      <formula>1</formula>
    </cfRule>
  </conditionalFormatting>
  <conditionalFormatting sqref="CG224:CG225">
    <cfRule type="cellIs" dxfId="2776" priority="1989" operator="equal">
      <formula>1</formula>
    </cfRule>
  </conditionalFormatting>
  <conditionalFormatting sqref="BO226:BO227">
    <cfRule type="cellIs" dxfId="2775" priority="1987" operator="equal">
      <formula>1</formula>
    </cfRule>
  </conditionalFormatting>
  <conditionalFormatting sqref="BM226:BM227">
    <cfRule type="cellIs" dxfId="2774" priority="1988" operator="equal">
      <formula>1</formula>
    </cfRule>
  </conditionalFormatting>
  <conditionalFormatting sqref="CO226:CO227">
    <cfRule type="cellIs" dxfId="2773" priority="1981" operator="equal">
      <formula>1</formula>
    </cfRule>
  </conditionalFormatting>
  <conditionalFormatting sqref="BQ226:BQ227">
    <cfRule type="cellIs" dxfId="2772" priority="1986" operator="equal">
      <formula>1</formula>
    </cfRule>
  </conditionalFormatting>
  <conditionalFormatting sqref="CE226:CE227">
    <cfRule type="cellIs" dxfId="2771" priority="1985" operator="equal">
      <formula>1</formula>
    </cfRule>
  </conditionalFormatting>
  <conditionalFormatting sqref="CI226:CI227">
    <cfRule type="cellIs" dxfId="2770" priority="1984" operator="equal">
      <formula>1</formula>
    </cfRule>
  </conditionalFormatting>
  <conditionalFormatting sqref="CK226:CK227">
    <cfRule type="cellIs" dxfId="2769" priority="1983" operator="equal">
      <formula>1</formula>
    </cfRule>
  </conditionalFormatting>
  <conditionalFormatting sqref="CM226:CM227">
    <cfRule type="cellIs" dxfId="2768" priority="1982" operator="equal">
      <formula>1</formula>
    </cfRule>
  </conditionalFormatting>
  <conditionalFormatting sqref="CQ226:CQ227">
    <cfRule type="cellIs" dxfId="2767" priority="1980" operator="equal">
      <formula>1</formula>
    </cfRule>
  </conditionalFormatting>
  <conditionalFormatting sqref="BO226:BO227">
    <cfRule type="cellIs" dxfId="2766" priority="1978" operator="equal">
      <formula>1</formula>
    </cfRule>
  </conditionalFormatting>
  <conditionalFormatting sqref="BM226:BM227">
    <cfRule type="cellIs" dxfId="2765" priority="1979" operator="equal">
      <formula>1</formula>
    </cfRule>
  </conditionalFormatting>
  <conditionalFormatting sqref="CO226:CO227">
    <cfRule type="cellIs" dxfId="2764" priority="1972" operator="equal">
      <formula>1</formula>
    </cfRule>
  </conditionalFormatting>
  <conditionalFormatting sqref="BQ226:BQ227">
    <cfRule type="cellIs" dxfId="2763" priority="1977" operator="equal">
      <formula>1</formula>
    </cfRule>
  </conditionalFormatting>
  <conditionalFormatting sqref="CE226:CE227">
    <cfRule type="cellIs" dxfId="2762" priority="1976" operator="equal">
      <formula>1</formula>
    </cfRule>
  </conditionalFormatting>
  <conditionalFormatting sqref="CI226:CI227">
    <cfRule type="cellIs" dxfId="2761" priority="1975" operator="equal">
      <formula>1</formula>
    </cfRule>
  </conditionalFormatting>
  <conditionalFormatting sqref="CK226:CK227">
    <cfRule type="cellIs" dxfId="2760" priority="1974" operator="equal">
      <formula>1</formula>
    </cfRule>
  </conditionalFormatting>
  <conditionalFormatting sqref="CM226:CM227">
    <cfRule type="cellIs" dxfId="2759" priority="1973" operator="equal">
      <formula>1</formula>
    </cfRule>
  </conditionalFormatting>
  <conditionalFormatting sqref="CQ226:CQ227">
    <cfRule type="cellIs" dxfId="2758" priority="1971" operator="equal">
      <formula>1</formula>
    </cfRule>
  </conditionalFormatting>
  <conditionalFormatting sqref="BM226:BM227">
    <cfRule type="cellIs" dxfId="2757" priority="1970" operator="equal">
      <formula>1</formula>
    </cfRule>
  </conditionalFormatting>
  <conditionalFormatting sqref="BO226:BO227">
    <cfRule type="cellIs" dxfId="2756" priority="1969" operator="equal">
      <formula>1</formula>
    </cfRule>
  </conditionalFormatting>
  <conditionalFormatting sqref="BQ226:BQ227">
    <cfRule type="cellIs" dxfId="2755" priority="1968" operator="equal">
      <formula>1</formula>
    </cfRule>
  </conditionalFormatting>
  <conditionalFormatting sqref="CE226:CE227">
    <cfRule type="cellIs" dxfId="2754" priority="1967" operator="equal">
      <formula>1</formula>
    </cfRule>
  </conditionalFormatting>
  <conditionalFormatting sqref="CI226:CI227">
    <cfRule type="cellIs" dxfId="2753" priority="1966" operator="equal">
      <formula>1</formula>
    </cfRule>
  </conditionalFormatting>
  <conditionalFormatting sqref="CK226:CK227">
    <cfRule type="cellIs" dxfId="2752" priority="1965" operator="equal">
      <formula>1</formula>
    </cfRule>
  </conditionalFormatting>
  <conditionalFormatting sqref="CM226:CM227">
    <cfRule type="cellIs" dxfId="2751" priority="1964" operator="equal">
      <formula>1</formula>
    </cfRule>
  </conditionalFormatting>
  <conditionalFormatting sqref="CO226:CO227">
    <cfRule type="cellIs" dxfId="2750" priority="1963" operator="equal">
      <formula>1</formula>
    </cfRule>
  </conditionalFormatting>
  <conditionalFormatting sqref="CQ226:CQ227">
    <cfRule type="cellIs" dxfId="2749" priority="1962" operator="equal">
      <formula>1</formula>
    </cfRule>
  </conditionalFormatting>
  <conditionalFormatting sqref="AO226:AO227">
    <cfRule type="expression" dxfId="2748" priority="1961">
      <formula>AO226=MAX($AO226:$AT226)</formula>
    </cfRule>
  </conditionalFormatting>
  <conditionalFormatting sqref="AO226:AO227">
    <cfRule type="expression" dxfId="2747" priority="1960">
      <formula>AO226=MIN($AO226:$AT226)</formula>
    </cfRule>
  </conditionalFormatting>
  <conditionalFormatting sqref="AP226:AT227">
    <cfRule type="expression" dxfId="2746" priority="1959">
      <formula>AP226=MAX($AO226:$AT226)</formula>
    </cfRule>
  </conditionalFormatting>
  <conditionalFormatting sqref="AP226:AT227">
    <cfRule type="expression" dxfId="2745" priority="1958">
      <formula>AP226=MIN($AO226:$AT226)</formula>
    </cfRule>
  </conditionalFormatting>
  <conditionalFormatting sqref="AU226:AU227">
    <cfRule type="expression" dxfId="2744" priority="1957">
      <formula>AU226=MAX($AU226:$AZ226)</formula>
    </cfRule>
  </conditionalFormatting>
  <conditionalFormatting sqref="AU226:AU227">
    <cfRule type="expression" dxfId="2743" priority="1956">
      <formula>AU226=MIN($AU226:$AZ226)</formula>
    </cfRule>
  </conditionalFormatting>
  <conditionalFormatting sqref="AV226:AZ227">
    <cfRule type="expression" dxfId="2742" priority="1955">
      <formula>AV226=MAX($AO226:$AT226)</formula>
    </cfRule>
  </conditionalFormatting>
  <conditionalFormatting sqref="AV226:AZ227">
    <cfRule type="expression" dxfId="2741" priority="1954">
      <formula>AV226=MIN($AO226:$AT226)</formula>
    </cfRule>
  </conditionalFormatting>
  <conditionalFormatting sqref="AV226:AZ227">
    <cfRule type="expression" dxfId="2740" priority="1953">
      <formula>AV226=MAX($AO226:$AT226)</formula>
    </cfRule>
  </conditionalFormatting>
  <conditionalFormatting sqref="AV226:AZ227">
    <cfRule type="expression" dxfId="2739" priority="1952">
      <formula>AV226=MIN($AO226:$AT226)</formula>
    </cfRule>
  </conditionalFormatting>
  <conditionalFormatting sqref="AV226:AV227">
    <cfRule type="expression" dxfId="2738" priority="1951">
      <formula>AV226=MAX($AU226:$AZ226)</formula>
    </cfRule>
  </conditionalFormatting>
  <conditionalFormatting sqref="AV226:AV227">
    <cfRule type="expression" dxfId="2737" priority="1950">
      <formula>AV226=MIN($AU226:$AZ226)</formula>
    </cfRule>
  </conditionalFormatting>
  <conditionalFormatting sqref="AW226:AW227">
    <cfRule type="expression" dxfId="2736" priority="1949">
      <formula>AW226=MAX($AU226:$AZ226)</formula>
    </cfRule>
  </conditionalFormatting>
  <conditionalFormatting sqref="AW226:AW227">
    <cfRule type="expression" dxfId="2735" priority="1948">
      <formula>AW226=MIN($AU226:$AZ226)</formula>
    </cfRule>
  </conditionalFormatting>
  <conditionalFormatting sqref="AX226:AX227">
    <cfRule type="expression" dxfId="2734" priority="1947">
      <formula>AX226=MAX($AU226:$AZ226)</formula>
    </cfRule>
  </conditionalFormatting>
  <conditionalFormatting sqref="AX226:AX227">
    <cfRule type="expression" dxfId="2733" priority="1946">
      <formula>AX226=MIN($AU226:$AZ226)</formula>
    </cfRule>
  </conditionalFormatting>
  <conditionalFormatting sqref="AY226:AY227">
    <cfRule type="expression" dxfId="2732" priority="1945">
      <formula>AY226=MAX($AU226:$AZ226)</formula>
    </cfRule>
  </conditionalFormatting>
  <conditionalFormatting sqref="AY226:AY227">
    <cfRule type="expression" dxfId="2731" priority="1944">
      <formula>AY226=MIN($AU226:$AZ226)</formula>
    </cfRule>
  </conditionalFormatting>
  <conditionalFormatting sqref="AZ226:AZ227">
    <cfRule type="expression" dxfId="2730" priority="1943">
      <formula>AZ226=MAX($AU226:$AZ226)</formula>
    </cfRule>
  </conditionalFormatting>
  <conditionalFormatting sqref="AZ226:AZ227">
    <cfRule type="expression" dxfId="2729" priority="1942">
      <formula>AZ226=MIN($AU226:$AZ226)</formula>
    </cfRule>
  </conditionalFormatting>
  <conditionalFormatting sqref="BS226:BS227">
    <cfRule type="cellIs" dxfId="2728" priority="1941" operator="equal">
      <formula>1</formula>
    </cfRule>
  </conditionalFormatting>
  <conditionalFormatting sqref="BS226:BS227">
    <cfRule type="cellIs" dxfId="2727" priority="1940" operator="equal">
      <formula>1</formula>
    </cfRule>
  </conditionalFormatting>
  <conditionalFormatting sqref="BS226:BS227">
    <cfRule type="cellIs" dxfId="2726" priority="1939" operator="equal">
      <formula>1</formula>
    </cfRule>
  </conditionalFormatting>
  <conditionalFormatting sqref="CS226:CS227">
    <cfRule type="cellIs" dxfId="2725" priority="1938" operator="equal">
      <formula>1</formula>
    </cfRule>
  </conditionalFormatting>
  <conditionalFormatting sqref="CS226:CS227">
    <cfRule type="cellIs" dxfId="2724" priority="1937" operator="equal">
      <formula>1</formula>
    </cfRule>
  </conditionalFormatting>
  <conditionalFormatting sqref="CS226:CS227">
    <cfRule type="cellIs" dxfId="2723" priority="1936" operator="equal">
      <formula>1</formula>
    </cfRule>
  </conditionalFormatting>
  <conditionalFormatting sqref="BU226:BU227">
    <cfRule type="cellIs" dxfId="2722" priority="1935" operator="equal">
      <formula>1</formula>
    </cfRule>
  </conditionalFormatting>
  <conditionalFormatting sqref="BU226:BU227">
    <cfRule type="cellIs" dxfId="2721" priority="1934" operator="equal">
      <formula>1</formula>
    </cfRule>
  </conditionalFormatting>
  <conditionalFormatting sqref="BU226:BU227">
    <cfRule type="cellIs" dxfId="2720" priority="1933" operator="equal">
      <formula>1</formula>
    </cfRule>
  </conditionalFormatting>
  <conditionalFormatting sqref="BW226:BW227">
    <cfRule type="cellIs" dxfId="2719" priority="1932" operator="equal">
      <formula>1</formula>
    </cfRule>
  </conditionalFormatting>
  <conditionalFormatting sqref="BW226:BW227">
    <cfRule type="cellIs" dxfId="2718" priority="1931" operator="equal">
      <formula>1</formula>
    </cfRule>
  </conditionalFormatting>
  <conditionalFormatting sqref="BW226:BW227">
    <cfRule type="cellIs" dxfId="2717" priority="1930" operator="equal">
      <formula>1</formula>
    </cfRule>
  </conditionalFormatting>
  <conditionalFormatting sqref="CC226:CC227">
    <cfRule type="cellIs" dxfId="2716" priority="1929" operator="equal">
      <formula>1</formula>
    </cfRule>
  </conditionalFormatting>
  <conditionalFormatting sqref="CC226:CC227">
    <cfRule type="cellIs" dxfId="2715" priority="1928" operator="equal">
      <formula>1</formula>
    </cfRule>
  </conditionalFormatting>
  <conditionalFormatting sqref="CC226:CC227">
    <cfRule type="cellIs" dxfId="2714" priority="1927" operator="equal">
      <formula>1</formula>
    </cfRule>
  </conditionalFormatting>
  <conditionalFormatting sqref="BY226:BY227">
    <cfRule type="cellIs" dxfId="2713" priority="1926" operator="equal">
      <formula>1</formula>
    </cfRule>
  </conditionalFormatting>
  <conditionalFormatting sqref="BY226:BY227">
    <cfRule type="cellIs" dxfId="2712" priority="1925" operator="equal">
      <formula>1</formula>
    </cfRule>
  </conditionalFormatting>
  <conditionalFormatting sqref="BY226:BY227">
    <cfRule type="cellIs" dxfId="2711" priority="1924" operator="equal">
      <formula>1</formula>
    </cfRule>
  </conditionalFormatting>
  <conditionalFormatting sqref="CA226:CA227">
    <cfRule type="cellIs" dxfId="2710" priority="1923" operator="equal">
      <formula>1</formula>
    </cfRule>
  </conditionalFormatting>
  <conditionalFormatting sqref="CA226:CA227">
    <cfRule type="cellIs" dxfId="2709" priority="1922" operator="equal">
      <formula>1</formula>
    </cfRule>
  </conditionalFormatting>
  <conditionalFormatting sqref="CA226:CA227">
    <cfRule type="cellIs" dxfId="2708" priority="1921" operator="equal">
      <formula>1</formula>
    </cfRule>
  </conditionalFormatting>
  <conditionalFormatting sqref="CG226:CG227">
    <cfRule type="cellIs" dxfId="2707" priority="1920" operator="equal">
      <formula>1</formula>
    </cfRule>
  </conditionalFormatting>
  <conditionalFormatting sqref="CG226:CG227">
    <cfRule type="cellIs" dxfId="2706" priority="1919" operator="equal">
      <formula>1</formula>
    </cfRule>
  </conditionalFormatting>
  <conditionalFormatting sqref="CG226:CG227">
    <cfRule type="cellIs" dxfId="2705" priority="1918" operator="equal">
      <formula>1</formula>
    </cfRule>
  </conditionalFormatting>
  <conditionalFormatting sqref="BO228:BO229">
    <cfRule type="cellIs" dxfId="2704" priority="1916" operator="equal">
      <formula>1</formula>
    </cfRule>
  </conditionalFormatting>
  <conditionalFormatting sqref="BM228:BM229">
    <cfRule type="cellIs" dxfId="2703" priority="1917" operator="equal">
      <formula>1</formula>
    </cfRule>
  </conditionalFormatting>
  <conditionalFormatting sqref="CO228:CO229">
    <cfRule type="cellIs" dxfId="2702" priority="1910" operator="equal">
      <formula>1</formula>
    </cfRule>
  </conditionalFormatting>
  <conditionalFormatting sqref="BQ228:BQ229">
    <cfRule type="cellIs" dxfId="2701" priority="1915" operator="equal">
      <formula>1</formula>
    </cfRule>
  </conditionalFormatting>
  <conditionalFormatting sqref="CE228:CE229">
    <cfRule type="cellIs" dxfId="2700" priority="1914" operator="equal">
      <formula>1</formula>
    </cfRule>
  </conditionalFormatting>
  <conditionalFormatting sqref="CI228:CI229">
    <cfRule type="cellIs" dxfId="2699" priority="1913" operator="equal">
      <formula>1</formula>
    </cfRule>
  </conditionalFormatting>
  <conditionalFormatting sqref="CK228:CK229">
    <cfRule type="cellIs" dxfId="2698" priority="1912" operator="equal">
      <formula>1</formula>
    </cfRule>
  </conditionalFormatting>
  <conditionalFormatting sqref="CM228:CM229">
    <cfRule type="cellIs" dxfId="2697" priority="1911" operator="equal">
      <formula>1</formula>
    </cfRule>
  </conditionalFormatting>
  <conditionalFormatting sqref="CQ228:CQ229">
    <cfRule type="cellIs" dxfId="2696" priority="1909" operator="equal">
      <formula>1</formula>
    </cfRule>
  </conditionalFormatting>
  <conditionalFormatting sqref="BO228:BO229">
    <cfRule type="cellIs" dxfId="2695" priority="1907" operator="equal">
      <formula>1</formula>
    </cfRule>
  </conditionalFormatting>
  <conditionalFormatting sqref="BM228:BM229">
    <cfRule type="cellIs" dxfId="2694" priority="1908" operator="equal">
      <formula>1</formula>
    </cfRule>
  </conditionalFormatting>
  <conditionalFormatting sqref="CO228:CO229">
    <cfRule type="cellIs" dxfId="2693" priority="1901" operator="equal">
      <formula>1</formula>
    </cfRule>
  </conditionalFormatting>
  <conditionalFormatting sqref="BQ228:BQ229">
    <cfRule type="cellIs" dxfId="2692" priority="1906" operator="equal">
      <formula>1</formula>
    </cfRule>
  </conditionalFormatting>
  <conditionalFormatting sqref="CE228:CE229">
    <cfRule type="cellIs" dxfId="2691" priority="1905" operator="equal">
      <formula>1</formula>
    </cfRule>
  </conditionalFormatting>
  <conditionalFormatting sqref="CI228:CI229">
    <cfRule type="cellIs" dxfId="2690" priority="1904" operator="equal">
      <formula>1</formula>
    </cfRule>
  </conditionalFormatting>
  <conditionalFormatting sqref="CK228:CK229">
    <cfRule type="cellIs" dxfId="2689" priority="1903" operator="equal">
      <formula>1</formula>
    </cfRule>
  </conditionalFormatting>
  <conditionalFormatting sqref="CM228:CM229">
    <cfRule type="cellIs" dxfId="2688" priority="1902" operator="equal">
      <formula>1</formula>
    </cfRule>
  </conditionalFormatting>
  <conditionalFormatting sqref="CQ228:CQ229">
    <cfRule type="cellIs" dxfId="2687" priority="1900" operator="equal">
      <formula>1</formula>
    </cfRule>
  </conditionalFormatting>
  <conditionalFormatting sqref="BM228:BM229">
    <cfRule type="cellIs" dxfId="2686" priority="1899" operator="equal">
      <formula>1</formula>
    </cfRule>
  </conditionalFormatting>
  <conditionalFormatting sqref="BO228:BO229">
    <cfRule type="cellIs" dxfId="2685" priority="1898" operator="equal">
      <formula>1</formula>
    </cfRule>
  </conditionalFormatting>
  <conditionalFormatting sqref="BQ228:BQ229">
    <cfRule type="cellIs" dxfId="2684" priority="1897" operator="equal">
      <formula>1</formula>
    </cfRule>
  </conditionalFormatting>
  <conditionalFormatting sqref="CE228:CE229">
    <cfRule type="cellIs" dxfId="2683" priority="1896" operator="equal">
      <formula>1</formula>
    </cfRule>
  </conditionalFormatting>
  <conditionalFormatting sqref="CI228:CI229">
    <cfRule type="cellIs" dxfId="2682" priority="1895" operator="equal">
      <formula>1</formula>
    </cfRule>
  </conditionalFormatting>
  <conditionalFormatting sqref="CK228:CK229">
    <cfRule type="cellIs" dxfId="2681" priority="1894" operator="equal">
      <formula>1</formula>
    </cfRule>
  </conditionalFormatting>
  <conditionalFormatting sqref="CM228:CM229">
    <cfRule type="cellIs" dxfId="2680" priority="1893" operator="equal">
      <formula>1</formula>
    </cfRule>
  </conditionalFormatting>
  <conditionalFormatting sqref="CO228:CO229">
    <cfRule type="cellIs" dxfId="2679" priority="1892" operator="equal">
      <formula>1</formula>
    </cfRule>
  </conditionalFormatting>
  <conditionalFormatting sqref="CQ228:CQ229">
    <cfRule type="cellIs" dxfId="2678" priority="1891" operator="equal">
      <formula>1</formula>
    </cfRule>
  </conditionalFormatting>
  <conditionalFormatting sqref="AO228:AO229">
    <cfRule type="expression" dxfId="2677" priority="1890">
      <formula>AO228=MAX($AO228:$AT228)</formula>
    </cfRule>
  </conditionalFormatting>
  <conditionalFormatting sqref="AO228:AO229">
    <cfRule type="expression" dxfId="2676" priority="1889">
      <formula>AO228=MIN($AO228:$AT228)</formula>
    </cfRule>
  </conditionalFormatting>
  <conditionalFormatting sqref="AP228:AT229">
    <cfRule type="expression" dxfId="2675" priority="1888">
      <formula>AP228=MAX($AO228:$AT228)</formula>
    </cfRule>
  </conditionalFormatting>
  <conditionalFormatting sqref="AP228:AT229">
    <cfRule type="expression" dxfId="2674" priority="1887">
      <formula>AP228=MIN($AO228:$AT228)</formula>
    </cfRule>
  </conditionalFormatting>
  <conditionalFormatting sqref="AU228:AU229">
    <cfRule type="expression" dxfId="2673" priority="1886">
      <formula>AU228=MAX($AU228:$AZ228)</formula>
    </cfRule>
  </conditionalFormatting>
  <conditionalFormatting sqref="AU228:AU229">
    <cfRule type="expression" dxfId="2672" priority="1885">
      <formula>AU228=MIN($AU228:$AZ228)</formula>
    </cfRule>
  </conditionalFormatting>
  <conditionalFormatting sqref="AV228:AZ229">
    <cfRule type="expression" dxfId="2671" priority="1884">
      <formula>AV228=MAX($AO228:$AT228)</formula>
    </cfRule>
  </conditionalFormatting>
  <conditionalFormatting sqref="AV228:AZ229">
    <cfRule type="expression" dxfId="2670" priority="1883">
      <formula>AV228=MIN($AO228:$AT228)</formula>
    </cfRule>
  </conditionalFormatting>
  <conditionalFormatting sqref="AV228:AZ229">
    <cfRule type="expression" dxfId="2669" priority="1882">
      <formula>AV228=MAX($AO228:$AT228)</formula>
    </cfRule>
  </conditionalFormatting>
  <conditionalFormatting sqref="AV228:AZ229">
    <cfRule type="expression" dxfId="2668" priority="1881">
      <formula>AV228=MIN($AO228:$AT228)</formula>
    </cfRule>
  </conditionalFormatting>
  <conditionalFormatting sqref="AV228:AV229">
    <cfRule type="expression" dxfId="2667" priority="1880">
      <formula>AV228=MAX($AU228:$AZ228)</formula>
    </cfRule>
  </conditionalFormatting>
  <conditionalFormatting sqref="AV228:AV229">
    <cfRule type="expression" dxfId="2666" priority="1879">
      <formula>AV228=MIN($AU228:$AZ228)</formula>
    </cfRule>
  </conditionalFormatting>
  <conditionalFormatting sqref="AW228:AW229">
    <cfRule type="expression" dxfId="2665" priority="1878">
      <formula>AW228=MAX($AU228:$AZ228)</formula>
    </cfRule>
  </conditionalFormatting>
  <conditionalFormatting sqref="AW228:AW229">
    <cfRule type="expression" dxfId="2664" priority="1877">
      <formula>AW228=MIN($AU228:$AZ228)</formula>
    </cfRule>
  </conditionalFormatting>
  <conditionalFormatting sqref="AX228:AX229">
    <cfRule type="expression" dxfId="2663" priority="1876">
      <formula>AX228=MAX($AU228:$AZ228)</formula>
    </cfRule>
  </conditionalFormatting>
  <conditionalFormatting sqref="AX228:AX229">
    <cfRule type="expression" dxfId="2662" priority="1875">
      <formula>AX228=MIN($AU228:$AZ228)</formula>
    </cfRule>
  </conditionalFormatting>
  <conditionalFormatting sqref="AY228:AY229">
    <cfRule type="expression" dxfId="2661" priority="1874">
      <formula>AY228=MAX($AU228:$AZ228)</formula>
    </cfRule>
  </conditionalFormatting>
  <conditionalFormatting sqref="AY228:AY229">
    <cfRule type="expression" dxfId="2660" priority="1873">
      <formula>AY228=MIN($AU228:$AZ228)</formula>
    </cfRule>
  </conditionalFormatting>
  <conditionalFormatting sqref="AZ228:AZ229">
    <cfRule type="expression" dxfId="2659" priority="1872">
      <formula>AZ228=MAX($AU228:$AZ228)</formula>
    </cfRule>
  </conditionalFormatting>
  <conditionalFormatting sqref="AZ228:AZ229">
    <cfRule type="expression" dxfId="2658" priority="1871">
      <formula>AZ228=MIN($AU228:$AZ228)</formula>
    </cfRule>
  </conditionalFormatting>
  <conditionalFormatting sqref="BS228:BS229">
    <cfRule type="cellIs" dxfId="2657" priority="1870" operator="equal">
      <formula>1</formula>
    </cfRule>
  </conditionalFormatting>
  <conditionalFormatting sqref="BS228:BS229">
    <cfRule type="cellIs" dxfId="2656" priority="1869" operator="equal">
      <formula>1</formula>
    </cfRule>
  </conditionalFormatting>
  <conditionalFormatting sqref="BS228:BS229">
    <cfRule type="cellIs" dxfId="2655" priority="1868" operator="equal">
      <formula>1</formula>
    </cfRule>
  </conditionalFormatting>
  <conditionalFormatting sqref="CS228:CS229">
    <cfRule type="cellIs" dxfId="2654" priority="1867" operator="equal">
      <formula>1</formula>
    </cfRule>
  </conditionalFormatting>
  <conditionalFormatting sqref="CS228:CS229">
    <cfRule type="cellIs" dxfId="2653" priority="1866" operator="equal">
      <formula>1</formula>
    </cfRule>
  </conditionalFormatting>
  <conditionalFormatting sqref="CS228:CS229">
    <cfRule type="cellIs" dxfId="2652" priority="1865" operator="equal">
      <formula>1</formula>
    </cfRule>
  </conditionalFormatting>
  <conditionalFormatting sqref="BU228:BU229">
    <cfRule type="cellIs" dxfId="2651" priority="1864" operator="equal">
      <formula>1</formula>
    </cfRule>
  </conditionalFormatting>
  <conditionalFormatting sqref="BU228:BU229">
    <cfRule type="cellIs" dxfId="2650" priority="1863" operator="equal">
      <formula>1</formula>
    </cfRule>
  </conditionalFormatting>
  <conditionalFormatting sqref="BU228:BU229">
    <cfRule type="cellIs" dxfId="2649" priority="1862" operator="equal">
      <formula>1</formula>
    </cfRule>
  </conditionalFormatting>
  <conditionalFormatting sqref="BW228:BW229">
    <cfRule type="cellIs" dxfId="2648" priority="1861" operator="equal">
      <formula>1</formula>
    </cfRule>
  </conditionalFormatting>
  <conditionalFormatting sqref="BW228:BW229">
    <cfRule type="cellIs" dxfId="2647" priority="1860" operator="equal">
      <formula>1</formula>
    </cfRule>
  </conditionalFormatting>
  <conditionalFormatting sqref="BW228:BW229">
    <cfRule type="cellIs" dxfId="2646" priority="1859" operator="equal">
      <formula>1</formula>
    </cfRule>
  </conditionalFormatting>
  <conditionalFormatting sqref="CC228:CC229">
    <cfRule type="cellIs" dxfId="2645" priority="1858" operator="equal">
      <formula>1</formula>
    </cfRule>
  </conditionalFormatting>
  <conditionalFormatting sqref="CC228:CC229">
    <cfRule type="cellIs" dxfId="2644" priority="1857" operator="equal">
      <formula>1</formula>
    </cfRule>
  </conditionalFormatting>
  <conditionalFormatting sqref="CC228:CC229">
    <cfRule type="cellIs" dxfId="2643" priority="1856" operator="equal">
      <formula>1</formula>
    </cfRule>
  </conditionalFormatting>
  <conditionalFormatting sqref="BY228:BY229">
    <cfRule type="cellIs" dxfId="2642" priority="1855" operator="equal">
      <formula>1</formula>
    </cfRule>
  </conditionalFormatting>
  <conditionalFormatting sqref="BY228:BY229">
    <cfRule type="cellIs" dxfId="2641" priority="1854" operator="equal">
      <formula>1</formula>
    </cfRule>
  </conditionalFormatting>
  <conditionalFormatting sqref="BY228:BY229">
    <cfRule type="cellIs" dxfId="2640" priority="1853" operator="equal">
      <formula>1</formula>
    </cfRule>
  </conditionalFormatting>
  <conditionalFormatting sqref="CA228:CA229">
    <cfRule type="cellIs" dxfId="2639" priority="1852" operator="equal">
      <formula>1</formula>
    </cfRule>
  </conditionalFormatting>
  <conditionalFormatting sqref="CA228:CA229">
    <cfRule type="cellIs" dxfId="2638" priority="1851" operator="equal">
      <formula>1</formula>
    </cfRule>
  </conditionalFormatting>
  <conditionalFormatting sqref="CA228:CA229">
    <cfRule type="cellIs" dxfId="2637" priority="1850" operator="equal">
      <formula>1</formula>
    </cfRule>
  </conditionalFormatting>
  <conditionalFormatting sqref="CG228:CG229">
    <cfRule type="cellIs" dxfId="2636" priority="1849" operator="equal">
      <formula>1</formula>
    </cfRule>
  </conditionalFormatting>
  <conditionalFormatting sqref="CG228:CG229">
    <cfRule type="cellIs" dxfId="2635" priority="1848" operator="equal">
      <formula>1</formula>
    </cfRule>
  </conditionalFormatting>
  <conditionalFormatting sqref="CG228:CG229">
    <cfRule type="cellIs" dxfId="2634" priority="1847" operator="equal">
      <formula>1</formula>
    </cfRule>
  </conditionalFormatting>
  <conditionalFormatting sqref="BO230:BO231">
    <cfRule type="cellIs" dxfId="2633" priority="1845" operator="equal">
      <formula>1</formula>
    </cfRule>
  </conditionalFormatting>
  <conditionalFormatting sqref="BM230:BM231">
    <cfRule type="cellIs" dxfId="2632" priority="1846" operator="equal">
      <formula>1</formula>
    </cfRule>
  </conditionalFormatting>
  <conditionalFormatting sqref="CO230:CO231">
    <cfRule type="cellIs" dxfId="2631" priority="1839" operator="equal">
      <formula>1</formula>
    </cfRule>
  </conditionalFormatting>
  <conditionalFormatting sqref="BQ230:BQ231">
    <cfRule type="cellIs" dxfId="2630" priority="1844" operator="equal">
      <formula>1</formula>
    </cfRule>
  </conditionalFormatting>
  <conditionalFormatting sqref="CE230:CE231">
    <cfRule type="cellIs" dxfId="2629" priority="1843" operator="equal">
      <formula>1</formula>
    </cfRule>
  </conditionalFormatting>
  <conditionalFormatting sqref="CI230:CI231">
    <cfRule type="cellIs" dxfId="2628" priority="1842" operator="equal">
      <formula>1</formula>
    </cfRule>
  </conditionalFormatting>
  <conditionalFormatting sqref="CK230:CK231">
    <cfRule type="cellIs" dxfId="2627" priority="1841" operator="equal">
      <formula>1</formula>
    </cfRule>
  </conditionalFormatting>
  <conditionalFormatting sqref="CM230:CM231">
    <cfRule type="cellIs" dxfId="2626" priority="1840" operator="equal">
      <formula>1</formula>
    </cfRule>
  </conditionalFormatting>
  <conditionalFormatting sqref="CQ230:CQ231">
    <cfRule type="cellIs" dxfId="2625" priority="1838" operator="equal">
      <formula>1</formula>
    </cfRule>
  </conditionalFormatting>
  <conditionalFormatting sqref="BO230:BO231">
    <cfRule type="cellIs" dxfId="2624" priority="1836" operator="equal">
      <formula>1</formula>
    </cfRule>
  </conditionalFormatting>
  <conditionalFormatting sqref="BM230:BM231">
    <cfRule type="cellIs" dxfId="2623" priority="1837" operator="equal">
      <formula>1</formula>
    </cfRule>
  </conditionalFormatting>
  <conditionalFormatting sqref="CO230:CO231">
    <cfRule type="cellIs" dxfId="2622" priority="1830" operator="equal">
      <formula>1</formula>
    </cfRule>
  </conditionalFormatting>
  <conditionalFormatting sqref="BQ230:BQ231">
    <cfRule type="cellIs" dxfId="2621" priority="1835" operator="equal">
      <formula>1</formula>
    </cfRule>
  </conditionalFormatting>
  <conditionalFormatting sqref="CE230:CE231">
    <cfRule type="cellIs" dxfId="2620" priority="1834" operator="equal">
      <formula>1</formula>
    </cfRule>
  </conditionalFormatting>
  <conditionalFormatting sqref="CI230:CI231">
    <cfRule type="cellIs" dxfId="2619" priority="1833" operator="equal">
      <formula>1</formula>
    </cfRule>
  </conditionalFormatting>
  <conditionalFormatting sqref="CK230:CK231">
    <cfRule type="cellIs" dxfId="2618" priority="1832" operator="equal">
      <formula>1</formula>
    </cfRule>
  </conditionalFormatting>
  <conditionalFormatting sqref="CM230:CM231">
    <cfRule type="cellIs" dxfId="2617" priority="1831" operator="equal">
      <formula>1</formula>
    </cfRule>
  </conditionalFormatting>
  <conditionalFormatting sqref="CQ230:CQ231">
    <cfRule type="cellIs" dxfId="2616" priority="1829" operator="equal">
      <formula>1</formula>
    </cfRule>
  </conditionalFormatting>
  <conditionalFormatting sqref="BM230:BM231">
    <cfRule type="cellIs" dxfId="2615" priority="1828" operator="equal">
      <formula>1</formula>
    </cfRule>
  </conditionalFormatting>
  <conditionalFormatting sqref="BO230:BO231">
    <cfRule type="cellIs" dxfId="2614" priority="1827" operator="equal">
      <formula>1</formula>
    </cfRule>
  </conditionalFormatting>
  <conditionalFormatting sqref="BQ230:BQ231">
    <cfRule type="cellIs" dxfId="2613" priority="1826" operator="equal">
      <formula>1</formula>
    </cfRule>
  </conditionalFormatting>
  <conditionalFormatting sqref="CE230:CE231">
    <cfRule type="cellIs" dxfId="2612" priority="1825" operator="equal">
      <formula>1</formula>
    </cfRule>
  </conditionalFormatting>
  <conditionalFormatting sqref="CI230:CI231">
    <cfRule type="cellIs" dxfId="2611" priority="1824" operator="equal">
      <formula>1</formula>
    </cfRule>
  </conditionalFormatting>
  <conditionalFormatting sqref="CK230:CK231">
    <cfRule type="cellIs" dxfId="2610" priority="1823" operator="equal">
      <formula>1</formula>
    </cfRule>
  </conditionalFormatting>
  <conditionalFormatting sqref="CM230:CM231">
    <cfRule type="cellIs" dxfId="2609" priority="1822" operator="equal">
      <formula>1</formula>
    </cfRule>
  </conditionalFormatting>
  <conditionalFormatting sqref="CO230:CO231">
    <cfRule type="cellIs" dxfId="2608" priority="1821" operator="equal">
      <formula>1</formula>
    </cfRule>
  </conditionalFormatting>
  <conditionalFormatting sqref="CQ230:CQ231">
    <cfRule type="cellIs" dxfId="2607" priority="1820" operator="equal">
      <formula>1</formula>
    </cfRule>
  </conditionalFormatting>
  <conditionalFormatting sqref="AO230:AO231">
    <cfRule type="expression" dxfId="2606" priority="1819">
      <formula>AO230=MAX($AO230:$AT230)</formula>
    </cfRule>
  </conditionalFormatting>
  <conditionalFormatting sqref="AO230:AO231">
    <cfRule type="expression" dxfId="2605" priority="1818">
      <formula>AO230=MIN($AO230:$AT230)</formula>
    </cfRule>
  </conditionalFormatting>
  <conditionalFormatting sqref="AP230:AT231">
    <cfRule type="expression" dxfId="2604" priority="1817">
      <formula>AP230=MAX($AO230:$AT230)</formula>
    </cfRule>
  </conditionalFormatting>
  <conditionalFormatting sqref="AP230:AT231">
    <cfRule type="expression" dxfId="2603" priority="1816">
      <formula>AP230=MIN($AO230:$AT230)</formula>
    </cfRule>
  </conditionalFormatting>
  <conditionalFormatting sqref="AU230:AU231">
    <cfRule type="expression" dxfId="2602" priority="1815">
      <formula>AU230=MAX($AU230:$AZ230)</formula>
    </cfRule>
  </conditionalFormatting>
  <conditionalFormatting sqref="AU230:AU231">
    <cfRule type="expression" dxfId="2601" priority="1814">
      <formula>AU230=MIN($AU230:$AZ230)</formula>
    </cfRule>
  </conditionalFormatting>
  <conditionalFormatting sqref="AV230:AZ231">
    <cfRule type="expression" dxfId="2600" priority="1813">
      <formula>AV230=MAX($AO230:$AT230)</formula>
    </cfRule>
  </conditionalFormatting>
  <conditionalFormatting sqref="AV230:AZ231">
    <cfRule type="expression" dxfId="2599" priority="1812">
      <formula>AV230=MIN($AO230:$AT230)</formula>
    </cfRule>
  </conditionalFormatting>
  <conditionalFormatting sqref="AV230:AZ231">
    <cfRule type="expression" dxfId="2598" priority="1811">
      <formula>AV230=MAX($AO230:$AT230)</formula>
    </cfRule>
  </conditionalFormatting>
  <conditionalFormatting sqref="AV230:AZ231">
    <cfRule type="expression" dxfId="2597" priority="1810">
      <formula>AV230=MIN($AO230:$AT230)</formula>
    </cfRule>
  </conditionalFormatting>
  <conditionalFormatting sqref="AV230:AV231">
    <cfRule type="expression" dxfId="2596" priority="1809">
      <formula>AV230=MAX($AU230:$AZ230)</formula>
    </cfRule>
  </conditionalFormatting>
  <conditionalFormatting sqref="AV230:AV231">
    <cfRule type="expression" dxfId="2595" priority="1808">
      <formula>AV230=MIN($AU230:$AZ230)</formula>
    </cfRule>
  </conditionalFormatting>
  <conditionalFormatting sqref="AW230:AW231">
    <cfRule type="expression" dxfId="2594" priority="1807">
      <formula>AW230=MAX($AU230:$AZ230)</formula>
    </cfRule>
  </conditionalFormatting>
  <conditionalFormatting sqref="AW230:AW231">
    <cfRule type="expression" dxfId="2593" priority="1806">
      <formula>AW230=MIN($AU230:$AZ230)</formula>
    </cfRule>
  </conditionalFormatting>
  <conditionalFormatting sqref="AX230:AX231">
    <cfRule type="expression" dxfId="2592" priority="1805">
      <formula>AX230=MAX($AU230:$AZ230)</formula>
    </cfRule>
  </conditionalFormatting>
  <conditionalFormatting sqref="AX230:AX231">
    <cfRule type="expression" dxfId="2591" priority="1804">
      <formula>AX230=MIN($AU230:$AZ230)</formula>
    </cfRule>
  </conditionalFormatting>
  <conditionalFormatting sqref="AY230:AY231">
    <cfRule type="expression" dxfId="2590" priority="1803">
      <formula>AY230=MAX($AU230:$AZ230)</formula>
    </cfRule>
  </conditionalFormatting>
  <conditionalFormatting sqref="AY230:AY231">
    <cfRule type="expression" dxfId="2589" priority="1802">
      <formula>AY230=MIN($AU230:$AZ230)</formula>
    </cfRule>
  </conditionalFormatting>
  <conditionalFormatting sqref="AZ230:AZ231">
    <cfRule type="expression" dxfId="2588" priority="1801">
      <formula>AZ230=MAX($AU230:$AZ230)</formula>
    </cfRule>
  </conditionalFormatting>
  <conditionalFormatting sqref="AZ230:AZ231">
    <cfRule type="expression" dxfId="2587" priority="1800">
      <formula>AZ230=MIN($AU230:$AZ230)</formula>
    </cfRule>
  </conditionalFormatting>
  <conditionalFormatting sqref="BS230:BS231">
    <cfRule type="cellIs" dxfId="2586" priority="1799" operator="equal">
      <formula>1</formula>
    </cfRule>
  </conditionalFormatting>
  <conditionalFormatting sqref="BS230:BS231">
    <cfRule type="cellIs" dxfId="2585" priority="1798" operator="equal">
      <formula>1</formula>
    </cfRule>
  </conditionalFormatting>
  <conditionalFormatting sqref="BS230:BS231">
    <cfRule type="cellIs" dxfId="2584" priority="1797" operator="equal">
      <formula>1</formula>
    </cfRule>
  </conditionalFormatting>
  <conditionalFormatting sqref="CS230:CS231">
    <cfRule type="cellIs" dxfId="2583" priority="1796" operator="equal">
      <formula>1</formula>
    </cfRule>
  </conditionalFormatting>
  <conditionalFormatting sqref="CS230:CS231">
    <cfRule type="cellIs" dxfId="2582" priority="1795" operator="equal">
      <formula>1</formula>
    </cfRule>
  </conditionalFormatting>
  <conditionalFormatting sqref="CS230:CS231">
    <cfRule type="cellIs" dxfId="2581" priority="1794" operator="equal">
      <formula>1</formula>
    </cfRule>
  </conditionalFormatting>
  <conditionalFormatting sqref="BU230:BU231">
    <cfRule type="cellIs" dxfId="2580" priority="1793" operator="equal">
      <formula>1</formula>
    </cfRule>
  </conditionalFormatting>
  <conditionalFormatting sqref="BU230:BU231">
    <cfRule type="cellIs" dxfId="2579" priority="1792" operator="equal">
      <formula>1</formula>
    </cfRule>
  </conditionalFormatting>
  <conditionalFormatting sqref="BU230:BU231">
    <cfRule type="cellIs" dxfId="2578" priority="1791" operator="equal">
      <formula>1</formula>
    </cfRule>
  </conditionalFormatting>
  <conditionalFormatting sqref="BW230:BW231">
    <cfRule type="cellIs" dxfId="2577" priority="1790" operator="equal">
      <formula>1</formula>
    </cfRule>
  </conditionalFormatting>
  <conditionalFormatting sqref="BW230:BW231">
    <cfRule type="cellIs" dxfId="2576" priority="1789" operator="equal">
      <formula>1</formula>
    </cfRule>
  </conditionalFormatting>
  <conditionalFormatting sqref="BW230:BW231">
    <cfRule type="cellIs" dxfId="2575" priority="1788" operator="equal">
      <formula>1</formula>
    </cfRule>
  </conditionalFormatting>
  <conditionalFormatting sqref="CC230:CC231">
    <cfRule type="cellIs" dxfId="2574" priority="1787" operator="equal">
      <formula>1</formula>
    </cfRule>
  </conditionalFormatting>
  <conditionalFormatting sqref="CC230:CC231">
    <cfRule type="cellIs" dxfId="2573" priority="1786" operator="equal">
      <formula>1</formula>
    </cfRule>
  </conditionalFormatting>
  <conditionalFormatting sqref="CC230:CC231">
    <cfRule type="cellIs" dxfId="2572" priority="1785" operator="equal">
      <formula>1</formula>
    </cfRule>
  </conditionalFormatting>
  <conditionalFormatting sqref="BY230:BY231">
    <cfRule type="cellIs" dxfId="2571" priority="1784" operator="equal">
      <formula>1</formula>
    </cfRule>
  </conditionalFormatting>
  <conditionalFormatting sqref="BY230:BY231">
    <cfRule type="cellIs" dxfId="2570" priority="1783" operator="equal">
      <formula>1</formula>
    </cfRule>
  </conditionalFormatting>
  <conditionalFormatting sqref="BY230:BY231">
    <cfRule type="cellIs" dxfId="2569" priority="1782" operator="equal">
      <formula>1</formula>
    </cfRule>
  </conditionalFormatting>
  <conditionalFormatting sqref="CA230:CA231">
    <cfRule type="cellIs" dxfId="2568" priority="1781" operator="equal">
      <formula>1</formula>
    </cfRule>
  </conditionalFormatting>
  <conditionalFormatting sqref="CA230:CA231">
    <cfRule type="cellIs" dxfId="2567" priority="1780" operator="equal">
      <formula>1</formula>
    </cfRule>
  </conditionalFormatting>
  <conditionalFormatting sqref="CA230:CA231">
    <cfRule type="cellIs" dxfId="2566" priority="1779" operator="equal">
      <formula>1</formula>
    </cfRule>
  </conditionalFormatting>
  <conditionalFormatting sqref="CG230:CG231">
    <cfRule type="cellIs" dxfId="2565" priority="1778" operator="equal">
      <formula>1</formula>
    </cfRule>
  </conditionalFormatting>
  <conditionalFormatting sqref="CG230:CG231">
    <cfRule type="cellIs" dxfId="2564" priority="1777" operator="equal">
      <formula>1</formula>
    </cfRule>
  </conditionalFormatting>
  <conditionalFormatting sqref="CG230:CG231">
    <cfRule type="cellIs" dxfId="2563" priority="1776" operator="equal">
      <formula>1</formula>
    </cfRule>
  </conditionalFormatting>
  <conditionalFormatting sqref="BO232:BO233">
    <cfRule type="cellIs" dxfId="2562" priority="1774" operator="equal">
      <formula>1</formula>
    </cfRule>
  </conditionalFormatting>
  <conditionalFormatting sqref="BM232:BM233">
    <cfRule type="cellIs" dxfId="2561" priority="1775" operator="equal">
      <formula>1</formula>
    </cfRule>
  </conditionalFormatting>
  <conditionalFormatting sqref="CO232:CO233">
    <cfRule type="cellIs" dxfId="2560" priority="1768" operator="equal">
      <formula>1</formula>
    </cfRule>
  </conditionalFormatting>
  <conditionalFormatting sqref="BQ232:BQ233">
    <cfRule type="cellIs" dxfId="2559" priority="1773" operator="equal">
      <formula>1</formula>
    </cfRule>
  </conditionalFormatting>
  <conditionalFormatting sqref="CE232:CE233">
    <cfRule type="cellIs" dxfId="2558" priority="1772" operator="equal">
      <formula>1</formula>
    </cfRule>
  </conditionalFormatting>
  <conditionalFormatting sqref="CI232:CI233">
    <cfRule type="cellIs" dxfId="2557" priority="1771" operator="equal">
      <formula>1</formula>
    </cfRule>
  </conditionalFormatting>
  <conditionalFormatting sqref="CK232:CK233">
    <cfRule type="cellIs" dxfId="2556" priority="1770" operator="equal">
      <formula>1</formula>
    </cfRule>
  </conditionalFormatting>
  <conditionalFormatting sqref="CM232:CM233">
    <cfRule type="cellIs" dxfId="2555" priority="1769" operator="equal">
      <formula>1</formula>
    </cfRule>
  </conditionalFormatting>
  <conditionalFormatting sqref="CQ232:CQ233">
    <cfRule type="cellIs" dxfId="2554" priority="1767" operator="equal">
      <formula>1</formula>
    </cfRule>
  </conditionalFormatting>
  <conditionalFormatting sqref="BO232:BO233">
    <cfRule type="cellIs" dxfId="2553" priority="1765" operator="equal">
      <formula>1</formula>
    </cfRule>
  </conditionalFormatting>
  <conditionalFormatting sqref="BM232:BM233">
    <cfRule type="cellIs" dxfId="2552" priority="1766" operator="equal">
      <formula>1</formula>
    </cfRule>
  </conditionalFormatting>
  <conditionalFormatting sqref="CO232:CO233">
    <cfRule type="cellIs" dxfId="2551" priority="1759" operator="equal">
      <formula>1</formula>
    </cfRule>
  </conditionalFormatting>
  <conditionalFormatting sqref="BQ232:BQ233">
    <cfRule type="cellIs" dxfId="2550" priority="1764" operator="equal">
      <formula>1</formula>
    </cfRule>
  </conditionalFormatting>
  <conditionalFormatting sqref="CE232:CE233">
    <cfRule type="cellIs" dxfId="2549" priority="1763" operator="equal">
      <formula>1</formula>
    </cfRule>
  </conditionalFormatting>
  <conditionalFormatting sqref="CI232:CI233">
    <cfRule type="cellIs" dxfId="2548" priority="1762" operator="equal">
      <formula>1</formula>
    </cfRule>
  </conditionalFormatting>
  <conditionalFormatting sqref="CK232:CK233">
    <cfRule type="cellIs" dxfId="2547" priority="1761" operator="equal">
      <formula>1</formula>
    </cfRule>
  </conditionalFormatting>
  <conditionalFormatting sqref="CM232:CM233">
    <cfRule type="cellIs" dxfId="2546" priority="1760" operator="equal">
      <formula>1</formula>
    </cfRule>
  </conditionalFormatting>
  <conditionalFormatting sqref="CQ232:CQ233">
    <cfRule type="cellIs" dxfId="2545" priority="1758" operator="equal">
      <formula>1</formula>
    </cfRule>
  </conditionalFormatting>
  <conditionalFormatting sqref="BM232:BM233">
    <cfRule type="cellIs" dxfId="2544" priority="1757" operator="equal">
      <formula>1</formula>
    </cfRule>
  </conditionalFormatting>
  <conditionalFormatting sqref="BO232:BO233">
    <cfRule type="cellIs" dxfId="2543" priority="1756" operator="equal">
      <formula>1</formula>
    </cfRule>
  </conditionalFormatting>
  <conditionalFormatting sqref="BQ232:BQ233">
    <cfRule type="cellIs" dxfId="2542" priority="1755" operator="equal">
      <formula>1</formula>
    </cfRule>
  </conditionalFormatting>
  <conditionalFormatting sqref="CE232:CE233">
    <cfRule type="cellIs" dxfId="2541" priority="1754" operator="equal">
      <formula>1</formula>
    </cfRule>
  </conditionalFormatting>
  <conditionalFormatting sqref="CI232:CI233">
    <cfRule type="cellIs" dxfId="2540" priority="1753" operator="equal">
      <formula>1</formula>
    </cfRule>
  </conditionalFormatting>
  <conditionalFormatting sqref="CK232:CK233">
    <cfRule type="cellIs" dxfId="2539" priority="1752" operator="equal">
      <formula>1</formula>
    </cfRule>
  </conditionalFormatting>
  <conditionalFormatting sqref="CM232:CM233">
    <cfRule type="cellIs" dxfId="2538" priority="1751" operator="equal">
      <formula>1</formula>
    </cfRule>
  </conditionalFormatting>
  <conditionalFormatting sqref="CO232:CO233">
    <cfRule type="cellIs" dxfId="2537" priority="1750" operator="equal">
      <formula>1</formula>
    </cfRule>
  </conditionalFormatting>
  <conditionalFormatting sqref="CQ232:CQ233">
    <cfRule type="cellIs" dxfId="2536" priority="1749" operator="equal">
      <formula>1</formula>
    </cfRule>
  </conditionalFormatting>
  <conditionalFormatting sqref="AO232:AO233">
    <cfRule type="expression" dxfId="2535" priority="1748">
      <formula>AO232=MAX($AO232:$AT232)</formula>
    </cfRule>
  </conditionalFormatting>
  <conditionalFormatting sqref="AO232:AO233">
    <cfRule type="expression" dxfId="2534" priority="1747">
      <formula>AO232=MIN($AO232:$AT232)</formula>
    </cfRule>
  </conditionalFormatting>
  <conditionalFormatting sqref="AP232:AT233">
    <cfRule type="expression" dxfId="2533" priority="1746">
      <formula>AP232=MAX($AO232:$AT232)</formula>
    </cfRule>
  </conditionalFormatting>
  <conditionalFormatting sqref="AP232:AT233">
    <cfRule type="expression" dxfId="2532" priority="1745">
      <formula>AP232=MIN($AO232:$AT232)</formula>
    </cfRule>
  </conditionalFormatting>
  <conditionalFormatting sqref="AU232:AU233">
    <cfRule type="expression" dxfId="2531" priority="1744">
      <formula>AU232=MAX($AU232:$AZ232)</formula>
    </cfRule>
  </conditionalFormatting>
  <conditionalFormatting sqref="AU232:AU233">
    <cfRule type="expression" dxfId="2530" priority="1743">
      <formula>AU232=MIN($AU232:$AZ232)</formula>
    </cfRule>
  </conditionalFormatting>
  <conditionalFormatting sqref="AV232:AZ233">
    <cfRule type="expression" dxfId="2529" priority="1742">
      <formula>AV232=MAX($AO232:$AT232)</formula>
    </cfRule>
  </conditionalFormatting>
  <conditionalFormatting sqref="AV232:AZ233">
    <cfRule type="expression" dxfId="2528" priority="1741">
      <formula>AV232=MIN($AO232:$AT232)</formula>
    </cfRule>
  </conditionalFormatting>
  <conditionalFormatting sqref="AV232:AZ233">
    <cfRule type="expression" dxfId="2527" priority="1740">
      <formula>AV232=MAX($AO232:$AT232)</formula>
    </cfRule>
  </conditionalFormatting>
  <conditionalFormatting sqref="AV232:AZ233">
    <cfRule type="expression" dxfId="2526" priority="1739">
      <formula>AV232=MIN($AO232:$AT232)</formula>
    </cfRule>
  </conditionalFormatting>
  <conditionalFormatting sqref="AV232:AV233">
    <cfRule type="expression" dxfId="2525" priority="1738">
      <formula>AV232=MAX($AU232:$AZ232)</formula>
    </cfRule>
  </conditionalFormatting>
  <conditionalFormatting sqref="AV232:AV233">
    <cfRule type="expression" dxfId="2524" priority="1737">
      <formula>AV232=MIN($AU232:$AZ232)</formula>
    </cfRule>
  </conditionalFormatting>
  <conditionalFormatting sqref="AW232:AW233">
    <cfRule type="expression" dxfId="2523" priority="1736">
      <formula>AW232=MAX($AU232:$AZ232)</formula>
    </cfRule>
  </conditionalFormatting>
  <conditionalFormatting sqref="AW232:AW233">
    <cfRule type="expression" dxfId="2522" priority="1735">
      <formula>AW232=MIN($AU232:$AZ232)</formula>
    </cfRule>
  </conditionalFormatting>
  <conditionalFormatting sqref="AX232:AX233">
    <cfRule type="expression" dxfId="2521" priority="1734">
      <formula>AX232=MAX($AU232:$AZ232)</formula>
    </cfRule>
  </conditionalFormatting>
  <conditionalFormatting sqref="AX232:AX233">
    <cfRule type="expression" dxfId="2520" priority="1733">
      <formula>AX232=MIN($AU232:$AZ232)</formula>
    </cfRule>
  </conditionalFormatting>
  <conditionalFormatting sqref="AY232:AY233">
    <cfRule type="expression" dxfId="2519" priority="1732">
      <formula>AY232=MAX($AU232:$AZ232)</formula>
    </cfRule>
  </conditionalFormatting>
  <conditionalFormatting sqref="AY232:AY233">
    <cfRule type="expression" dxfId="2518" priority="1731">
      <formula>AY232=MIN($AU232:$AZ232)</formula>
    </cfRule>
  </conditionalFormatting>
  <conditionalFormatting sqref="AZ232:AZ233">
    <cfRule type="expression" dxfId="2517" priority="1730">
      <formula>AZ232=MAX($AU232:$AZ232)</formula>
    </cfRule>
  </conditionalFormatting>
  <conditionalFormatting sqref="AZ232:AZ233">
    <cfRule type="expression" dxfId="2516" priority="1729">
      <formula>AZ232=MIN($AU232:$AZ232)</formula>
    </cfRule>
  </conditionalFormatting>
  <conditionalFormatting sqref="BS232:BS233">
    <cfRule type="cellIs" dxfId="2515" priority="1728" operator="equal">
      <formula>1</formula>
    </cfRule>
  </conditionalFormatting>
  <conditionalFormatting sqref="BS232:BS233">
    <cfRule type="cellIs" dxfId="2514" priority="1727" operator="equal">
      <formula>1</formula>
    </cfRule>
  </conditionalFormatting>
  <conditionalFormatting sqref="BS232:BS233">
    <cfRule type="cellIs" dxfId="2513" priority="1726" operator="equal">
      <formula>1</formula>
    </cfRule>
  </conditionalFormatting>
  <conditionalFormatting sqref="CS232:CS233">
    <cfRule type="cellIs" dxfId="2512" priority="1725" operator="equal">
      <formula>1</formula>
    </cfRule>
  </conditionalFormatting>
  <conditionalFormatting sqref="CS232:CS233">
    <cfRule type="cellIs" dxfId="2511" priority="1724" operator="equal">
      <formula>1</formula>
    </cfRule>
  </conditionalFormatting>
  <conditionalFormatting sqref="CS232:CS233">
    <cfRule type="cellIs" dxfId="2510" priority="1723" operator="equal">
      <formula>1</formula>
    </cfRule>
  </conditionalFormatting>
  <conditionalFormatting sqref="BU232:BU233">
    <cfRule type="cellIs" dxfId="2509" priority="1722" operator="equal">
      <formula>1</formula>
    </cfRule>
  </conditionalFormatting>
  <conditionalFormatting sqref="BU232:BU233">
    <cfRule type="cellIs" dxfId="2508" priority="1721" operator="equal">
      <formula>1</formula>
    </cfRule>
  </conditionalFormatting>
  <conditionalFormatting sqref="BU232:BU233">
    <cfRule type="cellIs" dxfId="2507" priority="1720" operator="equal">
      <formula>1</formula>
    </cfRule>
  </conditionalFormatting>
  <conditionalFormatting sqref="BW232:BW233">
    <cfRule type="cellIs" dxfId="2506" priority="1719" operator="equal">
      <formula>1</formula>
    </cfRule>
  </conditionalFormatting>
  <conditionalFormatting sqref="BW232:BW233">
    <cfRule type="cellIs" dxfId="2505" priority="1718" operator="equal">
      <formula>1</formula>
    </cfRule>
  </conditionalFormatting>
  <conditionalFormatting sqref="BW232:BW233">
    <cfRule type="cellIs" dxfId="2504" priority="1717" operator="equal">
      <formula>1</formula>
    </cfRule>
  </conditionalFormatting>
  <conditionalFormatting sqref="CC232:CC233">
    <cfRule type="cellIs" dxfId="2503" priority="1716" operator="equal">
      <formula>1</formula>
    </cfRule>
  </conditionalFormatting>
  <conditionalFormatting sqref="CC232:CC233">
    <cfRule type="cellIs" dxfId="2502" priority="1715" operator="equal">
      <formula>1</formula>
    </cfRule>
  </conditionalFormatting>
  <conditionalFormatting sqref="CC232:CC233">
    <cfRule type="cellIs" dxfId="2501" priority="1714" operator="equal">
      <formula>1</formula>
    </cfRule>
  </conditionalFormatting>
  <conditionalFormatting sqref="BY232:BY233">
    <cfRule type="cellIs" dxfId="2500" priority="1713" operator="equal">
      <formula>1</formula>
    </cfRule>
  </conditionalFormatting>
  <conditionalFormatting sqref="BY232:BY233">
    <cfRule type="cellIs" dxfId="2499" priority="1712" operator="equal">
      <formula>1</formula>
    </cfRule>
  </conditionalFormatting>
  <conditionalFormatting sqref="BY232:BY233">
    <cfRule type="cellIs" dxfId="2498" priority="1711" operator="equal">
      <formula>1</formula>
    </cfRule>
  </conditionalFormatting>
  <conditionalFormatting sqref="CA232:CA233">
    <cfRule type="cellIs" dxfId="2497" priority="1710" operator="equal">
      <formula>1</formula>
    </cfRule>
  </conditionalFormatting>
  <conditionalFormatting sqref="CA232:CA233">
    <cfRule type="cellIs" dxfId="2496" priority="1709" operator="equal">
      <formula>1</formula>
    </cfRule>
  </conditionalFormatting>
  <conditionalFormatting sqref="CA232:CA233">
    <cfRule type="cellIs" dxfId="2495" priority="1708" operator="equal">
      <formula>1</formula>
    </cfRule>
  </conditionalFormatting>
  <conditionalFormatting sqref="CG232:CG233">
    <cfRule type="cellIs" dxfId="2494" priority="1707" operator="equal">
      <formula>1</formula>
    </cfRule>
  </conditionalFormatting>
  <conditionalFormatting sqref="CG232:CG233">
    <cfRule type="cellIs" dxfId="2493" priority="1706" operator="equal">
      <formula>1</formula>
    </cfRule>
  </conditionalFormatting>
  <conditionalFormatting sqref="CG232:CG233">
    <cfRule type="cellIs" dxfId="2492" priority="1705" operator="equal">
      <formula>1</formula>
    </cfRule>
  </conditionalFormatting>
  <conditionalFormatting sqref="BO234:BO235">
    <cfRule type="cellIs" dxfId="2491" priority="1703" operator="equal">
      <formula>1</formula>
    </cfRule>
  </conditionalFormatting>
  <conditionalFormatting sqref="BM234:BM235">
    <cfRule type="cellIs" dxfId="2490" priority="1704" operator="equal">
      <formula>1</formula>
    </cfRule>
  </conditionalFormatting>
  <conditionalFormatting sqref="CO234:CO235">
    <cfRule type="cellIs" dxfId="2489" priority="1697" operator="equal">
      <formula>1</formula>
    </cfRule>
  </conditionalFormatting>
  <conditionalFormatting sqref="BQ234:BQ235">
    <cfRule type="cellIs" dxfId="2488" priority="1702" operator="equal">
      <formula>1</formula>
    </cfRule>
  </conditionalFormatting>
  <conditionalFormatting sqref="CE234:CE235">
    <cfRule type="cellIs" dxfId="2487" priority="1701" operator="equal">
      <formula>1</formula>
    </cfRule>
  </conditionalFormatting>
  <conditionalFormatting sqref="CI234:CI235">
    <cfRule type="cellIs" dxfId="2486" priority="1700" operator="equal">
      <formula>1</formula>
    </cfRule>
  </conditionalFormatting>
  <conditionalFormatting sqref="CK234:CK235">
    <cfRule type="cellIs" dxfId="2485" priority="1699" operator="equal">
      <formula>1</formula>
    </cfRule>
  </conditionalFormatting>
  <conditionalFormatting sqref="CM234:CM235">
    <cfRule type="cellIs" dxfId="2484" priority="1698" operator="equal">
      <formula>1</formula>
    </cfRule>
  </conditionalFormatting>
  <conditionalFormatting sqref="CQ234:CQ235">
    <cfRule type="cellIs" dxfId="2483" priority="1696" operator="equal">
      <formula>1</formula>
    </cfRule>
  </conditionalFormatting>
  <conditionalFormatting sqref="BO234:BO235">
    <cfRule type="cellIs" dxfId="2482" priority="1694" operator="equal">
      <formula>1</formula>
    </cfRule>
  </conditionalFormatting>
  <conditionalFormatting sqref="BM234:BM235">
    <cfRule type="cellIs" dxfId="2481" priority="1695" operator="equal">
      <formula>1</formula>
    </cfRule>
  </conditionalFormatting>
  <conditionalFormatting sqref="CO234:CO235">
    <cfRule type="cellIs" dxfId="2480" priority="1688" operator="equal">
      <formula>1</formula>
    </cfRule>
  </conditionalFormatting>
  <conditionalFormatting sqref="BQ234:BQ235">
    <cfRule type="cellIs" dxfId="2479" priority="1693" operator="equal">
      <formula>1</formula>
    </cfRule>
  </conditionalFormatting>
  <conditionalFormatting sqref="CE234:CE235">
    <cfRule type="cellIs" dxfId="2478" priority="1692" operator="equal">
      <formula>1</formula>
    </cfRule>
  </conditionalFormatting>
  <conditionalFormatting sqref="CI234:CI235">
    <cfRule type="cellIs" dxfId="2477" priority="1691" operator="equal">
      <formula>1</formula>
    </cfRule>
  </conditionalFormatting>
  <conditionalFormatting sqref="CK234:CK235">
    <cfRule type="cellIs" dxfId="2476" priority="1690" operator="equal">
      <formula>1</formula>
    </cfRule>
  </conditionalFormatting>
  <conditionalFormatting sqref="CM234:CM235">
    <cfRule type="cellIs" dxfId="2475" priority="1689" operator="equal">
      <formula>1</formula>
    </cfRule>
  </conditionalFormatting>
  <conditionalFormatting sqref="CQ234:CQ235">
    <cfRule type="cellIs" dxfId="2474" priority="1687" operator="equal">
      <formula>1</formula>
    </cfRule>
  </conditionalFormatting>
  <conditionalFormatting sqref="BM234:BM235">
    <cfRule type="cellIs" dxfId="2473" priority="1686" operator="equal">
      <formula>1</formula>
    </cfRule>
  </conditionalFormatting>
  <conditionalFormatting sqref="BO234:BO235">
    <cfRule type="cellIs" dxfId="2472" priority="1685" operator="equal">
      <formula>1</formula>
    </cfRule>
  </conditionalFormatting>
  <conditionalFormatting sqref="BQ234:BQ235">
    <cfRule type="cellIs" dxfId="2471" priority="1684" operator="equal">
      <formula>1</formula>
    </cfRule>
  </conditionalFormatting>
  <conditionalFormatting sqref="CE234:CE235">
    <cfRule type="cellIs" dxfId="2470" priority="1683" operator="equal">
      <formula>1</formula>
    </cfRule>
  </conditionalFormatting>
  <conditionalFormatting sqref="CI234:CI235">
    <cfRule type="cellIs" dxfId="2469" priority="1682" operator="equal">
      <formula>1</formula>
    </cfRule>
  </conditionalFormatting>
  <conditionalFormatting sqref="CK234:CK235">
    <cfRule type="cellIs" dxfId="2468" priority="1681" operator="equal">
      <formula>1</formula>
    </cfRule>
  </conditionalFormatting>
  <conditionalFormatting sqref="CM234:CM235">
    <cfRule type="cellIs" dxfId="2467" priority="1680" operator="equal">
      <formula>1</formula>
    </cfRule>
  </conditionalFormatting>
  <conditionalFormatting sqref="CO234:CO235">
    <cfRule type="cellIs" dxfId="2466" priority="1679" operator="equal">
      <formula>1</formula>
    </cfRule>
  </conditionalFormatting>
  <conditionalFormatting sqref="CQ234:CQ235">
    <cfRule type="cellIs" dxfId="2465" priority="1678" operator="equal">
      <formula>1</formula>
    </cfRule>
  </conditionalFormatting>
  <conditionalFormatting sqref="AO234:AO235">
    <cfRule type="expression" dxfId="2464" priority="1677">
      <formula>AO234=MAX($AO234:$AT234)</formula>
    </cfRule>
  </conditionalFormatting>
  <conditionalFormatting sqref="AO234:AO235">
    <cfRule type="expression" dxfId="2463" priority="1676">
      <formula>AO234=MIN($AO234:$AT234)</formula>
    </cfRule>
  </conditionalFormatting>
  <conditionalFormatting sqref="AP234:AT235">
    <cfRule type="expression" dxfId="2462" priority="1675">
      <formula>AP234=MAX($AO234:$AT234)</formula>
    </cfRule>
  </conditionalFormatting>
  <conditionalFormatting sqref="AP234:AT235">
    <cfRule type="expression" dxfId="2461" priority="1674">
      <formula>AP234=MIN($AO234:$AT234)</formula>
    </cfRule>
  </conditionalFormatting>
  <conditionalFormatting sqref="AU234:AU235">
    <cfRule type="expression" dxfId="2460" priority="1673">
      <formula>AU234=MAX($AU234:$AZ234)</formula>
    </cfRule>
  </conditionalFormatting>
  <conditionalFormatting sqref="AU234:AU235">
    <cfRule type="expression" dxfId="2459" priority="1672">
      <formula>AU234=MIN($AU234:$AZ234)</formula>
    </cfRule>
  </conditionalFormatting>
  <conditionalFormatting sqref="AV234:AZ235">
    <cfRule type="expression" dxfId="2458" priority="1671">
      <formula>AV234=MAX($AO234:$AT234)</formula>
    </cfRule>
  </conditionalFormatting>
  <conditionalFormatting sqref="AV234:AZ235">
    <cfRule type="expression" dxfId="2457" priority="1670">
      <formula>AV234=MIN($AO234:$AT234)</formula>
    </cfRule>
  </conditionalFormatting>
  <conditionalFormatting sqref="AV234:AZ235">
    <cfRule type="expression" dxfId="2456" priority="1669">
      <formula>AV234=MAX($AO234:$AT234)</formula>
    </cfRule>
  </conditionalFormatting>
  <conditionalFormatting sqref="AV234:AZ235">
    <cfRule type="expression" dxfId="2455" priority="1668">
      <formula>AV234=MIN($AO234:$AT234)</formula>
    </cfRule>
  </conditionalFormatting>
  <conditionalFormatting sqref="AV234:AV235">
    <cfRule type="expression" dxfId="2454" priority="1667">
      <formula>AV234=MAX($AU234:$AZ234)</formula>
    </cfRule>
  </conditionalFormatting>
  <conditionalFormatting sqref="AV234:AV235">
    <cfRule type="expression" dxfId="2453" priority="1666">
      <formula>AV234=MIN($AU234:$AZ234)</formula>
    </cfRule>
  </conditionalFormatting>
  <conditionalFormatting sqref="AW234:AW235">
    <cfRule type="expression" dxfId="2452" priority="1665">
      <formula>AW234=MAX($AU234:$AZ234)</formula>
    </cfRule>
  </conditionalFormatting>
  <conditionalFormatting sqref="AW234:AW235">
    <cfRule type="expression" dxfId="2451" priority="1664">
      <formula>AW234=MIN($AU234:$AZ234)</formula>
    </cfRule>
  </conditionalFormatting>
  <conditionalFormatting sqref="AX234:AX235">
    <cfRule type="expression" dxfId="2450" priority="1663">
      <formula>AX234=MAX($AU234:$AZ234)</formula>
    </cfRule>
  </conditionalFormatting>
  <conditionalFormatting sqref="AX234:AX235">
    <cfRule type="expression" dxfId="2449" priority="1662">
      <formula>AX234=MIN($AU234:$AZ234)</formula>
    </cfRule>
  </conditionalFormatting>
  <conditionalFormatting sqref="AY234:AY235">
    <cfRule type="expression" dxfId="2448" priority="1661">
      <formula>AY234=MAX($AU234:$AZ234)</formula>
    </cfRule>
  </conditionalFormatting>
  <conditionalFormatting sqref="AY234:AY235">
    <cfRule type="expression" dxfId="2447" priority="1660">
      <formula>AY234=MIN($AU234:$AZ234)</formula>
    </cfRule>
  </conditionalFormatting>
  <conditionalFormatting sqref="AZ234:AZ235">
    <cfRule type="expression" dxfId="2446" priority="1659">
      <formula>AZ234=MAX($AU234:$AZ234)</formula>
    </cfRule>
  </conditionalFormatting>
  <conditionalFormatting sqref="AZ234:AZ235">
    <cfRule type="expression" dxfId="2445" priority="1658">
      <formula>AZ234=MIN($AU234:$AZ234)</formula>
    </cfRule>
  </conditionalFormatting>
  <conditionalFormatting sqref="BS234:BS235">
    <cfRule type="cellIs" dxfId="2444" priority="1657" operator="equal">
      <formula>1</formula>
    </cfRule>
  </conditionalFormatting>
  <conditionalFormatting sqref="BS234:BS235">
    <cfRule type="cellIs" dxfId="2443" priority="1656" operator="equal">
      <formula>1</formula>
    </cfRule>
  </conditionalFormatting>
  <conditionalFormatting sqref="BS234:BS235">
    <cfRule type="cellIs" dxfId="2442" priority="1655" operator="equal">
      <formula>1</formula>
    </cfRule>
  </conditionalFormatting>
  <conditionalFormatting sqref="CS234:CS235">
    <cfRule type="cellIs" dxfId="2441" priority="1654" operator="equal">
      <formula>1</formula>
    </cfRule>
  </conditionalFormatting>
  <conditionalFormatting sqref="CS234:CS235">
    <cfRule type="cellIs" dxfId="2440" priority="1653" operator="equal">
      <formula>1</formula>
    </cfRule>
  </conditionalFormatting>
  <conditionalFormatting sqref="CS234:CS235">
    <cfRule type="cellIs" dxfId="2439" priority="1652" operator="equal">
      <formula>1</formula>
    </cfRule>
  </conditionalFormatting>
  <conditionalFormatting sqref="BU234:BU235">
    <cfRule type="cellIs" dxfId="2438" priority="1651" operator="equal">
      <formula>1</formula>
    </cfRule>
  </conditionalFormatting>
  <conditionalFormatting sqref="BU234:BU235">
    <cfRule type="cellIs" dxfId="2437" priority="1650" operator="equal">
      <formula>1</formula>
    </cfRule>
  </conditionalFormatting>
  <conditionalFormatting sqref="BU234:BU235">
    <cfRule type="cellIs" dxfId="2436" priority="1649" operator="equal">
      <formula>1</formula>
    </cfRule>
  </conditionalFormatting>
  <conditionalFormatting sqref="BW234:BW235">
    <cfRule type="cellIs" dxfId="2435" priority="1648" operator="equal">
      <formula>1</formula>
    </cfRule>
  </conditionalFormatting>
  <conditionalFormatting sqref="BW234:BW235">
    <cfRule type="cellIs" dxfId="2434" priority="1647" operator="equal">
      <formula>1</formula>
    </cfRule>
  </conditionalFormatting>
  <conditionalFormatting sqref="BW234:BW235">
    <cfRule type="cellIs" dxfId="2433" priority="1646" operator="equal">
      <formula>1</formula>
    </cfRule>
  </conditionalFormatting>
  <conditionalFormatting sqref="CC234:CC235">
    <cfRule type="cellIs" dxfId="2432" priority="1645" operator="equal">
      <formula>1</formula>
    </cfRule>
  </conditionalFormatting>
  <conditionalFormatting sqref="CC234:CC235">
    <cfRule type="cellIs" dxfId="2431" priority="1644" operator="equal">
      <formula>1</formula>
    </cfRule>
  </conditionalFormatting>
  <conditionalFormatting sqref="CC234:CC235">
    <cfRule type="cellIs" dxfId="2430" priority="1643" operator="equal">
      <formula>1</formula>
    </cfRule>
  </conditionalFormatting>
  <conditionalFormatting sqref="BY234:BY235">
    <cfRule type="cellIs" dxfId="2429" priority="1642" operator="equal">
      <formula>1</formula>
    </cfRule>
  </conditionalFormatting>
  <conditionalFormatting sqref="BY234:BY235">
    <cfRule type="cellIs" dxfId="2428" priority="1641" operator="equal">
      <formula>1</formula>
    </cfRule>
  </conditionalFormatting>
  <conditionalFormatting sqref="BY234:BY235">
    <cfRule type="cellIs" dxfId="2427" priority="1640" operator="equal">
      <formula>1</formula>
    </cfRule>
  </conditionalFormatting>
  <conditionalFormatting sqref="CA234:CA235">
    <cfRule type="cellIs" dxfId="2426" priority="1639" operator="equal">
      <formula>1</formula>
    </cfRule>
  </conditionalFormatting>
  <conditionalFormatting sqref="CA234:CA235">
    <cfRule type="cellIs" dxfId="2425" priority="1638" operator="equal">
      <formula>1</formula>
    </cfRule>
  </conditionalFormatting>
  <conditionalFormatting sqref="CA234:CA235">
    <cfRule type="cellIs" dxfId="2424" priority="1637" operator="equal">
      <formula>1</formula>
    </cfRule>
  </conditionalFormatting>
  <conditionalFormatting sqref="CG234:CG235">
    <cfRule type="cellIs" dxfId="2423" priority="1636" operator="equal">
      <formula>1</formula>
    </cfRule>
  </conditionalFormatting>
  <conditionalFormatting sqref="CG234:CG235">
    <cfRule type="cellIs" dxfId="2422" priority="1635" operator="equal">
      <formula>1</formula>
    </cfRule>
  </conditionalFormatting>
  <conditionalFormatting sqref="CG234:CG235">
    <cfRule type="cellIs" dxfId="2421" priority="1634" operator="equal">
      <formula>1</formula>
    </cfRule>
  </conditionalFormatting>
  <conditionalFormatting sqref="BO236:BO237">
    <cfRule type="cellIs" dxfId="2420" priority="1632" operator="equal">
      <formula>1</formula>
    </cfRule>
  </conditionalFormatting>
  <conditionalFormatting sqref="BM236:BM237">
    <cfRule type="cellIs" dxfId="2419" priority="1633" operator="equal">
      <formula>1</formula>
    </cfRule>
  </conditionalFormatting>
  <conditionalFormatting sqref="CO236:CO237">
    <cfRule type="cellIs" dxfId="2418" priority="1626" operator="equal">
      <formula>1</formula>
    </cfRule>
  </conditionalFormatting>
  <conditionalFormatting sqref="BQ236:BQ237">
    <cfRule type="cellIs" dxfId="2417" priority="1631" operator="equal">
      <formula>1</formula>
    </cfRule>
  </conditionalFormatting>
  <conditionalFormatting sqref="CE236:CE237">
    <cfRule type="cellIs" dxfId="2416" priority="1630" operator="equal">
      <formula>1</formula>
    </cfRule>
  </conditionalFormatting>
  <conditionalFormatting sqref="CI236:CI237">
    <cfRule type="cellIs" dxfId="2415" priority="1629" operator="equal">
      <formula>1</formula>
    </cfRule>
  </conditionalFormatting>
  <conditionalFormatting sqref="CK236:CK237">
    <cfRule type="cellIs" dxfId="2414" priority="1628" operator="equal">
      <formula>1</formula>
    </cfRule>
  </conditionalFormatting>
  <conditionalFormatting sqref="CM236:CM237">
    <cfRule type="cellIs" dxfId="2413" priority="1627" operator="equal">
      <formula>1</formula>
    </cfRule>
  </conditionalFormatting>
  <conditionalFormatting sqref="CQ236:CQ237">
    <cfRule type="cellIs" dxfId="2412" priority="1625" operator="equal">
      <formula>1</formula>
    </cfRule>
  </conditionalFormatting>
  <conditionalFormatting sqref="BO236:BO237">
    <cfRule type="cellIs" dxfId="2411" priority="1623" operator="equal">
      <formula>1</formula>
    </cfRule>
  </conditionalFormatting>
  <conditionalFormatting sqref="BM236:BM237">
    <cfRule type="cellIs" dxfId="2410" priority="1624" operator="equal">
      <formula>1</formula>
    </cfRule>
  </conditionalFormatting>
  <conditionalFormatting sqref="CO236:CO237">
    <cfRule type="cellIs" dxfId="2409" priority="1617" operator="equal">
      <formula>1</formula>
    </cfRule>
  </conditionalFormatting>
  <conditionalFormatting sqref="BQ236:BQ237">
    <cfRule type="cellIs" dxfId="2408" priority="1622" operator="equal">
      <formula>1</formula>
    </cfRule>
  </conditionalFormatting>
  <conditionalFormatting sqref="CE236:CE237">
    <cfRule type="cellIs" dxfId="2407" priority="1621" operator="equal">
      <formula>1</formula>
    </cfRule>
  </conditionalFormatting>
  <conditionalFormatting sqref="CI236:CI237">
    <cfRule type="cellIs" dxfId="2406" priority="1620" operator="equal">
      <formula>1</formula>
    </cfRule>
  </conditionalFormatting>
  <conditionalFormatting sqref="CK236:CK237">
    <cfRule type="cellIs" dxfId="2405" priority="1619" operator="equal">
      <formula>1</formula>
    </cfRule>
  </conditionalFormatting>
  <conditionalFormatting sqref="CM236:CM237">
    <cfRule type="cellIs" dxfId="2404" priority="1618" operator="equal">
      <formula>1</formula>
    </cfRule>
  </conditionalFormatting>
  <conditionalFormatting sqref="CQ236:CQ237">
    <cfRule type="cellIs" dxfId="2403" priority="1616" operator="equal">
      <formula>1</formula>
    </cfRule>
  </conditionalFormatting>
  <conditionalFormatting sqref="BM236:BM237">
    <cfRule type="cellIs" dxfId="2402" priority="1615" operator="equal">
      <formula>1</formula>
    </cfRule>
  </conditionalFormatting>
  <conditionalFormatting sqref="BO236:BO237">
    <cfRule type="cellIs" dxfId="2401" priority="1614" operator="equal">
      <formula>1</formula>
    </cfRule>
  </conditionalFormatting>
  <conditionalFormatting sqref="BQ236:BQ237">
    <cfRule type="cellIs" dxfId="2400" priority="1613" operator="equal">
      <formula>1</formula>
    </cfRule>
  </conditionalFormatting>
  <conditionalFormatting sqref="CE236:CE237">
    <cfRule type="cellIs" dxfId="2399" priority="1612" operator="equal">
      <formula>1</formula>
    </cfRule>
  </conditionalFormatting>
  <conditionalFormatting sqref="CI236:CI237">
    <cfRule type="cellIs" dxfId="2398" priority="1611" operator="equal">
      <formula>1</formula>
    </cfRule>
  </conditionalFormatting>
  <conditionalFormatting sqref="CK236:CK237">
    <cfRule type="cellIs" dxfId="2397" priority="1610" operator="equal">
      <formula>1</formula>
    </cfRule>
  </conditionalFormatting>
  <conditionalFormatting sqref="CM236:CM237">
    <cfRule type="cellIs" dxfId="2396" priority="1609" operator="equal">
      <formula>1</formula>
    </cfRule>
  </conditionalFormatting>
  <conditionalFormatting sqref="CO236:CO237">
    <cfRule type="cellIs" dxfId="2395" priority="1608" operator="equal">
      <formula>1</formula>
    </cfRule>
  </conditionalFormatting>
  <conditionalFormatting sqref="CQ236:CQ237">
    <cfRule type="cellIs" dxfId="2394" priority="1607" operator="equal">
      <formula>1</formula>
    </cfRule>
  </conditionalFormatting>
  <conditionalFormatting sqref="AO236:AO237">
    <cfRule type="expression" dxfId="2393" priority="1606">
      <formula>AO236=MAX($AO236:$AT236)</formula>
    </cfRule>
  </conditionalFormatting>
  <conditionalFormatting sqref="AO236:AO237">
    <cfRule type="expression" dxfId="2392" priority="1605">
      <formula>AO236=MIN($AO236:$AT236)</formula>
    </cfRule>
  </conditionalFormatting>
  <conditionalFormatting sqref="AP236:AT237">
    <cfRule type="expression" dxfId="2391" priority="1604">
      <formula>AP236=MAX($AO236:$AT236)</formula>
    </cfRule>
  </conditionalFormatting>
  <conditionalFormatting sqref="AP236:AT237">
    <cfRule type="expression" dxfId="2390" priority="1603">
      <formula>AP236=MIN($AO236:$AT236)</formula>
    </cfRule>
  </conditionalFormatting>
  <conditionalFormatting sqref="AU236:AU237">
    <cfRule type="expression" dxfId="2389" priority="1602">
      <formula>AU236=MAX($AU236:$AZ236)</formula>
    </cfRule>
  </conditionalFormatting>
  <conditionalFormatting sqref="AU236:AU237">
    <cfRule type="expression" dxfId="2388" priority="1601">
      <formula>AU236=MIN($AU236:$AZ236)</formula>
    </cfRule>
  </conditionalFormatting>
  <conditionalFormatting sqref="AV236:AZ237">
    <cfRule type="expression" dxfId="2387" priority="1600">
      <formula>AV236=MAX($AO236:$AT236)</formula>
    </cfRule>
  </conditionalFormatting>
  <conditionalFormatting sqref="AV236:AZ237">
    <cfRule type="expression" dxfId="2386" priority="1599">
      <formula>AV236=MIN($AO236:$AT236)</formula>
    </cfRule>
  </conditionalFormatting>
  <conditionalFormatting sqref="AV236:AZ237">
    <cfRule type="expression" dxfId="2385" priority="1598">
      <formula>AV236=MAX($AO236:$AT236)</formula>
    </cfRule>
  </conditionalFormatting>
  <conditionalFormatting sqref="AV236:AZ237">
    <cfRule type="expression" dxfId="2384" priority="1597">
      <formula>AV236=MIN($AO236:$AT236)</formula>
    </cfRule>
  </conditionalFormatting>
  <conditionalFormatting sqref="AV236:AV237">
    <cfRule type="expression" dxfId="2383" priority="1596">
      <formula>AV236=MAX($AU236:$AZ236)</formula>
    </cfRule>
  </conditionalFormatting>
  <conditionalFormatting sqref="AV236:AV237">
    <cfRule type="expression" dxfId="2382" priority="1595">
      <formula>AV236=MIN($AU236:$AZ236)</formula>
    </cfRule>
  </conditionalFormatting>
  <conditionalFormatting sqref="AW236:AW237">
    <cfRule type="expression" dxfId="2381" priority="1594">
      <formula>AW236=MAX($AU236:$AZ236)</formula>
    </cfRule>
  </conditionalFormatting>
  <conditionalFormatting sqref="AW236:AW237">
    <cfRule type="expression" dxfId="2380" priority="1593">
      <formula>AW236=MIN($AU236:$AZ236)</formula>
    </cfRule>
  </conditionalFormatting>
  <conditionalFormatting sqref="AX236:AX237">
    <cfRule type="expression" dxfId="2379" priority="1592">
      <formula>AX236=MAX($AU236:$AZ236)</formula>
    </cfRule>
  </conditionalFormatting>
  <conditionalFormatting sqref="AX236:AX237">
    <cfRule type="expression" dxfId="2378" priority="1591">
      <formula>AX236=MIN($AU236:$AZ236)</formula>
    </cfRule>
  </conditionalFormatting>
  <conditionalFormatting sqref="AY236:AY237">
    <cfRule type="expression" dxfId="2377" priority="1590">
      <formula>AY236=MAX($AU236:$AZ236)</formula>
    </cfRule>
  </conditionalFormatting>
  <conditionalFormatting sqref="AY236:AY237">
    <cfRule type="expression" dxfId="2376" priority="1589">
      <formula>AY236=MIN($AU236:$AZ236)</formula>
    </cfRule>
  </conditionalFormatting>
  <conditionalFormatting sqref="AZ236:AZ237">
    <cfRule type="expression" dxfId="2375" priority="1588">
      <formula>AZ236=MAX($AU236:$AZ236)</formula>
    </cfRule>
  </conditionalFormatting>
  <conditionalFormatting sqref="AZ236:AZ237">
    <cfRule type="expression" dxfId="2374" priority="1587">
      <formula>AZ236=MIN($AU236:$AZ236)</formula>
    </cfRule>
  </conditionalFormatting>
  <conditionalFormatting sqref="BS236:BS237">
    <cfRule type="cellIs" dxfId="2373" priority="1586" operator="equal">
      <formula>1</formula>
    </cfRule>
  </conditionalFormatting>
  <conditionalFormatting sqref="BS236:BS237">
    <cfRule type="cellIs" dxfId="2372" priority="1585" operator="equal">
      <formula>1</formula>
    </cfRule>
  </conditionalFormatting>
  <conditionalFormatting sqref="BS236:BS237">
    <cfRule type="cellIs" dxfId="2371" priority="1584" operator="equal">
      <formula>1</formula>
    </cfRule>
  </conditionalFormatting>
  <conditionalFormatting sqref="CS236:CS237">
    <cfRule type="cellIs" dxfId="2370" priority="1583" operator="equal">
      <formula>1</formula>
    </cfRule>
  </conditionalFormatting>
  <conditionalFormatting sqref="CS236:CS237">
    <cfRule type="cellIs" dxfId="2369" priority="1582" operator="equal">
      <formula>1</formula>
    </cfRule>
  </conditionalFormatting>
  <conditionalFormatting sqref="CS236:CS237">
    <cfRule type="cellIs" dxfId="2368" priority="1581" operator="equal">
      <formula>1</formula>
    </cfRule>
  </conditionalFormatting>
  <conditionalFormatting sqref="BU236:BU237">
    <cfRule type="cellIs" dxfId="2367" priority="1580" operator="equal">
      <formula>1</formula>
    </cfRule>
  </conditionalFormatting>
  <conditionalFormatting sqref="BU236:BU237">
    <cfRule type="cellIs" dxfId="2366" priority="1579" operator="equal">
      <formula>1</formula>
    </cfRule>
  </conditionalFormatting>
  <conditionalFormatting sqref="BU236:BU237">
    <cfRule type="cellIs" dxfId="2365" priority="1578" operator="equal">
      <formula>1</formula>
    </cfRule>
  </conditionalFormatting>
  <conditionalFormatting sqref="BW236:BW237">
    <cfRule type="cellIs" dxfId="2364" priority="1577" operator="equal">
      <formula>1</formula>
    </cfRule>
  </conditionalFormatting>
  <conditionalFormatting sqref="BW236:BW237">
    <cfRule type="cellIs" dxfId="2363" priority="1576" operator="equal">
      <formula>1</formula>
    </cfRule>
  </conditionalFormatting>
  <conditionalFormatting sqref="BW236:BW237">
    <cfRule type="cellIs" dxfId="2362" priority="1575" operator="equal">
      <formula>1</formula>
    </cfRule>
  </conditionalFormatting>
  <conditionalFormatting sqref="CC236:CC237">
    <cfRule type="cellIs" dxfId="2361" priority="1574" operator="equal">
      <formula>1</formula>
    </cfRule>
  </conditionalFormatting>
  <conditionalFormatting sqref="CC236:CC237">
    <cfRule type="cellIs" dxfId="2360" priority="1573" operator="equal">
      <formula>1</formula>
    </cfRule>
  </conditionalFormatting>
  <conditionalFormatting sqref="CC236:CC237">
    <cfRule type="cellIs" dxfId="2359" priority="1572" operator="equal">
      <formula>1</formula>
    </cfRule>
  </conditionalFormatting>
  <conditionalFormatting sqref="BY236:BY237">
    <cfRule type="cellIs" dxfId="2358" priority="1571" operator="equal">
      <formula>1</formula>
    </cfRule>
  </conditionalFormatting>
  <conditionalFormatting sqref="BY236:BY237">
    <cfRule type="cellIs" dxfId="2357" priority="1570" operator="equal">
      <formula>1</formula>
    </cfRule>
  </conditionalFormatting>
  <conditionalFormatting sqref="BY236:BY237">
    <cfRule type="cellIs" dxfId="2356" priority="1569" operator="equal">
      <formula>1</formula>
    </cfRule>
  </conditionalFormatting>
  <conditionalFormatting sqref="CA236:CA237">
    <cfRule type="cellIs" dxfId="2355" priority="1568" operator="equal">
      <formula>1</formula>
    </cfRule>
  </conditionalFormatting>
  <conditionalFormatting sqref="CA236:CA237">
    <cfRule type="cellIs" dxfId="2354" priority="1567" operator="equal">
      <formula>1</formula>
    </cfRule>
  </conditionalFormatting>
  <conditionalFormatting sqref="CA236:CA237">
    <cfRule type="cellIs" dxfId="2353" priority="1566" operator="equal">
      <formula>1</formula>
    </cfRule>
  </conditionalFormatting>
  <conditionalFormatting sqref="CG236:CG237">
    <cfRule type="cellIs" dxfId="2352" priority="1565" operator="equal">
      <formula>1</formula>
    </cfRule>
  </conditionalFormatting>
  <conditionalFormatting sqref="CG236:CG237">
    <cfRule type="cellIs" dxfId="2351" priority="1564" operator="equal">
      <formula>1</formula>
    </cfRule>
  </conditionalFormatting>
  <conditionalFormatting sqref="CG236:CG237">
    <cfRule type="cellIs" dxfId="2350" priority="1563" operator="equal">
      <formula>1</formula>
    </cfRule>
  </conditionalFormatting>
  <conditionalFormatting sqref="BO238:BO239">
    <cfRule type="cellIs" dxfId="2349" priority="1561" operator="equal">
      <formula>1</formula>
    </cfRule>
  </conditionalFormatting>
  <conditionalFormatting sqref="BM238:BM239">
    <cfRule type="cellIs" dxfId="2348" priority="1562" operator="equal">
      <formula>1</formula>
    </cfRule>
  </conditionalFormatting>
  <conditionalFormatting sqref="CO238:CO239">
    <cfRule type="cellIs" dxfId="2347" priority="1555" operator="equal">
      <formula>1</formula>
    </cfRule>
  </conditionalFormatting>
  <conditionalFormatting sqref="BQ238:BQ239">
    <cfRule type="cellIs" dxfId="2346" priority="1560" operator="equal">
      <formula>1</formula>
    </cfRule>
  </conditionalFormatting>
  <conditionalFormatting sqref="CE238:CE239">
    <cfRule type="cellIs" dxfId="2345" priority="1559" operator="equal">
      <formula>1</formula>
    </cfRule>
  </conditionalFormatting>
  <conditionalFormatting sqref="CI238:CI239">
    <cfRule type="cellIs" dxfId="2344" priority="1558" operator="equal">
      <formula>1</formula>
    </cfRule>
  </conditionalFormatting>
  <conditionalFormatting sqref="CK238:CK239">
    <cfRule type="cellIs" dxfId="2343" priority="1557" operator="equal">
      <formula>1</formula>
    </cfRule>
  </conditionalFormatting>
  <conditionalFormatting sqref="CM238:CM239">
    <cfRule type="cellIs" dxfId="2342" priority="1556" operator="equal">
      <formula>1</formula>
    </cfRule>
  </conditionalFormatting>
  <conditionalFormatting sqref="CQ238:CQ239">
    <cfRule type="cellIs" dxfId="2341" priority="1554" operator="equal">
      <formula>1</formula>
    </cfRule>
  </conditionalFormatting>
  <conditionalFormatting sqref="BO238:BO239">
    <cfRule type="cellIs" dxfId="2340" priority="1552" operator="equal">
      <formula>1</formula>
    </cfRule>
  </conditionalFormatting>
  <conditionalFormatting sqref="BM238:BM239">
    <cfRule type="cellIs" dxfId="2339" priority="1553" operator="equal">
      <formula>1</formula>
    </cfRule>
  </conditionalFormatting>
  <conditionalFormatting sqref="CO238:CO239">
    <cfRule type="cellIs" dxfId="2338" priority="1546" operator="equal">
      <formula>1</formula>
    </cfRule>
  </conditionalFormatting>
  <conditionalFormatting sqref="BQ238:BQ239">
    <cfRule type="cellIs" dxfId="2337" priority="1551" operator="equal">
      <formula>1</formula>
    </cfRule>
  </conditionalFormatting>
  <conditionalFormatting sqref="CE238:CE239">
    <cfRule type="cellIs" dxfId="2336" priority="1550" operator="equal">
      <formula>1</formula>
    </cfRule>
  </conditionalFormatting>
  <conditionalFormatting sqref="CI238:CI239">
    <cfRule type="cellIs" dxfId="2335" priority="1549" operator="equal">
      <formula>1</formula>
    </cfRule>
  </conditionalFormatting>
  <conditionalFormatting sqref="CK238:CK239">
    <cfRule type="cellIs" dxfId="2334" priority="1548" operator="equal">
      <formula>1</formula>
    </cfRule>
  </conditionalFormatting>
  <conditionalFormatting sqref="CM238:CM239">
    <cfRule type="cellIs" dxfId="2333" priority="1547" operator="equal">
      <formula>1</formula>
    </cfRule>
  </conditionalFormatting>
  <conditionalFormatting sqref="CQ238:CQ239">
    <cfRule type="cellIs" dxfId="2332" priority="1545" operator="equal">
      <formula>1</formula>
    </cfRule>
  </conditionalFormatting>
  <conditionalFormatting sqref="BM238:BM239">
    <cfRule type="cellIs" dxfId="2331" priority="1544" operator="equal">
      <formula>1</formula>
    </cfRule>
  </conditionalFormatting>
  <conditionalFormatting sqref="BO238:BO239">
    <cfRule type="cellIs" dxfId="2330" priority="1543" operator="equal">
      <formula>1</formula>
    </cfRule>
  </conditionalFormatting>
  <conditionalFormatting sqref="BQ238:BQ239">
    <cfRule type="cellIs" dxfId="2329" priority="1542" operator="equal">
      <formula>1</formula>
    </cfRule>
  </conditionalFormatting>
  <conditionalFormatting sqref="CE238:CE239">
    <cfRule type="cellIs" dxfId="2328" priority="1541" operator="equal">
      <formula>1</formula>
    </cfRule>
  </conditionalFormatting>
  <conditionalFormatting sqref="CI238:CI239">
    <cfRule type="cellIs" dxfId="2327" priority="1540" operator="equal">
      <formula>1</formula>
    </cfRule>
  </conditionalFormatting>
  <conditionalFormatting sqref="CK238:CK239">
    <cfRule type="cellIs" dxfId="2326" priority="1539" operator="equal">
      <formula>1</formula>
    </cfRule>
  </conditionalFormatting>
  <conditionalFormatting sqref="CM238:CM239">
    <cfRule type="cellIs" dxfId="2325" priority="1538" operator="equal">
      <formula>1</formula>
    </cfRule>
  </conditionalFormatting>
  <conditionalFormatting sqref="CO238:CO239">
    <cfRule type="cellIs" dxfId="2324" priority="1537" operator="equal">
      <formula>1</formula>
    </cfRule>
  </conditionalFormatting>
  <conditionalFormatting sqref="CQ238:CQ239">
    <cfRule type="cellIs" dxfId="2323" priority="1536" operator="equal">
      <formula>1</formula>
    </cfRule>
  </conditionalFormatting>
  <conditionalFormatting sqref="AO238:AO239">
    <cfRule type="expression" dxfId="2322" priority="1535">
      <formula>AO238=MAX($AO238:$AT238)</formula>
    </cfRule>
  </conditionalFormatting>
  <conditionalFormatting sqref="AO238:AO239">
    <cfRule type="expression" dxfId="2321" priority="1534">
      <formula>AO238=MIN($AO238:$AT238)</formula>
    </cfRule>
  </conditionalFormatting>
  <conditionalFormatting sqref="AP238:AT239">
    <cfRule type="expression" dxfId="2320" priority="1533">
      <formula>AP238=MAX($AO238:$AT238)</formula>
    </cfRule>
  </conditionalFormatting>
  <conditionalFormatting sqref="AP238:AT239">
    <cfRule type="expression" dxfId="2319" priority="1532">
      <formula>AP238=MIN($AO238:$AT238)</formula>
    </cfRule>
  </conditionalFormatting>
  <conditionalFormatting sqref="AU238:AU239">
    <cfRule type="expression" dxfId="2318" priority="1531">
      <formula>AU238=MAX($AU238:$AZ238)</formula>
    </cfRule>
  </conditionalFormatting>
  <conditionalFormatting sqref="AU238:AU239">
    <cfRule type="expression" dxfId="2317" priority="1530">
      <formula>AU238=MIN($AU238:$AZ238)</formula>
    </cfRule>
  </conditionalFormatting>
  <conditionalFormatting sqref="AV238:AZ239">
    <cfRule type="expression" dxfId="2316" priority="1529">
      <formula>AV238=MAX($AO238:$AT238)</formula>
    </cfRule>
  </conditionalFormatting>
  <conditionalFormatting sqref="AV238:AZ239">
    <cfRule type="expression" dxfId="2315" priority="1528">
      <formula>AV238=MIN($AO238:$AT238)</formula>
    </cfRule>
  </conditionalFormatting>
  <conditionalFormatting sqref="AV238:AZ239">
    <cfRule type="expression" dxfId="2314" priority="1527">
      <formula>AV238=MAX($AO238:$AT238)</formula>
    </cfRule>
  </conditionalFormatting>
  <conditionalFormatting sqref="AV238:AZ239">
    <cfRule type="expression" dxfId="2313" priority="1526">
      <formula>AV238=MIN($AO238:$AT238)</formula>
    </cfRule>
  </conditionalFormatting>
  <conditionalFormatting sqref="AV238:AV239">
    <cfRule type="expression" dxfId="2312" priority="1525">
      <formula>AV238=MAX($AU238:$AZ238)</formula>
    </cfRule>
  </conditionalFormatting>
  <conditionalFormatting sqref="AV238:AV239">
    <cfRule type="expression" dxfId="2311" priority="1524">
      <formula>AV238=MIN($AU238:$AZ238)</formula>
    </cfRule>
  </conditionalFormatting>
  <conditionalFormatting sqref="AW238:AW239">
    <cfRule type="expression" dxfId="2310" priority="1523">
      <formula>AW238=MAX($AU238:$AZ238)</formula>
    </cfRule>
  </conditionalFormatting>
  <conditionalFormatting sqref="AW238:AW239">
    <cfRule type="expression" dxfId="2309" priority="1522">
      <formula>AW238=MIN($AU238:$AZ238)</formula>
    </cfRule>
  </conditionalFormatting>
  <conditionalFormatting sqref="AX238:AX239">
    <cfRule type="expression" dxfId="2308" priority="1521">
      <formula>AX238=MAX($AU238:$AZ238)</formula>
    </cfRule>
  </conditionalFormatting>
  <conditionalFormatting sqref="AX238:AX239">
    <cfRule type="expression" dxfId="2307" priority="1520">
      <formula>AX238=MIN($AU238:$AZ238)</formula>
    </cfRule>
  </conditionalFormatting>
  <conditionalFormatting sqref="AY238:AY239">
    <cfRule type="expression" dxfId="2306" priority="1519">
      <formula>AY238=MAX($AU238:$AZ238)</formula>
    </cfRule>
  </conditionalFormatting>
  <conditionalFormatting sqref="AY238:AY239">
    <cfRule type="expression" dxfId="2305" priority="1518">
      <formula>AY238=MIN($AU238:$AZ238)</formula>
    </cfRule>
  </conditionalFormatting>
  <conditionalFormatting sqref="AZ238:AZ239">
    <cfRule type="expression" dxfId="2304" priority="1517">
      <formula>AZ238=MAX($AU238:$AZ238)</formula>
    </cfRule>
  </conditionalFormatting>
  <conditionalFormatting sqref="AZ238:AZ239">
    <cfRule type="expression" dxfId="2303" priority="1516">
      <formula>AZ238=MIN($AU238:$AZ238)</formula>
    </cfRule>
  </conditionalFormatting>
  <conditionalFormatting sqref="BS238:BS239">
    <cfRule type="cellIs" dxfId="2302" priority="1515" operator="equal">
      <formula>1</formula>
    </cfRule>
  </conditionalFormatting>
  <conditionalFormatting sqref="BS238:BS239">
    <cfRule type="cellIs" dxfId="2301" priority="1514" operator="equal">
      <formula>1</formula>
    </cfRule>
  </conditionalFormatting>
  <conditionalFormatting sqref="BS238:BS239">
    <cfRule type="cellIs" dxfId="2300" priority="1513" operator="equal">
      <formula>1</formula>
    </cfRule>
  </conditionalFormatting>
  <conditionalFormatting sqref="CS238:CS239">
    <cfRule type="cellIs" dxfId="2299" priority="1512" operator="equal">
      <formula>1</formula>
    </cfRule>
  </conditionalFormatting>
  <conditionalFormatting sqref="CS238:CS239">
    <cfRule type="cellIs" dxfId="2298" priority="1511" operator="equal">
      <formula>1</formula>
    </cfRule>
  </conditionalFormatting>
  <conditionalFormatting sqref="CS238:CS239">
    <cfRule type="cellIs" dxfId="2297" priority="1510" operator="equal">
      <formula>1</formula>
    </cfRule>
  </conditionalFormatting>
  <conditionalFormatting sqref="BU238:BU239">
    <cfRule type="cellIs" dxfId="2296" priority="1509" operator="equal">
      <formula>1</formula>
    </cfRule>
  </conditionalFormatting>
  <conditionalFormatting sqref="BU238:BU239">
    <cfRule type="cellIs" dxfId="2295" priority="1508" operator="equal">
      <formula>1</formula>
    </cfRule>
  </conditionalFormatting>
  <conditionalFormatting sqref="BU238:BU239">
    <cfRule type="cellIs" dxfId="2294" priority="1507" operator="equal">
      <formula>1</formula>
    </cfRule>
  </conditionalFormatting>
  <conditionalFormatting sqref="BW238:BW239">
    <cfRule type="cellIs" dxfId="2293" priority="1506" operator="equal">
      <formula>1</formula>
    </cfRule>
  </conditionalFormatting>
  <conditionalFormatting sqref="BW238:BW239">
    <cfRule type="cellIs" dxfId="2292" priority="1505" operator="equal">
      <formula>1</formula>
    </cfRule>
  </conditionalFormatting>
  <conditionalFormatting sqref="BW238:BW239">
    <cfRule type="cellIs" dxfId="2291" priority="1504" operator="equal">
      <formula>1</formula>
    </cfRule>
  </conditionalFormatting>
  <conditionalFormatting sqref="CC238:CC239">
    <cfRule type="cellIs" dxfId="2290" priority="1503" operator="equal">
      <formula>1</formula>
    </cfRule>
  </conditionalFormatting>
  <conditionalFormatting sqref="CC238:CC239">
    <cfRule type="cellIs" dxfId="2289" priority="1502" operator="equal">
      <formula>1</formula>
    </cfRule>
  </conditionalFormatting>
  <conditionalFormatting sqref="CC238:CC239">
    <cfRule type="cellIs" dxfId="2288" priority="1501" operator="equal">
      <formula>1</formula>
    </cfRule>
  </conditionalFormatting>
  <conditionalFormatting sqref="BY238:BY239">
    <cfRule type="cellIs" dxfId="2287" priority="1500" operator="equal">
      <formula>1</formula>
    </cfRule>
  </conditionalFormatting>
  <conditionalFormatting sqref="BY238:BY239">
    <cfRule type="cellIs" dxfId="2286" priority="1499" operator="equal">
      <formula>1</formula>
    </cfRule>
  </conditionalFormatting>
  <conditionalFormatting sqref="BY238:BY239">
    <cfRule type="cellIs" dxfId="2285" priority="1498" operator="equal">
      <formula>1</formula>
    </cfRule>
  </conditionalFormatting>
  <conditionalFormatting sqref="CA238:CA239">
    <cfRule type="cellIs" dxfId="2284" priority="1497" operator="equal">
      <formula>1</formula>
    </cfRule>
  </conditionalFormatting>
  <conditionalFormatting sqref="CA238:CA239">
    <cfRule type="cellIs" dxfId="2283" priority="1496" operator="equal">
      <formula>1</formula>
    </cfRule>
  </conditionalFormatting>
  <conditionalFormatting sqref="CA238:CA239">
    <cfRule type="cellIs" dxfId="2282" priority="1495" operator="equal">
      <formula>1</formula>
    </cfRule>
  </conditionalFormatting>
  <conditionalFormatting sqref="CG238:CG239">
    <cfRule type="cellIs" dxfId="2281" priority="1494" operator="equal">
      <formula>1</formula>
    </cfRule>
  </conditionalFormatting>
  <conditionalFormatting sqref="CG238:CG239">
    <cfRule type="cellIs" dxfId="2280" priority="1493" operator="equal">
      <formula>1</formula>
    </cfRule>
  </conditionalFormatting>
  <conditionalFormatting sqref="CG238:CG239">
    <cfRule type="cellIs" dxfId="2279" priority="1492" operator="equal">
      <formula>1</formula>
    </cfRule>
  </conditionalFormatting>
  <conditionalFormatting sqref="BO240:BO241">
    <cfRule type="cellIs" dxfId="2278" priority="1490" operator="equal">
      <formula>1</formula>
    </cfRule>
  </conditionalFormatting>
  <conditionalFormatting sqref="BM240:BM241">
    <cfRule type="cellIs" dxfId="2277" priority="1491" operator="equal">
      <formula>1</formula>
    </cfRule>
  </conditionalFormatting>
  <conditionalFormatting sqref="CO240:CO241">
    <cfRule type="cellIs" dxfId="2276" priority="1484" operator="equal">
      <formula>1</formula>
    </cfRule>
  </conditionalFormatting>
  <conditionalFormatting sqref="BQ240:BQ241">
    <cfRule type="cellIs" dxfId="2275" priority="1489" operator="equal">
      <formula>1</formula>
    </cfRule>
  </conditionalFormatting>
  <conditionalFormatting sqref="CE240:CE241">
    <cfRule type="cellIs" dxfId="2274" priority="1488" operator="equal">
      <formula>1</formula>
    </cfRule>
  </conditionalFormatting>
  <conditionalFormatting sqref="CI240:CI241">
    <cfRule type="cellIs" dxfId="2273" priority="1487" operator="equal">
      <formula>1</formula>
    </cfRule>
  </conditionalFormatting>
  <conditionalFormatting sqref="CK240:CK241">
    <cfRule type="cellIs" dxfId="2272" priority="1486" operator="equal">
      <formula>1</formula>
    </cfRule>
  </conditionalFormatting>
  <conditionalFormatting sqref="CM240:CM241">
    <cfRule type="cellIs" dxfId="2271" priority="1485" operator="equal">
      <formula>1</formula>
    </cfRule>
  </conditionalFormatting>
  <conditionalFormatting sqref="CQ240:CQ241">
    <cfRule type="cellIs" dxfId="2270" priority="1483" operator="equal">
      <formula>1</formula>
    </cfRule>
  </conditionalFormatting>
  <conditionalFormatting sqref="BO240:BO241">
    <cfRule type="cellIs" dxfId="2269" priority="1481" operator="equal">
      <formula>1</formula>
    </cfRule>
  </conditionalFormatting>
  <conditionalFormatting sqref="BM240:BM241">
    <cfRule type="cellIs" dxfId="2268" priority="1482" operator="equal">
      <formula>1</formula>
    </cfRule>
  </conditionalFormatting>
  <conditionalFormatting sqref="CO240:CO241">
    <cfRule type="cellIs" dxfId="2267" priority="1475" operator="equal">
      <formula>1</formula>
    </cfRule>
  </conditionalFormatting>
  <conditionalFormatting sqref="BQ240:BQ241">
    <cfRule type="cellIs" dxfId="2266" priority="1480" operator="equal">
      <formula>1</formula>
    </cfRule>
  </conditionalFormatting>
  <conditionalFormatting sqref="CE240:CE241">
    <cfRule type="cellIs" dxfId="2265" priority="1479" operator="equal">
      <formula>1</formula>
    </cfRule>
  </conditionalFormatting>
  <conditionalFormatting sqref="CI240:CI241">
    <cfRule type="cellIs" dxfId="2264" priority="1478" operator="equal">
      <formula>1</formula>
    </cfRule>
  </conditionalFormatting>
  <conditionalFormatting sqref="CK240:CK241">
    <cfRule type="cellIs" dxfId="2263" priority="1477" operator="equal">
      <formula>1</formula>
    </cfRule>
  </conditionalFormatting>
  <conditionalFormatting sqref="CM240:CM241">
    <cfRule type="cellIs" dxfId="2262" priority="1476" operator="equal">
      <formula>1</formula>
    </cfRule>
  </conditionalFormatting>
  <conditionalFormatting sqref="CQ240:CQ241">
    <cfRule type="cellIs" dxfId="2261" priority="1474" operator="equal">
      <formula>1</formula>
    </cfRule>
  </conditionalFormatting>
  <conditionalFormatting sqref="BM240:BM241">
    <cfRule type="cellIs" dxfId="2260" priority="1473" operator="equal">
      <formula>1</formula>
    </cfRule>
  </conditionalFormatting>
  <conditionalFormatting sqref="BO240:BO241">
    <cfRule type="cellIs" dxfId="2259" priority="1472" operator="equal">
      <formula>1</formula>
    </cfRule>
  </conditionalFormatting>
  <conditionalFormatting sqref="BQ240:BQ241">
    <cfRule type="cellIs" dxfId="2258" priority="1471" operator="equal">
      <formula>1</formula>
    </cfRule>
  </conditionalFormatting>
  <conditionalFormatting sqref="CE240:CE241">
    <cfRule type="cellIs" dxfId="2257" priority="1470" operator="equal">
      <formula>1</formula>
    </cfRule>
  </conditionalFormatting>
  <conditionalFormatting sqref="CI240:CI241">
    <cfRule type="cellIs" dxfId="2256" priority="1469" operator="equal">
      <formula>1</formula>
    </cfRule>
  </conditionalFormatting>
  <conditionalFormatting sqref="CK240:CK241">
    <cfRule type="cellIs" dxfId="2255" priority="1468" operator="equal">
      <formula>1</formula>
    </cfRule>
  </conditionalFormatting>
  <conditionalFormatting sqref="CM240:CM241">
    <cfRule type="cellIs" dxfId="2254" priority="1467" operator="equal">
      <formula>1</formula>
    </cfRule>
  </conditionalFormatting>
  <conditionalFormatting sqref="CO240:CO241">
    <cfRule type="cellIs" dxfId="2253" priority="1466" operator="equal">
      <formula>1</formula>
    </cfRule>
  </conditionalFormatting>
  <conditionalFormatting sqref="CQ240:CQ241">
    <cfRule type="cellIs" dxfId="2252" priority="1465" operator="equal">
      <formula>1</formula>
    </cfRule>
  </conditionalFormatting>
  <conditionalFormatting sqref="AO240:AO241">
    <cfRule type="expression" dxfId="2251" priority="1464">
      <formula>AO240=MAX($AO240:$AT240)</formula>
    </cfRule>
  </conditionalFormatting>
  <conditionalFormatting sqref="AO240:AO241">
    <cfRule type="expression" dxfId="2250" priority="1463">
      <formula>AO240=MIN($AO240:$AT240)</formula>
    </cfRule>
  </conditionalFormatting>
  <conditionalFormatting sqref="AP240:AT241">
    <cfRule type="expression" dxfId="2249" priority="1462">
      <formula>AP240=MAX($AO240:$AT240)</formula>
    </cfRule>
  </conditionalFormatting>
  <conditionalFormatting sqref="AP240:AT241">
    <cfRule type="expression" dxfId="2248" priority="1461">
      <formula>AP240=MIN($AO240:$AT240)</formula>
    </cfRule>
  </conditionalFormatting>
  <conditionalFormatting sqref="AU240:AU241">
    <cfRule type="expression" dxfId="2247" priority="1460">
      <formula>AU240=MAX($AU240:$AZ240)</formula>
    </cfRule>
  </conditionalFormatting>
  <conditionalFormatting sqref="AU240:AU241">
    <cfRule type="expression" dxfId="2246" priority="1459">
      <formula>AU240=MIN($AU240:$AZ240)</formula>
    </cfRule>
  </conditionalFormatting>
  <conditionalFormatting sqref="AV240:AZ241">
    <cfRule type="expression" dxfId="2245" priority="1458">
      <formula>AV240=MAX($AO240:$AT240)</formula>
    </cfRule>
  </conditionalFormatting>
  <conditionalFormatting sqref="AV240:AZ241">
    <cfRule type="expression" dxfId="2244" priority="1457">
      <formula>AV240=MIN($AO240:$AT240)</formula>
    </cfRule>
  </conditionalFormatting>
  <conditionalFormatting sqref="AV240:AZ241">
    <cfRule type="expression" dxfId="2243" priority="1456">
      <formula>AV240=MAX($AO240:$AT240)</formula>
    </cfRule>
  </conditionalFormatting>
  <conditionalFormatting sqref="AV240:AZ241">
    <cfRule type="expression" dxfId="2242" priority="1455">
      <formula>AV240=MIN($AO240:$AT240)</formula>
    </cfRule>
  </conditionalFormatting>
  <conditionalFormatting sqref="AV240:AV241">
    <cfRule type="expression" dxfId="2241" priority="1454">
      <formula>AV240=MAX($AU240:$AZ240)</formula>
    </cfRule>
  </conditionalFormatting>
  <conditionalFormatting sqref="AV240:AV241">
    <cfRule type="expression" dxfId="2240" priority="1453">
      <formula>AV240=MIN($AU240:$AZ240)</formula>
    </cfRule>
  </conditionalFormatting>
  <conditionalFormatting sqref="AW240:AW241">
    <cfRule type="expression" dxfId="2239" priority="1452">
      <formula>AW240=MAX($AU240:$AZ240)</formula>
    </cfRule>
  </conditionalFormatting>
  <conditionalFormatting sqref="AW240:AW241">
    <cfRule type="expression" dxfId="2238" priority="1451">
      <formula>AW240=MIN($AU240:$AZ240)</formula>
    </cfRule>
  </conditionalFormatting>
  <conditionalFormatting sqref="AX240:AX241">
    <cfRule type="expression" dxfId="2237" priority="1450">
      <formula>AX240=MAX($AU240:$AZ240)</formula>
    </cfRule>
  </conditionalFormatting>
  <conditionalFormatting sqref="AX240:AX241">
    <cfRule type="expression" dxfId="2236" priority="1449">
      <formula>AX240=MIN($AU240:$AZ240)</formula>
    </cfRule>
  </conditionalFormatting>
  <conditionalFormatting sqref="AY240:AY241">
    <cfRule type="expression" dxfId="2235" priority="1448">
      <formula>AY240=MAX($AU240:$AZ240)</formula>
    </cfRule>
  </conditionalFormatting>
  <conditionalFormatting sqref="AY240:AY241">
    <cfRule type="expression" dxfId="2234" priority="1447">
      <formula>AY240=MIN($AU240:$AZ240)</formula>
    </cfRule>
  </conditionalFormatting>
  <conditionalFormatting sqref="AZ240:AZ241">
    <cfRule type="expression" dxfId="2233" priority="1446">
      <formula>AZ240=MAX($AU240:$AZ240)</formula>
    </cfRule>
  </conditionalFormatting>
  <conditionalFormatting sqref="AZ240:AZ241">
    <cfRule type="expression" dxfId="2232" priority="1445">
      <formula>AZ240=MIN($AU240:$AZ240)</formula>
    </cfRule>
  </conditionalFormatting>
  <conditionalFormatting sqref="BS240:BS241">
    <cfRule type="cellIs" dxfId="2231" priority="1444" operator="equal">
      <formula>1</formula>
    </cfRule>
  </conditionalFormatting>
  <conditionalFormatting sqref="BS240:BS241">
    <cfRule type="cellIs" dxfId="2230" priority="1443" operator="equal">
      <formula>1</formula>
    </cfRule>
  </conditionalFormatting>
  <conditionalFormatting sqref="BS240:BS241">
    <cfRule type="cellIs" dxfId="2229" priority="1442" operator="equal">
      <formula>1</formula>
    </cfRule>
  </conditionalFormatting>
  <conditionalFormatting sqref="CS240:CS241">
    <cfRule type="cellIs" dxfId="2228" priority="1441" operator="equal">
      <formula>1</formula>
    </cfRule>
  </conditionalFormatting>
  <conditionalFormatting sqref="CS240:CS241">
    <cfRule type="cellIs" dxfId="2227" priority="1440" operator="equal">
      <formula>1</formula>
    </cfRule>
  </conditionalFormatting>
  <conditionalFormatting sqref="CS240:CS241">
    <cfRule type="cellIs" dxfId="2226" priority="1439" operator="equal">
      <formula>1</formula>
    </cfRule>
  </conditionalFormatting>
  <conditionalFormatting sqref="BU240:BU241">
    <cfRule type="cellIs" dxfId="2225" priority="1438" operator="equal">
      <formula>1</formula>
    </cfRule>
  </conditionalFormatting>
  <conditionalFormatting sqref="BU240:BU241">
    <cfRule type="cellIs" dxfId="2224" priority="1437" operator="equal">
      <formula>1</formula>
    </cfRule>
  </conditionalFormatting>
  <conditionalFormatting sqref="BU240:BU241">
    <cfRule type="cellIs" dxfId="2223" priority="1436" operator="equal">
      <formula>1</formula>
    </cfRule>
  </conditionalFormatting>
  <conditionalFormatting sqref="BW240:BW241">
    <cfRule type="cellIs" dxfId="2222" priority="1435" operator="equal">
      <formula>1</formula>
    </cfRule>
  </conditionalFormatting>
  <conditionalFormatting sqref="BW240:BW241">
    <cfRule type="cellIs" dxfId="2221" priority="1434" operator="equal">
      <formula>1</formula>
    </cfRule>
  </conditionalFormatting>
  <conditionalFormatting sqref="BW240:BW241">
    <cfRule type="cellIs" dxfId="2220" priority="1433" operator="equal">
      <formula>1</formula>
    </cfRule>
  </conditionalFormatting>
  <conditionalFormatting sqref="CC240:CC241">
    <cfRule type="cellIs" dxfId="2219" priority="1432" operator="equal">
      <formula>1</formula>
    </cfRule>
  </conditionalFormatting>
  <conditionalFormatting sqref="CC240:CC241">
    <cfRule type="cellIs" dxfId="2218" priority="1431" operator="equal">
      <formula>1</formula>
    </cfRule>
  </conditionalFormatting>
  <conditionalFormatting sqref="CC240:CC241">
    <cfRule type="cellIs" dxfId="2217" priority="1430" operator="equal">
      <formula>1</formula>
    </cfRule>
  </conditionalFormatting>
  <conditionalFormatting sqref="BY240:BY241">
    <cfRule type="cellIs" dxfId="2216" priority="1429" operator="equal">
      <formula>1</formula>
    </cfRule>
  </conditionalFormatting>
  <conditionalFormatting sqref="BY240:BY241">
    <cfRule type="cellIs" dxfId="2215" priority="1428" operator="equal">
      <formula>1</formula>
    </cfRule>
  </conditionalFormatting>
  <conditionalFormatting sqref="BY240:BY241">
    <cfRule type="cellIs" dxfId="2214" priority="1427" operator="equal">
      <formula>1</formula>
    </cfRule>
  </conditionalFormatting>
  <conditionalFormatting sqref="CA240:CA241">
    <cfRule type="cellIs" dxfId="2213" priority="1426" operator="equal">
      <formula>1</formula>
    </cfRule>
  </conditionalFormatting>
  <conditionalFormatting sqref="CA240:CA241">
    <cfRule type="cellIs" dxfId="2212" priority="1425" operator="equal">
      <formula>1</formula>
    </cfRule>
  </conditionalFormatting>
  <conditionalFormatting sqref="CA240:CA241">
    <cfRule type="cellIs" dxfId="2211" priority="1424" operator="equal">
      <formula>1</formula>
    </cfRule>
  </conditionalFormatting>
  <conditionalFormatting sqref="CG240:CG241">
    <cfRule type="cellIs" dxfId="2210" priority="1423" operator="equal">
      <formula>1</formula>
    </cfRule>
  </conditionalFormatting>
  <conditionalFormatting sqref="CG240:CG241">
    <cfRule type="cellIs" dxfId="2209" priority="1422" operator="equal">
      <formula>1</formula>
    </cfRule>
  </conditionalFormatting>
  <conditionalFormatting sqref="CG240:CG241">
    <cfRule type="cellIs" dxfId="2208" priority="1421" operator="equal">
      <formula>1</formula>
    </cfRule>
  </conditionalFormatting>
  <conditionalFormatting sqref="BO242:BO243">
    <cfRule type="cellIs" dxfId="2207" priority="1419" operator="equal">
      <formula>1</formula>
    </cfRule>
  </conditionalFormatting>
  <conditionalFormatting sqref="BM242:BM243">
    <cfRule type="cellIs" dxfId="2206" priority="1420" operator="equal">
      <formula>1</formula>
    </cfRule>
  </conditionalFormatting>
  <conditionalFormatting sqref="CO242:CO243">
    <cfRule type="cellIs" dxfId="2205" priority="1413" operator="equal">
      <formula>1</formula>
    </cfRule>
  </conditionalFormatting>
  <conditionalFormatting sqref="BQ242:BQ243">
    <cfRule type="cellIs" dxfId="2204" priority="1418" operator="equal">
      <formula>1</formula>
    </cfRule>
  </conditionalFormatting>
  <conditionalFormatting sqref="CE242:CE243">
    <cfRule type="cellIs" dxfId="2203" priority="1417" operator="equal">
      <formula>1</formula>
    </cfRule>
  </conditionalFormatting>
  <conditionalFormatting sqref="CI242:CI243">
    <cfRule type="cellIs" dxfId="2202" priority="1416" operator="equal">
      <formula>1</formula>
    </cfRule>
  </conditionalFormatting>
  <conditionalFormatting sqref="CK242:CK243">
    <cfRule type="cellIs" dxfId="2201" priority="1415" operator="equal">
      <formula>1</formula>
    </cfRule>
  </conditionalFormatting>
  <conditionalFormatting sqref="CM242:CM243">
    <cfRule type="cellIs" dxfId="2200" priority="1414" operator="equal">
      <formula>1</formula>
    </cfRule>
  </conditionalFormatting>
  <conditionalFormatting sqref="CQ242:CQ243">
    <cfRule type="cellIs" dxfId="2199" priority="1412" operator="equal">
      <formula>1</formula>
    </cfRule>
  </conditionalFormatting>
  <conditionalFormatting sqref="BO242:BO243">
    <cfRule type="cellIs" dxfId="2198" priority="1410" operator="equal">
      <formula>1</formula>
    </cfRule>
  </conditionalFormatting>
  <conditionalFormatting sqref="BM242:BM243">
    <cfRule type="cellIs" dxfId="2197" priority="1411" operator="equal">
      <formula>1</formula>
    </cfRule>
  </conditionalFormatting>
  <conditionalFormatting sqref="CO242:CO243">
    <cfRule type="cellIs" dxfId="2196" priority="1404" operator="equal">
      <formula>1</formula>
    </cfRule>
  </conditionalFormatting>
  <conditionalFormatting sqref="BQ242:BQ243">
    <cfRule type="cellIs" dxfId="2195" priority="1409" operator="equal">
      <formula>1</formula>
    </cfRule>
  </conditionalFormatting>
  <conditionalFormatting sqref="CE242:CE243">
    <cfRule type="cellIs" dxfId="2194" priority="1408" operator="equal">
      <formula>1</formula>
    </cfRule>
  </conditionalFormatting>
  <conditionalFormatting sqref="CI242:CI243">
    <cfRule type="cellIs" dxfId="2193" priority="1407" operator="equal">
      <formula>1</formula>
    </cfRule>
  </conditionalFormatting>
  <conditionalFormatting sqref="CK242:CK243">
    <cfRule type="cellIs" dxfId="2192" priority="1406" operator="equal">
      <formula>1</formula>
    </cfRule>
  </conditionalFormatting>
  <conditionalFormatting sqref="CM242:CM243">
    <cfRule type="cellIs" dxfId="2191" priority="1405" operator="equal">
      <formula>1</formula>
    </cfRule>
  </conditionalFormatting>
  <conditionalFormatting sqref="CQ242:CQ243">
    <cfRule type="cellIs" dxfId="2190" priority="1403" operator="equal">
      <formula>1</formula>
    </cfRule>
  </conditionalFormatting>
  <conditionalFormatting sqref="BM242:BM243">
    <cfRule type="cellIs" dxfId="2189" priority="1402" operator="equal">
      <formula>1</formula>
    </cfRule>
  </conditionalFormatting>
  <conditionalFormatting sqref="BO242:BO243">
    <cfRule type="cellIs" dxfId="2188" priority="1401" operator="equal">
      <formula>1</formula>
    </cfRule>
  </conditionalFormatting>
  <conditionalFormatting sqref="BQ242:BQ243">
    <cfRule type="cellIs" dxfId="2187" priority="1400" operator="equal">
      <formula>1</formula>
    </cfRule>
  </conditionalFormatting>
  <conditionalFormatting sqref="CE242:CE243">
    <cfRule type="cellIs" dxfId="2186" priority="1399" operator="equal">
      <formula>1</formula>
    </cfRule>
  </conditionalFormatting>
  <conditionalFormatting sqref="CI242:CI243">
    <cfRule type="cellIs" dxfId="2185" priority="1398" operator="equal">
      <formula>1</formula>
    </cfRule>
  </conditionalFormatting>
  <conditionalFormatting sqref="CK242:CK243">
    <cfRule type="cellIs" dxfId="2184" priority="1397" operator="equal">
      <formula>1</formula>
    </cfRule>
  </conditionalFormatting>
  <conditionalFormatting sqref="CM242:CM243">
    <cfRule type="cellIs" dxfId="2183" priority="1396" operator="equal">
      <formula>1</formula>
    </cfRule>
  </conditionalFormatting>
  <conditionalFormatting sqref="CO242:CO243">
    <cfRule type="cellIs" dxfId="2182" priority="1395" operator="equal">
      <formula>1</formula>
    </cfRule>
  </conditionalFormatting>
  <conditionalFormatting sqref="CQ242:CQ243">
    <cfRule type="cellIs" dxfId="2181" priority="1394" operator="equal">
      <formula>1</formula>
    </cfRule>
  </conditionalFormatting>
  <conditionalFormatting sqref="AO242:AO243">
    <cfRule type="expression" dxfId="2180" priority="1393">
      <formula>AO242=MAX($AO242:$AT242)</formula>
    </cfRule>
  </conditionalFormatting>
  <conditionalFormatting sqref="AO242:AO243">
    <cfRule type="expression" dxfId="2179" priority="1392">
      <formula>AO242=MIN($AO242:$AT242)</formula>
    </cfRule>
  </conditionalFormatting>
  <conditionalFormatting sqref="AP242:AT243">
    <cfRule type="expression" dxfId="2178" priority="1391">
      <formula>AP242=MAX($AO242:$AT242)</formula>
    </cfRule>
  </conditionalFormatting>
  <conditionalFormatting sqref="AP242:AT243">
    <cfRule type="expression" dxfId="2177" priority="1390">
      <formula>AP242=MIN($AO242:$AT242)</formula>
    </cfRule>
  </conditionalFormatting>
  <conditionalFormatting sqref="AU242:AU243">
    <cfRule type="expression" dxfId="2176" priority="1389">
      <formula>AU242=MAX($AU242:$AZ242)</formula>
    </cfRule>
  </conditionalFormatting>
  <conditionalFormatting sqref="AU242:AU243">
    <cfRule type="expression" dxfId="2175" priority="1388">
      <formula>AU242=MIN($AU242:$AZ242)</formula>
    </cfRule>
  </conditionalFormatting>
  <conditionalFormatting sqref="AV242:AZ243">
    <cfRule type="expression" dxfId="2174" priority="1387">
      <formula>AV242=MAX($AO242:$AT242)</formula>
    </cfRule>
  </conditionalFormatting>
  <conditionalFormatting sqref="AV242:AZ243">
    <cfRule type="expression" dxfId="2173" priority="1386">
      <formula>AV242=MIN($AO242:$AT242)</formula>
    </cfRule>
  </conditionalFormatting>
  <conditionalFormatting sqref="AV242:AZ243">
    <cfRule type="expression" dxfId="2172" priority="1385">
      <formula>AV242=MAX($AO242:$AT242)</formula>
    </cfRule>
  </conditionalFormatting>
  <conditionalFormatting sqref="AV242:AZ243">
    <cfRule type="expression" dxfId="2171" priority="1384">
      <formula>AV242=MIN($AO242:$AT242)</formula>
    </cfRule>
  </conditionalFormatting>
  <conditionalFormatting sqref="AV242:AV243">
    <cfRule type="expression" dxfId="2170" priority="1383">
      <formula>AV242=MAX($AU242:$AZ242)</formula>
    </cfRule>
  </conditionalFormatting>
  <conditionalFormatting sqref="AV242:AV243">
    <cfRule type="expression" dxfId="2169" priority="1382">
      <formula>AV242=MIN($AU242:$AZ242)</formula>
    </cfRule>
  </conditionalFormatting>
  <conditionalFormatting sqref="AW242:AW243">
    <cfRule type="expression" dxfId="2168" priority="1381">
      <formula>AW242=MAX($AU242:$AZ242)</formula>
    </cfRule>
  </conditionalFormatting>
  <conditionalFormatting sqref="AW242:AW243">
    <cfRule type="expression" dxfId="2167" priority="1380">
      <formula>AW242=MIN($AU242:$AZ242)</formula>
    </cfRule>
  </conditionalFormatting>
  <conditionalFormatting sqref="AX242:AX243">
    <cfRule type="expression" dxfId="2166" priority="1379">
      <formula>AX242=MAX($AU242:$AZ242)</formula>
    </cfRule>
  </conditionalFormatting>
  <conditionalFormatting sqref="AX242:AX243">
    <cfRule type="expression" dxfId="2165" priority="1378">
      <formula>AX242=MIN($AU242:$AZ242)</formula>
    </cfRule>
  </conditionalFormatting>
  <conditionalFormatting sqref="AY242:AY243">
    <cfRule type="expression" dxfId="2164" priority="1377">
      <formula>AY242=MAX($AU242:$AZ242)</formula>
    </cfRule>
  </conditionalFormatting>
  <conditionalFormatting sqref="AY242:AY243">
    <cfRule type="expression" dxfId="2163" priority="1376">
      <formula>AY242=MIN($AU242:$AZ242)</formula>
    </cfRule>
  </conditionalFormatting>
  <conditionalFormatting sqref="AZ242:AZ243">
    <cfRule type="expression" dxfId="2162" priority="1375">
      <formula>AZ242=MAX($AU242:$AZ242)</formula>
    </cfRule>
  </conditionalFormatting>
  <conditionalFormatting sqref="AZ242:AZ243">
    <cfRule type="expression" dxfId="2161" priority="1374">
      <formula>AZ242=MIN($AU242:$AZ242)</formula>
    </cfRule>
  </conditionalFormatting>
  <conditionalFormatting sqref="BS242:BS243">
    <cfRule type="cellIs" dxfId="2160" priority="1373" operator="equal">
      <formula>1</formula>
    </cfRule>
  </conditionalFormatting>
  <conditionalFormatting sqref="BS242:BS243">
    <cfRule type="cellIs" dxfId="2159" priority="1372" operator="equal">
      <formula>1</formula>
    </cfRule>
  </conditionalFormatting>
  <conditionalFormatting sqref="BS242:BS243">
    <cfRule type="cellIs" dxfId="2158" priority="1371" operator="equal">
      <formula>1</formula>
    </cfRule>
  </conditionalFormatting>
  <conditionalFormatting sqref="CS242:CS243">
    <cfRule type="cellIs" dxfId="2157" priority="1370" operator="equal">
      <formula>1</formula>
    </cfRule>
  </conditionalFormatting>
  <conditionalFormatting sqref="CS242:CS243">
    <cfRule type="cellIs" dxfId="2156" priority="1369" operator="equal">
      <formula>1</formula>
    </cfRule>
  </conditionalFormatting>
  <conditionalFormatting sqref="CS242:CS243">
    <cfRule type="cellIs" dxfId="2155" priority="1368" operator="equal">
      <formula>1</formula>
    </cfRule>
  </conditionalFormatting>
  <conditionalFormatting sqref="BU242:BU243">
    <cfRule type="cellIs" dxfId="2154" priority="1367" operator="equal">
      <formula>1</formula>
    </cfRule>
  </conditionalFormatting>
  <conditionalFormatting sqref="BU242:BU243">
    <cfRule type="cellIs" dxfId="2153" priority="1366" operator="equal">
      <formula>1</formula>
    </cfRule>
  </conditionalFormatting>
  <conditionalFormatting sqref="BU242:BU243">
    <cfRule type="cellIs" dxfId="2152" priority="1365" operator="equal">
      <formula>1</formula>
    </cfRule>
  </conditionalFormatting>
  <conditionalFormatting sqref="BW242:BW243">
    <cfRule type="cellIs" dxfId="2151" priority="1364" operator="equal">
      <formula>1</formula>
    </cfRule>
  </conditionalFormatting>
  <conditionalFormatting sqref="BW242:BW243">
    <cfRule type="cellIs" dxfId="2150" priority="1363" operator="equal">
      <formula>1</formula>
    </cfRule>
  </conditionalFormatting>
  <conditionalFormatting sqref="BW242:BW243">
    <cfRule type="cellIs" dxfId="2149" priority="1362" operator="equal">
      <formula>1</formula>
    </cfRule>
  </conditionalFormatting>
  <conditionalFormatting sqref="CC242:CC243">
    <cfRule type="cellIs" dxfId="2148" priority="1361" operator="equal">
      <formula>1</formula>
    </cfRule>
  </conditionalFormatting>
  <conditionalFormatting sqref="CC242:CC243">
    <cfRule type="cellIs" dxfId="2147" priority="1360" operator="equal">
      <formula>1</formula>
    </cfRule>
  </conditionalFormatting>
  <conditionalFormatting sqref="CC242:CC243">
    <cfRule type="cellIs" dxfId="2146" priority="1359" operator="equal">
      <formula>1</formula>
    </cfRule>
  </conditionalFormatting>
  <conditionalFormatting sqref="BY242:BY243">
    <cfRule type="cellIs" dxfId="2145" priority="1358" operator="equal">
      <formula>1</formula>
    </cfRule>
  </conditionalFormatting>
  <conditionalFormatting sqref="BY242:BY243">
    <cfRule type="cellIs" dxfId="2144" priority="1357" operator="equal">
      <formula>1</formula>
    </cfRule>
  </conditionalFormatting>
  <conditionalFormatting sqref="BY242:BY243">
    <cfRule type="cellIs" dxfId="2143" priority="1356" operator="equal">
      <formula>1</formula>
    </cfRule>
  </conditionalFormatting>
  <conditionalFormatting sqref="CA242:CA243">
    <cfRule type="cellIs" dxfId="2142" priority="1355" operator="equal">
      <formula>1</formula>
    </cfRule>
  </conditionalFormatting>
  <conditionalFormatting sqref="CA242:CA243">
    <cfRule type="cellIs" dxfId="2141" priority="1354" operator="equal">
      <formula>1</formula>
    </cfRule>
  </conditionalFormatting>
  <conditionalFormatting sqref="CA242:CA243">
    <cfRule type="cellIs" dxfId="2140" priority="1353" operator="equal">
      <formula>1</formula>
    </cfRule>
  </conditionalFormatting>
  <conditionalFormatting sqref="CG242:CG243">
    <cfRule type="cellIs" dxfId="2139" priority="1352" operator="equal">
      <formula>1</formula>
    </cfRule>
  </conditionalFormatting>
  <conditionalFormatting sqref="CG242:CG243">
    <cfRule type="cellIs" dxfId="2138" priority="1351" operator="equal">
      <formula>1</formula>
    </cfRule>
  </conditionalFormatting>
  <conditionalFormatting sqref="CG242:CG243">
    <cfRule type="cellIs" dxfId="2137" priority="1350" operator="equal">
      <formula>1</formula>
    </cfRule>
  </conditionalFormatting>
  <conditionalFormatting sqref="BO244:BO245">
    <cfRule type="cellIs" dxfId="2136" priority="1348" operator="equal">
      <formula>1</formula>
    </cfRule>
  </conditionalFormatting>
  <conditionalFormatting sqref="BM244:BM245">
    <cfRule type="cellIs" dxfId="2135" priority="1349" operator="equal">
      <formula>1</formula>
    </cfRule>
  </conditionalFormatting>
  <conditionalFormatting sqref="CO244:CO245">
    <cfRule type="cellIs" dxfId="2134" priority="1342" operator="equal">
      <formula>1</formula>
    </cfRule>
  </conditionalFormatting>
  <conditionalFormatting sqref="BQ244:BQ245">
    <cfRule type="cellIs" dxfId="2133" priority="1347" operator="equal">
      <formula>1</formula>
    </cfRule>
  </conditionalFormatting>
  <conditionalFormatting sqref="CE244:CE245">
    <cfRule type="cellIs" dxfId="2132" priority="1346" operator="equal">
      <formula>1</formula>
    </cfRule>
  </conditionalFormatting>
  <conditionalFormatting sqref="CI244:CI245">
    <cfRule type="cellIs" dxfId="2131" priority="1345" operator="equal">
      <formula>1</formula>
    </cfRule>
  </conditionalFormatting>
  <conditionalFormatting sqref="CK244:CK245">
    <cfRule type="cellIs" dxfId="2130" priority="1344" operator="equal">
      <formula>1</formula>
    </cfRule>
  </conditionalFormatting>
  <conditionalFormatting sqref="CM244:CM245">
    <cfRule type="cellIs" dxfId="2129" priority="1343" operator="equal">
      <formula>1</formula>
    </cfRule>
  </conditionalFormatting>
  <conditionalFormatting sqref="CQ244:CQ245">
    <cfRule type="cellIs" dxfId="2128" priority="1341" operator="equal">
      <formula>1</formula>
    </cfRule>
  </conditionalFormatting>
  <conditionalFormatting sqref="BO244:BO245">
    <cfRule type="cellIs" dxfId="2127" priority="1339" operator="equal">
      <formula>1</formula>
    </cfRule>
  </conditionalFormatting>
  <conditionalFormatting sqref="BM244:BM245">
    <cfRule type="cellIs" dxfId="2126" priority="1340" operator="equal">
      <formula>1</formula>
    </cfRule>
  </conditionalFormatting>
  <conditionalFormatting sqref="CO244:CO245">
    <cfRule type="cellIs" dxfId="2125" priority="1333" operator="equal">
      <formula>1</formula>
    </cfRule>
  </conditionalFormatting>
  <conditionalFormatting sqref="BQ244:BQ245">
    <cfRule type="cellIs" dxfId="2124" priority="1338" operator="equal">
      <formula>1</formula>
    </cfRule>
  </conditionalFormatting>
  <conditionalFormatting sqref="CE244:CE245">
    <cfRule type="cellIs" dxfId="2123" priority="1337" operator="equal">
      <formula>1</formula>
    </cfRule>
  </conditionalFormatting>
  <conditionalFormatting sqref="CI244:CI245">
    <cfRule type="cellIs" dxfId="2122" priority="1336" operator="equal">
      <formula>1</formula>
    </cfRule>
  </conditionalFormatting>
  <conditionalFormatting sqref="CK244:CK245">
    <cfRule type="cellIs" dxfId="2121" priority="1335" operator="equal">
      <formula>1</formula>
    </cfRule>
  </conditionalFormatting>
  <conditionalFormatting sqref="CM244:CM245">
    <cfRule type="cellIs" dxfId="2120" priority="1334" operator="equal">
      <formula>1</formula>
    </cfRule>
  </conditionalFormatting>
  <conditionalFormatting sqref="CQ244:CQ245">
    <cfRule type="cellIs" dxfId="2119" priority="1332" operator="equal">
      <formula>1</formula>
    </cfRule>
  </conditionalFormatting>
  <conditionalFormatting sqref="BM244:BM245">
    <cfRule type="cellIs" dxfId="2118" priority="1331" operator="equal">
      <formula>1</formula>
    </cfRule>
  </conditionalFormatting>
  <conditionalFormatting sqref="BO244:BO245">
    <cfRule type="cellIs" dxfId="2117" priority="1330" operator="equal">
      <formula>1</formula>
    </cfRule>
  </conditionalFormatting>
  <conditionalFormatting sqref="BQ244:BQ245">
    <cfRule type="cellIs" dxfId="2116" priority="1329" operator="equal">
      <formula>1</formula>
    </cfRule>
  </conditionalFormatting>
  <conditionalFormatting sqref="CE244:CE245">
    <cfRule type="cellIs" dxfId="2115" priority="1328" operator="equal">
      <formula>1</formula>
    </cfRule>
  </conditionalFormatting>
  <conditionalFormatting sqref="CI244:CI245">
    <cfRule type="cellIs" dxfId="2114" priority="1327" operator="equal">
      <formula>1</formula>
    </cfRule>
  </conditionalFormatting>
  <conditionalFormatting sqref="CK244:CK245">
    <cfRule type="cellIs" dxfId="2113" priority="1326" operator="equal">
      <formula>1</formula>
    </cfRule>
  </conditionalFormatting>
  <conditionalFormatting sqref="CM244:CM245">
    <cfRule type="cellIs" dxfId="2112" priority="1325" operator="equal">
      <formula>1</formula>
    </cfRule>
  </conditionalFormatting>
  <conditionalFormatting sqref="CO244:CO245">
    <cfRule type="cellIs" dxfId="2111" priority="1324" operator="equal">
      <formula>1</formula>
    </cfRule>
  </conditionalFormatting>
  <conditionalFormatting sqref="CQ244:CQ245">
    <cfRule type="cellIs" dxfId="2110" priority="1323" operator="equal">
      <formula>1</formula>
    </cfRule>
  </conditionalFormatting>
  <conditionalFormatting sqref="AO244:AO245">
    <cfRule type="expression" dxfId="2109" priority="1322">
      <formula>AO244=MAX($AO244:$AT244)</formula>
    </cfRule>
  </conditionalFormatting>
  <conditionalFormatting sqref="AO244:AO245">
    <cfRule type="expression" dxfId="2108" priority="1321">
      <formula>AO244=MIN($AO244:$AT244)</formula>
    </cfRule>
  </conditionalFormatting>
  <conditionalFormatting sqref="AP244:AT245">
    <cfRule type="expression" dxfId="2107" priority="1320">
      <formula>AP244=MAX($AO244:$AT244)</formula>
    </cfRule>
  </conditionalFormatting>
  <conditionalFormatting sqref="AP244:AT245">
    <cfRule type="expression" dxfId="2106" priority="1319">
      <formula>AP244=MIN($AO244:$AT244)</formula>
    </cfRule>
  </conditionalFormatting>
  <conditionalFormatting sqref="AU244:AU245">
    <cfRule type="expression" dxfId="2105" priority="1318">
      <formula>AU244=MAX($AU244:$AZ244)</formula>
    </cfRule>
  </conditionalFormatting>
  <conditionalFormatting sqref="AU244:AU245">
    <cfRule type="expression" dxfId="2104" priority="1317">
      <formula>AU244=MIN($AU244:$AZ244)</formula>
    </cfRule>
  </conditionalFormatting>
  <conditionalFormatting sqref="AV244:AZ245">
    <cfRule type="expression" dxfId="2103" priority="1316">
      <formula>AV244=MAX($AO244:$AT244)</formula>
    </cfRule>
  </conditionalFormatting>
  <conditionalFormatting sqref="AV244:AZ245">
    <cfRule type="expression" dxfId="2102" priority="1315">
      <formula>AV244=MIN($AO244:$AT244)</formula>
    </cfRule>
  </conditionalFormatting>
  <conditionalFormatting sqref="AV244:AZ245">
    <cfRule type="expression" dxfId="2101" priority="1314">
      <formula>AV244=MAX($AO244:$AT244)</formula>
    </cfRule>
  </conditionalFormatting>
  <conditionalFormatting sqref="AV244:AZ245">
    <cfRule type="expression" dxfId="2100" priority="1313">
      <formula>AV244=MIN($AO244:$AT244)</formula>
    </cfRule>
  </conditionalFormatting>
  <conditionalFormatting sqref="AV244:AV245">
    <cfRule type="expression" dxfId="2099" priority="1312">
      <formula>AV244=MAX($AU244:$AZ244)</formula>
    </cfRule>
  </conditionalFormatting>
  <conditionalFormatting sqref="AV244:AV245">
    <cfRule type="expression" dxfId="2098" priority="1311">
      <formula>AV244=MIN($AU244:$AZ244)</formula>
    </cfRule>
  </conditionalFormatting>
  <conditionalFormatting sqref="AW244:AW245">
    <cfRule type="expression" dxfId="2097" priority="1310">
      <formula>AW244=MAX($AU244:$AZ244)</formula>
    </cfRule>
  </conditionalFormatting>
  <conditionalFormatting sqref="AW244:AW245">
    <cfRule type="expression" dxfId="2096" priority="1309">
      <formula>AW244=MIN($AU244:$AZ244)</formula>
    </cfRule>
  </conditionalFormatting>
  <conditionalFormatting sqref="AX244:AX245">
    <cfRule type="expression" dxfId="2095" priority="1308">
      <formula>AX244=MAX($AU244:$AZ244)</formula>
    </cfRule>
  </conditionalFormatting>
  <conditionalFormatting sqref="AX244:AX245">
    <cfRule type="expression" dxfId="2094" priority="1307">
      <formula>AX244=MIN($AU244:$AZ244)</formula>
    </cfRule>
  </conditionalFormatting>
  <conditionalFormatting sqref="AY244:AY245">
    <cfRule type="expression" dxfId="2093" priority="1306">
      <formula>AY244=MAX($AU244:$AZ244)</formula>
    </cfRule>
  </conditionalFormatting>
  <conditionalFormatting sqref="AY244:AY245">
    <cfRule type="expression" dxfId="2092" priority="1305">
      <formula>AY244=MIN($AU244:$AZ244)</formula>
    </cfRule>
  </conditionalFormatting>
  <conditionalFormatting sqref="AZ244:AZ245">
    <cfRule type="expression" dxfId="2091" priority="1304">
      <formula>AZ244=MAX($AU244:$AZ244)</formula>
    </cfRule>
  </conditionalFormatting>
  <conditionalFormatting sqref="AZ244:AZ245">
    <cfRule type="expression" dxfId="2090" priority="1303">
      <formula>AZ244=MIN($AU244:$AZ244)</formula>
    </cfRule>
  </conditionalFormatting>
  <conditionalFormatting sqref="BS244:BS245">
    <cfRule type="cellIs" dxfId="2089" priority="1302" operator="equal">
      <formula>1</formula>
    </cfRule>
  </conditionalFormatting>
  <conditionalFormatting sqref="BS244:BS245">
    <cfRule type="cellIs" dxfId="2088" priority="1301" operator="equal">
      <formula>1</formula>
    </cfRule>
  </conditionalFormatting>
  <conditionalFormatting sqref="BS244:BS245">
    <cfRule type="cellIs" dxfId="2087" priority="1300" operator="equal">
      <formula>1</formula>
    </cfRule>
  </conditionalFormatting>
  <conditionalFormatting sqref="CS244:CS245">
    <cfRule type="cellIs" dxfId="2086" priority="1299" operator="equal">
      <formula>1</formula>
    </cfRule>
  </conditionalFormatting>
  <conditionalFormatting sqref="CS244:CS245">
    <cfRule type="cellIs" dxfId="2085" priority="1298" operator="equal">
      <formula>1</formula>
    </cfRule>
  </conditionalFormatting>
  <conditionalFormatting sqref="CS244:CS245">
    <cfRule type="cellIs" dxfId="2084" priority="1297" operator="equal">
      <formula>1</formula>
    </cfRule>
  </conditionalFormatting>
  <conditionalFormatting sqref="BU244:BU245">
    <cfRule type="cellIs" dxfId="2083" priority="1296" operator="equal">
      <formula>1</formula>
    </cfRule>
  </conditionalFormatting>
  <conditionalFormatting sqref="BU244:BU245">
    <cfRule type="cellIs" dxfId="2082" priority="1295" operator="equal">
      <formula>1</formula>
    </cfRule>
  </conditionalFormatting>
  <conditionalFormatting sqref="BU244:BU245">
    <cfRule type="cellIs" dxfId="2081" priority="1294" operator="equal">
      <formula>1</formula>
    </cfRule>
  </conditionalFormatting>
  <conditionalFormatting sqref="BW244:BW245">
    <cfRule type="cellIs" dxfId="2080" priority="1293" operator="equal">
      <formula>1</formula>
    </cfRule>
  </conditionalFormatting>
  <conditionalFormatting sqref="BW244:BW245">
    <cfRule type="cellIs" dxfId="2079" priority="1292" operator="equal">
      <formula>1</formula>
    </cfRule>
  </conditionalFormatting>
  <conditionalFormatting sqref="BW244:BW245">
    <cfRule type="cellIs" dxfId="2078" priority="1291" operator="equal">
      <formula>1</formula>
    </cfRule>
  </conditionalFormatting>
  <conditionalFormatting sqref="CC244:CC245">
    <cfRule type="cellIs" dxfId="2077" priority="1290" operator="equal">
      <formula>1</formula>
    </cfRule>
  </conditionalFormatting>
  <conditionalFormatting sqref="CC244:CC245">
    <cfRule type="cellIs" dxfId="2076" priority="1289" operator="equal">
      <formula>1</formula>
    </cfRule>
  </conditionalFormatting>
  <conditionalFormatting sqref="CC244:CC245">
    <cfRule type="cellIs" dxfId="2075" priority="1288" operator="equal">
      <formula>1</formula>
    </cfRule>
  </conditionalFormatting>
  <conditionalFormatting sqref="BY244:BY245">
    <cfRule type="cellIs" dxfId="2074" priority="1287" operator="equal">
      <formula>1</formula>
    </cfRule>
  </conditionalFormatting>
  <conditionalFormatting sqref="BY244:BY245">
    <cfRule type="cellIs" dxfId="2073" priority="1286" operator="equal">
      <formula>1</formula>
    </cfRule>
  </conditionalFormatting>
  <conditionalFormatting sqref="BY244:BY245">
    <cfRule type="cellIs" dxfId="2072" priority="1285" operator="equal">
      <formula>1</formula>
    </cfRule>
  </conditionalFormatting>
  <conditionalFormatting sqref="CA244:CA245">
    <cfRule type="cellIs" dxfId="2071" priority="1284" operator="equal">
      <formula>1</formula>
    </cfRule>
  </conditionalFormatting>
  <conditionalFormatting sqref="CA244:CA245">
    <cfRule type="cellIs" dxfId="2070" priority="1283" operator="equal">
      <formula>1</formula>
    </cfRule>
  </conditionalFormatting>
  <conditionalFormatting sqref="CA244:CA245">
    <cfRule type="cellIs" dxfId="2069" priority="1282" operator="equal">
      <formula>1</formula>
    </cfRule>
  </conditionalFormatting>
  <conditionalFormatting sqref="CG244:CG245">
    <cfRule type="cellIs" dxfId="2068" priority="1281" operator="equal">
      <formula>1</formula>
    </cfRule>
  </conditionalFormatting>
  <conditionalFormatting sqref="CG244:CG245">
    <cfRule type="cellIs" dxfId="2067" priority="1280" operator="equal">
      <formula>1</formula>
    </cfRule>
  </conditionalFormatting>
  <conditionalFormatting sqref="CG244:CG245">
    <cfRule type="cellIs" dxfId="2066" priority="1279" operator="equal">
      <formula>1</formula>
    </cfRule>
  </conditionalFormatting>
  <conditionalFormatting sqref="BO246:BO247">
    <cfRule type="cellIs" dxfId="2065" priority="1277" operator="equal">
      <formula>1</formula>
    </cfRule>
  </conditionalFormatting>
  <conditionalFormatting sqref="BM246:BM247">
    <cfRule type="cellIs" dxfId="2064" priority="1278" operator="equal">
      <formula>1</formula>
    </cfRule>
  </conditionalFormatting>
  <conditionalFormatting sqref="CO246:CO247">
    <cfRule type="cellIs" dxfId="2063" priority="1271" operator="equal">
      <formula>1</formula>
    </cfRule>
  </conditionalFormatting>
  <conditionalFormatting sqref="BQ246:BQ247">
    <cfRule type="cellIs" dxfId="2062" priority="1276" operator="equal">
      <formula>1</formula>
    </cfRule>
  </conditionalFormatting>
  <conditionalFormatting sqref="CE246:CE247">
    <cfRule type="cellIs" dxfId="2061" priority="1275" operator="equal">
      <formula>1</formula>
    </cfRule>
  </conditionalFormatting>
  <conditionalFormatting sqref="CI246:CI247">
    <cfRule type="cellIs" dxfId="2060" priority="1274" operator="equal">
      <formula>1</formula>
    </cfRule>
  </conditionalFormatting>
  <conditionalFormatting sqref="CK246:CK247">
    <cfRule type="cellIs" dxfId="2059" priority="1273" operator="equal">
      <formula>1</formula>
    </cfRule>
  </conditionalFormatting>
  <conditionalFormatting sqref="CM246:CM247">
    <cfRule type="cellIs" dxfId="2058" priority="1272" operator="equal">
      <formula>1</formula>
    </cfRule>
  </conditionalFormatting>
  <conditionalFormatting sqref="CQ246:CQ247">
    <cfRule type="cellIs" dxfId="2057" priority="1270" operator="equal">
      <formula>1</formula>
    </cfRule>
  </conditionalFormatting>
  <conditionalFormatting sqref="BO246:BO247">
    <cfRule type="cellIs" dxfId="2056" priority="1268" operator="equal">
      <formula>1</formula>
    </cfRule>
  </conditionalFormatting>
  <conditionalFormatting sqref="BM246:BM247">
    <cfRule type="cellIs" dxfId="2055" priority="1269" operator="equal">
      <formula>1</formula>
    </cfRule>
  </conditionalFormatting>
  <conditionalFormatting sqref="CO246:CO247">
    <cfRule type="cellIs" dxfId="2054" priority="1262" operator="equal">
      <formula>1</formula>
    </cfRule>
  </conditionalFormatting>
  <conditionalFormatting sqref="BQ246:BQ247">
    <cfRule type="cellIs" dxfId="2053" priority="1267" operator="equal">
      <formula>1</formula>
    </cfRule>
  </conditionalFormatting>
  <conditionalFormatting sqref="CE246:CE247">
    <cfRule type="cellIs" dxfId="2052" priority="1266" operator="equal">
      <formula>1</formula>
    </cfRule>
  </conditionalFormatting>
  <conditionalFormatting sqref="CI246:CI247">
    <cfRule type="cellIs" dxfId="2051" priority="1265" operator="equal">
      <formula>1</formula>
    </cfRule>
  </conditionalFormatting>
  <conditionalFormatting sqref="CK246:CK247">
    <cfRule type="cellIs" dxfId="2050" priority="1264" operator="equal">
      <formula>1</formula>
    </cfRule>
  </conditionalFormatting>
  <conditionalFormatting sqref="CM246:CM247">
    <cfRule type="cellIs" dxfId="2049" priority="1263" operator="equal">
      <formula>1</formula>
    </cfRule>
  </conditionalFormatting>
  <conditionalFormatting sqref="CQ246:CQ247">
    <cfRule type="cellIs" dxfId="2048" priority="1261" operator="equal">
      <formula>1</formula>
    </cfRule>
  </conditionalFormatting>
  <conditionalFormatting sqref="BM246:BM247">
    <cfRule type="cellIs" dxfId="2047" priority="1260" operator="equal">
      <formula>1</formula>
    </cfRule>
  </conditionalFormatting>
  <conditionalFormatting sqref="BO246:BO247">
    <cfRule type="cellIs" dxfId="2046" priority="1259" operator="equal">
      <formula>1</formula>
    </cfRule>
  </conditionalFormatting>
  <conditionalFormatting sqref="BQ246:BQ247">
    <cfRule type="cellIs" dxfId="2045" priority="1258" operator="equal">
      <formula>1</formula>
    </cfRule>
  </conditionalFormatting>
  <conditionalFormatting sqref="CE246:CE247">
    <cfRule type="cellIs" dxfId="2044" priority="1257" operator="equal">
      <formula>1</formula>
    </cfRule>
  </conditionalFormatting>
  <conditionalFormatting sqref="CI246:CI247">
    <cfRule type="cellIs" dxfId="2043" priority="1256" operator="equal">
      <formula>1</formula>
    </cfRule>
  </conditionalFormatting>
  <conditionalFormatting sqref="CK246:CK247">
    <cfRule type="cellIs" dxfId="2042" priority="1255" operator="equal">
      <formula>1</formula>
    </cfRule>
  </conditionalFormatting>
  <conditionalFormatting sqref="CM246:CM247">
    <cfRule type="cellIs" dxfId="2041" priority="1254" operator="equal">
      <formula>1</formula>
    </cfRule>
  </conditionalFormatting>
  <conditionalFormatting sqref="CO246:CO247">
    <cfRule type="cellIs" dxfId="2040" priority="1253" operator="equal">
      <formula>1</formula>
    </cfRule>
  </conditionalFormatting>
  <conditionalFormatting sqref="CQ246:CQ247">
    <cfRule type="cellIs" dxfId="2039" priority="1252" operator="equal">
      <formula>1</formula>
    </cfRule>
  </conditionalFormatting>
  <conditionalFormatting sqref="AO246:AO247">
    <cfRule type="expression" dxfId="2038" priority="1251">
      <formula>AO246=MAX($AO246:$AT246)</formula>
    </cfRule>
  </conditionalFormatting>
  <conditionalFormatting sqref="AO246:AO247">
    <cfRule type="expression" dxfId="2037" priority="1250">
      <formula>AO246=MIN($AO246:$AT246)</formula>
    </cfRule>
  </conditionalFormatting>
  <conditionalFormatting sqref="AP246:AT247">
    <cfRule type="expression" dxfId="2036" priority="1249">
      <formula>AP246=MAX($AO246:$AT246)</formula>
    </cfRule>
  </conditionalFormatting>
  <conditionalFormatting sqref="AP246:AT247">
    <cfRule type="expression" dxfId="2035" priority="1248">
      <formula>AP246=MIN($AO246:$AT246)</formula>
    </cfRule>
  </conditionalFormatting>
  <conditionalFormatting sqref="AU246:AU247">
    <cfRule type="expression" dxfId="2034" priority="1247">
      <formula>AU246=MAX($AU246:$AZ246)</formula>
    </cfRule>
  </conditionalFormatting>
  <conditionalFormatting sqref="AU246:AU247">
    <cfRule type="expression" dxfId="2033" priority="1246">
      <formula>AU246=MIN($AU246:$AZ246)</formula>
    </cfRule>
  </conditionalFormatting>
  <conditionalFormatting sqref="AV246:AZ247">
    <cfRule type="expression" dxfId="2032" priority="1245">
      <formula>AV246=MAX($AO246:$AT246)</formula>
    </cfRule>
  </conditionalFormatting>
  <conditionalFormatting sqref="AV246:AZ247">
    <cfRule type="expression" dxfId="2031" priority="1244">
      <formula>AV246=MIN($AO246:$AT246)</formula>
    </cfRule>
  </conditionalFormatting>
  <conditionalFormatting sqref="AV246:AZ247">
    <cfRule type="expression" dxfId="2030" priority="1243">
      <formula>AV246=MAX($AO246:$AT246)</formula>
    </cfRule>
  </conditionalFormatting>
  <conditionalFormatting sqref="AV246:AZ247">
    <cfRule type="expression" dxfId="2029" priority="1242">
      <formula>AV246=MIN($AO246:$AT246)</formula>
    </cfRule>
  </conditionalFormatting>
  <conditionalFormatting sqref="AV246:AV247">
    <cfRule type="expression" dxfId="2028" priority="1241">
      <formula>AV246=MAX($AU246:$AZ246)</formula>
    </cfRule>
  </conditionalFormatting>
  <conditionalFormatting sqref="AV246:AV247">
    <cfRule type="expression" dxfId="2027" priority="1240">
      <formula>AV246=MIN($AU246:$AZ246)</formula>
    </cfRule>
  </conditionalFormatting>
  <conditionalFormatting sqref="AW246:AW247">
    <cfRule type="expression" dxfId="2026" priority="1239">
      <formula>AW246=MAX($AU246:$AZ246)</formula>
    </cfRule>
  </conditionalFormatting>
  <conditionalFormatting sqref="AW246:AW247">
    <cfRule type="expression" dxfId="2025" priority="1238">
      <formula>AW246=MIN($AU246:$AZ246)</formula>
    </cfRule>
  </conditionalFormatting>
  <conditionalFormatting sqref="AX246:AX247">
    <cfRule type="expression" dxfId="2024" priority="1237">
      <formula>AX246=MAX($AU246:$AZ246)</formula>
    </cfRule>
  </conditionalFormatting>
  <conditionalFormatting sqref="AX246:AX247">
    <cfRule type="expression" dxfId="2023" priority="1236">
      <formula>AX246=MIN($AU246:$AZ246)</formula>
    </cfRule>
  </conditionalFormatting>
  <conditionalFormatting sqref="AY246:AY247">
    <cfRule type="expression" dxfId="2022" priority="1235">
      <formula>AY246=MAX($AU246:$AZ246)</formula>
    </cfRule>
  </conditionalFormatting>
  <conditionalFormatting sqref="AY246:AY247">
    <cfRule type="expression" dxfId="2021" priority="1234">
      <formula>AY246=MIN($AU246:$AZ246)</formula>
    </cfRule>
  </conditionalFormatting>
  <conditionalFormatting sqref="AZ246:AZ247">
    <cfRule type="expression" dxfId="2020" priority="1233">
      <formula>AZ246=MAX($AU246:$AZ246)</formula>
    </cfRule>
  </conditionalFormatting>
  <conditionalFormatting sqref="AZ246:AZ247">
    <cfRule type="expression" dxfId="2019" priority="1232">
      <formula>AZ246=MIN($AU246:$AZ246)</formula>
    </cfRule>
  </conditionalFormatting>
  <conditionalFormatting sqref="BS246:BS247">
    <cfRule type="cellIs" dxfId="2018" priority="1231" operator="equal">
      <formula>1</formula>
    </cfRule>
  </conditionalFormatting>
  <conditionalFormatting sqref="BS246:BS247">
    <cfRule type="cellIs" dxfId="2017" priority="1230" operator="equal">
      <formula>1</formula>
    </cfRule>
  </conditionalFormatting>
  <conditionalFormatting sqref="BS246:BS247">
    <cfRule type="cellIs" dxfId="2016" priority="1229" operator="equal">
      <formula>1</formula>
    </cfRule>
  </conditionalFormatting>
  <conditionalFormatting sqref="CS246:CS247">
    <cfRule type="cellIs" dxfId="2015" priority="1228" operator="equal">
      <formula>1</formula>
    </cfRule>
  </conditionalFormatting>
  <conditionalFormatting sqref="CS246:CS247">
    <cfRule type="cellIs" dxfId="2014" priority="1227" operator="equal">
      <formula>1</formula>
    </cfRule>
  </conditionalFormatting>
  <conditionalFormatting sqref="CS246:CS247">
    <cfRule type="cellIs" dxfId="2013" priority="1226" operator="equal">
      <formula>1</formula>
    </cfRule>
  </conditionalFormatting>
  <conditionalFormatting sqref="BU246:BU247">
    <cfRule type="cellIs" dxfId="2012" priority="1225" operator="equal">
      <formula>1</formula>
    </cfRule>
  </conditionalFormatting>
  <conditionalFormatting sqref="BU246:BU247">
    <cfRule type="cellIs" dxfId="2011" priority="1224" operator="equal">
      <formula>1</formula>
    </cfRule>
  </conditionalFormatting>
  <conditionalFormatting sqref="BU246:BU247">
    <cfRule type="cellIs" dxfId="2010" priority="1223" operator="equal">
      <formula>1</formula>
    </cfRule>
  </conditionalFormatting>
  <conditionalFormatting sqref="BW246:BW247">
    <cfRule type="cellIs" dxfId="2009" priority="1222" operator="equal">
      <formula>1</formula>
    </cfRule>
  </conditionalFormatting>
  <conditionalFormatting sqref="BW246:BW247">
    <cfRule type="cellIs" dxfId="2008" priority="1221" operator="equal">
      <formula>1</formula>
    </cfRule>
  </conditionalFormatting>
  <conditionalFormatting sqref="BW246:BW247">
    <cfRule type="cellIs" dxfId="2007" priority="1220" operator="equal">
      <formula>1</formula>
    </cfRule>
  </conditionalFormatting>
  <conditionalFormatting sqref="CC246:CC247">
    <cfRule type="cellIs" dxfId="2006" priority="1219" operator="equal">
      <formula>1</formula>
    </cfRule>
  </conditionalFormatting>
  <conditionalFormatting sqref="CC246:CC247">
    <cfRule type="cellIs" dxfId="2005" priority="1218" operator="equal">
      <formula>1</formula>
    </cfRule>
  </conditionalFormatting>
  <conditionalFormatting sqref="CC246:CC247">
    <cfRule type="cellIs" dxfId="2004" priority="1217" operator="equal">
      <formula>1</formula>
    </cfRule>
  </conditionalFormatting>
  <conditionalFormatting sqref="BY246:BY247">
    <cfRule type="cellIs" dxfId="2003" priority="1216" operator="equal">
      <formula>1</formula>
    </cfRule>
  </conditionalFormatting>
  <conditionalFormatting sqref="BY246:BY247">
    <cfRule type="cellIs" dxfId="2002" priority="1215" operator="equal">
      <formula>1</formula>
    </cfRule>
  </conditionalFormatting>
  <conditionalFormatting sqref="BY246:BY247">
    <cfRule type="cellIs" dxfId="2001" priority="1214" operator="equal">
      <formula>1</formula>
    </cfRule>
  </conditionalFormatting>
  <conditionalFormatting sqref="CA246:CA247">
    <cfRule type="cellIs" dxfId="2000" priority="1213" operator="equal">
      <formula>1</formula>
    </cfRule>
  </conditionalFormatting>
  <conditionalFormatting sqref="CA246:CA247">
    <cfRule type="cellIs" dxfId="1999" priority="1212" operator="equal">
      <formula>1</formula>
    </cfRule>
  </conditionalFormatting>
  <conditionalFormatting sqref="CA246:CA247">
    <cfRule type="cellIs" dxfId="1998" priority="1211" operator="equal">
      <formula>1</formula>
    </cfRule>
  </conditionalFormatting>
  <conditionalFormatting sqref="CG246:CG247">
    <cfRule type="cellIs" dxfId="1997" priority="1210" operator="equal">
      <formula>1</formula>
    </cfRule>
  </conditionalFormatting>
  <conditionalFormatting sqref="CG246:CG247">
    <cfRule type="cellIs" dxfId="1996" priority="1209" operator="equal">
      <formula>1</formula>
    </cfRule>
  </conditionalFormatting>
  <conditionalFormatting sqref="CG246:CG247">
    <cfRule type="cellIs" dxfId="1995" priority="1208" operator="equal">
      <formula>1</formula>
    </cfRule>
  </conditionalFormatting>
  <conditionalFormatting sqref="BO248:BO249">
    <cfRule type="cellIs" dxfId="1994" priority="1206" operator="equal">
      <formula>1</formula>
    </cfRule>
  </conditionalFormatting>
  <conditionalFormatting sqref="BM248:BM249">
    <cfRule type="cellIs" dxfId="1993" priority="1207" operator="equal">
      <formula>1</formula>
    </cfRule>
  </conditionalFormatting>
  <conditionalFormatting sqref="CO248:CO249">
    <cfRule type="cellIs" dxfId="1992" priority="1200" operator="equal">
      <formula>1</formula>
    </cfRule>
  </conditionalFormatting>
  <conditionalFormatting sqref="BQ248:BQ249">
    <cfRule type="cellIs" dxfId="1991" priority="1205" operator="equal">
      <formula>1</formula>
    </cfRule>
  </conditionalFormatting>
  <conditionalFormatting sqref="CE248:CE249">
    <cfRule type="cellIs" dxfId="1990" priority="1204" operator="equal">
      <formula>1</formula>
    </cfRule>
  </conditionalFormatting>
  <conditionalFormatting sqref="CI248:CI249">
    <cfRule type="cellIs" dxfId="1989" priority="1203" operator="equal">
      <formula>1</formula>
    </cfRule>
  </conditionalFormatting>
  <conditionalFormatting sqref="CK248:CK249">
    <cfRule type="cellIs" dxfId="1988" priority="1202" operator="equal">
      <formula>1</formula>
    </cfRule>
  </conditionalFormatting>
  <conditionalFormatting sqref="CM248:CM249">
    <cfRule type="cellIs" dxfId="1987" priority="1201" operator="equal">
      <formula>1</formula>
    </cfRule>
  </conditionalFormatting>
  <conditionalFormatting sqref="CQ248:CQ249">
    <cfRule type="cellIs" dxfId="1986" priority="1199" operator="equal">
      <formula>1</formula>
    </cfRule>
  </conditionalFormatting>
  <conditionalFormatting sqref="BO248:BO249">
    <cfRule type="cellIs" dxfId="1985" priority="1197" operator="equal">
      <formula>1</formula>
    </cfRule>
  </conditionalFormatting>
  <conditionalFormatting sqref="BM248:BM249">
    <cfRule type="cellIs" dxfId="1984" priority="1198" operator="equal">
      <formula>1</formula>
    </cfRule>
  </conditionalFormatting>
  <conditionalFormatting sqref="CO248:CO249">
    <cfRule type="cellIs" dxfId="1983" priority="1191" operator="equal">
      <formula>1</formula>
    </cfRule>
  </conditionalFormatting>
  <conditionalFormatting sqref="BQ248:BQ249">
    <cfRule type="cellIs" dxfId="1982" priority="1196" operator="equal">
      <formula>1</formula>
    </cfRule>
  </conditionalFormatting>
  <conditionalFormatting sqref="CE248:CE249">
    <cfRule type="cellIs" dxfId="1981" priority="1195" operator="equal">
      <formula>1</formula>
    </cfRule>
  </conditionalFormatting>
  <conditionalFormatting sqref="CI248:CI249">
    <cfRule type="cellIs" dxfId="1980" priority="1194" operator="equal">
      <formula>1</formula>
    </cfRule>
  </conditionalFormatting>
  <conditionalFormatting sqref="CK248:CK249">
    <cfRule type="cellIs" dxfId="1979" priority="1193" operator="equal">
      <formula>1</formula>
    </cfRule>
  </conditionalFormatting>
  <conditionalFormatting sqref="CM248:CM249">
    <cfRule type="cellIs" dxfId="1978" priority="1192" operator="equal">
      <formula>1</formula>
    </cfRule>
  </conditionalFormatting>
  <conditionalFormatting sqref="CQ248:CQ249">
    <cfRule type="cellIs" dxfId="1977" priority="1190" operator="equal">
      <formula>1</formula>
    </cfRule>
  </conditionalFormatting>
  <conditionalFormatting sqref="BM248:BM249">
    <cfRule type="cellIs" dxfId="1976" priority="1189" operator="equal">
      <formula>1</formula>
    </cfRule>
  </conditionalFormatting>
  <conditionalFormatting sqref="BO248:BO249">
    <cfRule type="cellIs" dxfId="1975" priority="1188" operator="equal">
      <formula>1</formula>
    </cfRule>
  </conditionalFormatting>
  <conditionalFormatting sqref="BQ248:BQ249">
    <cfRule type="cellIs" dxfId="1974" priority="1187" operator="equal">
      <formula>1</formula>
    </cfRule>
  </conditionalFormatting>
  <conditionalFormatting sqref="CE248:CE249">
    <cfRule type="cellIs" dxfId="1973" priority="1186" operator="equal">
      <formula>1</formula>
    </cfRule>
  </conditionalFormatting>
  <conditionalFormatting sqref="CI248:CI249">
    <cfRule type="cellIs" dxfId="1972" priority="1185" operator="equal">
      <formula>1</formula>
    </cfRule>
  </conditionalFormatting>
  <conditionalFormatting sqref="CK248:CK249">
    <cfRule type="cellIs" dxfId="1971" priority="1184" operator="equal">
      <formula>1</formula>
    </cfRule>
  </conditionalFormatting>
  <conditionalFormatting sqref="CM248:CM249">
    <cfRule type="cellIs" dxfId="1970" priority="1183" operator="equal">
      <formula>1</formula>
    </cfRule>
  </conditionalFormatting>
  <conditionalFormatting sqref="CO248:CO249">
    <cfRule type="cellIs" dxfId="1969" priority="1182" operator="equal">
      <formula>1</formula>
    </cfRule>
  </conditionalFormatting>
  <conditionalFormatting sqref="CQ248:CQ249">
    <cfRule type="cellIs" dxfId="1968" priority="1181" operator="equal">
      <formula>1</formula>
    </cfRule>
  </conditionalFormatting>
  <conditionalFormatting sqref="AO248:AO249">
    <cfRule type="expression" dxfId="1967" priority="1180">
      <formula>AO248=MAX($AO248:$AT248)</formula>
    </cfRule>
  </conditionalFormatting>
  <conditionalFormatting sqref="AO248:AO249">
    <cfRule type="expression" dxfId="1966" priority="1179">
      <formula>AO248=MIN($AO248:$AT248)</formula>
    </cfRule>
  </conditionalFormatting>
  <conditionalFormatting sqref="AP248:AT249">
    <cfRule type="expression" dxfId="1965" priority="1178">
      <formula>AP248=MAX($AO248:$AT248)</formula>
    </cfRule>
  </conditionalFormatting>
  <conditionalFormatting sqref="AP248:AT249">
    <cfRule type="expression" dxfId="1964" priority="1177">
      <formula>AP248=MIN($AO248:$AT248)</formula>
    </cfRule>
  </conditionalFormatting>
  <conditionalFormatting sqref="AU248:AU249">
    <cfRule type="expression" dxfId="1963" priority="1176">
      <formula>AU248=MAX($AU248:$AZ248)</formula>
    </cfRule>
  </conditionalFormatting>
  <conditionalFormatting sqref="AU248:AU249">
    <cfRule type="expression" dxfId="1962" priority="1175">
      <formula>AU248=MIN($AU248:$AZ248)</formula>
    </cfRule>
  </conditionalFormatting>
  <conditionalFormatting sqref="AV248:AZ249">
    <cfRule type="expression" dxfId="1961" priority="1174">
      <formula>AV248=MAX($AO248:$AT248)</formula>
    </cfRule>
  </conditionalFormatting>
  <conditionalFormatting sqref="AV248:AZ249">
    <cfRule type="expression" dxfId="1960" priority="1173">
      <formula>AV248=MIN($AO248:$AT248)</formula>
    </cfRule>
  </conditionalFormatting>
  <conditionalFormatting sqref="AV248:AZ249">
    <cfRule type="expression" dxfId="1959" priority="1172">
      <formula>AV248=MAX($AO248:$AT248)</formula>
    </cfRule>
  </conditionalFormatting>
  <conditionalFormatting sqref="AV248:AZ249">
    <cfRule type="expression" dxfId="1958" priority="1171">
      <formula>AV248=MIN($AO248:$AT248)</formula>
    </cfRule>
  </conditionalFormatting>
  <conditionalFormatting sqref="AV248:AV249">
    <cfRule type="expression" dxfId="1957" priority="1170">
      <formula>AV248=MAX($AU248:$AZ248)</formula>
    </cfRule>
  </conditionalFormatting>
  <conditionalFormatting sqref="AV248:AV249">
    <cfRule type="expression" dxfId="1956" priority="1169">
      <formula>AV248=MIN($AU248:$AZ248)</formula>
    </cfRule>
  </conditionalFormatting>
  <conditionalFormatting sqref="AW248:AW249">
    <cfRule type="expression" dxfId="1955" priority="1168">
      <formula>AW248=MAX($AU248:$AZ248)</formula>
    </cfRule>
  </conditionalFormatting>
  <conditionalFormatting sqref="AW248:AW249">
    <cfRule type="expression" dxfId="1954" priority="1167">
      <formula>AW248=MIN($AU248:$AZ248)</formula>
    </cfRule>
  </conditionalFormatting>
  <conditionalFormatting sqref="AX248:AX249">
    <cfRule type="expression" dxfId="1953" priority="1166">
      <formula>AX248=MAX($AU248:$AZ248)</formula>
    </cfRule>
  </conditionalFormatting>
  <conditionalFormatting sqref="AX248:AX249">
    <cfRule type="expression" dxfId="1952" priority="1165">
      <formula>AX248=MIN($AU248:$AZ248)</formula>
    </cfRule>
  </conditionalFormatting>
  <conditionalFormatting sqref="AY248:AY249">
    <cfRule type="expression" dxfId="1951" priority="1164">
      <formula>AY248=MAX($AU248:$AZ248)</formula>
    </cfRule>
  </conditionalFormatting>
  <conditionalFormatting sqref="AY248:AY249">
    <cfRule type="expression" dxfId="1950" priority="1163">
      <formula>AY248=MIN($AU248:$AZ248)</formula>
    </cfRule>
  </conditionalFormatting>
  <conditionalFormatting sqref="AZ248:AZ249">
    <cfRule type="expression" dxfId="1949" priority="1162">
      <formula>AZ248=MAX($AU248:$AZ248)</formula>
    </cfRule>
  </conditionalFormatting>
  <conditionalFormatting sqref="AZ248:AZ249">
    <cfRule type="expression" dxfId="1948" priority="1161">
      <formula>AZ248=MIN($AU248:$AZ248)</formula>
    </cfRule>
  </conditionalFormatting>
  <conditionalFormatting sqref="BS248:BS249">
    <cfRule type="cellIs" dxfId="1947" priority="1160" operator="equal">
      <formula>1</formula>
    </cfRule>
  </conditionalFormatting>
  <conditionalFormatting sqref="BS248:BS249">
    <cfRule type="cellIs" dxfId="1946" priority="1159" operator="equal">
      <formula>1</formula>
    </cfRule>
  </conditionalFormatting>
  <conditionalFormatting sqref="BS248:BS249">
    <cfRule type="cellIs" dxfId="1945" priority="1158" operator="equal">
      <formula>1</formula>
    </cfRule>
  </conditionalFormatting>
  <conditionalFormatting sqref="CS248:CS249">
    <cfRule type="cellIs" dxfId="1944" priority="1157" operator="equal">
      <formula>1</formula>
    </cfRule>
  </conditionalFormatting>
  <conditionalFormatting sqref="CS248:CS249">
    <cfRule type="cellIs" dxfId="1943" priority="1156" operator="equal">
      <formula>1</formula>
    </cfRule>
  </conditionalFormatting>
  <conditionalFormatting sqref="CS248:CS249">
    <cfRule type="cellIs" dxfId="1942" priority="1155" operator="equal">
      <formula>1</formula>
    </cfRule>
  </conditionalFormatting>
  <conditionalFormatting sqref="BU248:BU249">
    <cfRule type="cellIs" dxfId="1941" priority="1154" operator="equal">
      <formula>1</formula>
    </cfRule>
  </conditionalFormatting>
  <conditionalFormatting sqref="BU248:BU249">
    <cfRule type="cellIs" dxfId="1940" priority="1153" operator="equal">
      <formula>1</formula>
    </cfRule>
  </conditionalFormatting>
  <conditionalFormatting sqref="BU248:BU249">
    <cfRule type="cellIs" dxfId="1939" priority="1152" operator="equal">
      <formula>1</formula>
    </cfRule>
  </conditionalFormatting>
  <conditionalFormatting sqref="BW248:BW249">
    <cfRule type="cellIs" dxfId="1938" priority="1151" operator="equal">
      <formula>1</formula>
    </cfRule>
  </conditionalFormatting>
  <conditionalFormatting sqref="BW248:BW249">
    <cfRule type="cellIs" dxfId="1937" priority="1150" operator="equal">
      <formula>1</formula>
    </cfRule>
  </conditionalFormatting>
  <conditionalFormatting sqref="BW248:BW249">
    <cfRule type="cellIs" dxfId="1936" priority="1149" operator="equal">
      <formula>1</formula>
    </cfRule>
  </conditionalFormatting>
  <conditionalFormatting sqref="CC248:CC249">
    <cfRule type="cellIs" dxfId="1935" priority="1148" operator="equal">
      <formula>1</formula>
    </cfRule>
  </conditionalFormatting>
  <conditionalFormatting sqref="CC248:CC249">
    <cfRule type="cellIs" dxfId="1934" priority="1147" operator="equal">
      <formula>1</formula>
    </cfRule>
  </conditionalFormatting>
  <conditionalFormatting sqref="CC248:CC249">
    <cfRule type="cellIs" dxfId="1933" priority="1146" operator="equal">
      <formula>1</formula>
    </cfRule>
  </conditionalFormatting>
  <conditionalFormatting sqref="BY248:BY249">
    <cfRule type="cellIs" dxfId="1932" priority="1145" operator="equal">
      <formula>1</formula>
    </cfRule>
  </conditionalFormatting>
  <conditionalFormatting sqref="BY248:BY249">
    <cfRule type="cellIs" dxfId="1931" priority="1144" operator="equal">
      <formula>1</formula>
    </cfRule>
  </conditionalFormatting>
  <conditionalFormatting sqref="BY248:BY249">
    <cfRule type="cellIs" dxfId="1930" priority="1143" operator="equal">
      <formula>1</formula>
    </cfRule>
  </conditionalFormatting>
  <conditionalFormatting sqref="CA248:CA249">
    <cfRule type="cellIs" dxfId="1929" priority="1142" operator="equal">
      <formula>1</formula>
    </cfRule>
  </conditionalFormatting>
  <conditionalFormatting sqref="CA248:CA249">
    <cfRule type="cellIs" dxfId="1928" priority="1141" operator="equal">
      <formula>1</formula>
    </cfRule>
  </conditionalFormatting>
  <conditionalFormatting sqref="CA248:CA249">
    <cfRule type="cellIs" dxfId="1927" priority="1140" operator="equal">
      <formula>1</formula>
    </cfRule>
  </conditionalFormatting>
  <conditionalFormatting sqref="CG248:CG249">
    <cfRule type="cellIs" dxfId="1926" priority="1139" operator="equal">
      <formula>1</formula>
    </cfRule>
  </conditionalFormatting>
  <conditionalFormatting sqref="CG248:CG249">
    <cfRule type="cellIs" dxfId="1925" priority="1138" operator="equal">
      <formula>1</formula>
    </cfRule>
  </conditionalFormatting>
  <conditionalFormatting sqref="CG248:CG249">
    <cfRule type="cellIs" dxfId="1924" priority="1137" operator="equal">
      <formula>1</formula>
    </cfRule>
  </conditionalFormatting>
  <conditionalFormatting sqref="BO250:BO251">
    <cfRule type="cellIs" dxfId="1923" priority="1135" operator="equal">
      <formula>1</formula>
    </cfRule>
  </conditionalFormatting>
  <conditionalFormatting sqref="BM250:BM251">
    <cfRule type="cellIs" dxfId="1922" priority="1136" operator="equal">
      <formula>1</formula>
    </cfRule>
  </conditionalFormatting>
  <conditionalFormatting sqref="CO250:CO251">
    <cfRule type="cellIs" dxfId="1921" priority="1129" operator="equal">
      <formula>1</formula>
    </cfRule>
  </conditionalFormatting>
  <conditionalFormatting sqref="BQ250:BQ251">
    <cfRule type="cellIs" dxfId="1920" priority="1134" operator="equal">
      <formula>1</formula>
    </cfRule>
  </conditionalFormatting>
  <conditionalFormatting sqref="CE250:CE251">
    <cfRule type="cellIs" dxfId="1919" priority="1133" operator="equal">
      <formula>1</formula>
    </cfRule>
  </conditionalFormatting>
  <conditionalFormatting sqref="CI250:CI251">
    <cfRule type="cellIs" dxfId="1918" priority="1132" operator="equal">
      <formula>1</formula>
    </cfRule>
  </conditionalFormatting>
  <conditionalFormatting sqref="CK250:CK251">
    <cfRule type="cellIs" dxfId="1917" priority="1131" operator="equal">
      <formula>1</formula>
    </cfRule>
  </conditionalFormatting>
  <conditionalFormatting sqref="CM250:CM251">
    <cfRule type="cellIs" dxfId="1916" priority="1130" operator="equal">
      <formula>1</formula>
    </cfRule>
  </conditionalFormatting>
  <conditionalFormatting sqref="CQ250:CQ251">
    <cfRule type="cellIs" dxfId="1915" priority="1128" operator="equal">
      <formula>1</formula>
    </cfRule>
  </conditionalFormatting>
  <conditionalFormatting sqref="BO250:BO251">
    <cfRule type="cellIs" dxfId="1914" priority="1126" operator="equal">
      <formula>1</formula>
    </cfRule>
  </conditionalFormatting>
  <conditionalFormatting sqref="BM250:BM251">
    <cfRule type="cellIs" dxfId="1913" priority="1127" operator="equal">
      <formula>1</formula>
    </cfRule>
  </conditionalFormatting>
  <conditionalFormatting sqref="CO250:CO251">
    <cfRule type="cellIs" dxfId="1912" priority="1120" operator="equal">
      <formula>1</formula>
    </cfRule>
  </conditionalFormatting>
  <conditionalFormatting sqref="BQ250:BQ251">
    <cfRule type="cellIs" dxfId="1911" priority="1125" operator="equal">
      <formula>1</formula>
    </cfRule>
  </conditionalFormatting>
  <conditionalFormatting sqref="CE250:CE251">
    <cfRule type="cellIs" dxfId="1910" priority="1124" operator="equal">
      <formula>1</formula>
    </cfRule>
  </conditionalFormatting>
  <conditionalFormatting sqref="CI250:CI251">
    <cfRule type="cellIs" dxfId="1909" priority="1123" operator="equal">
      <formula>1</formula>
    </cfRule>
  </conditionalFormatting>
  <conditionalFormatting sqref="CK250:CK251">
    <cfRule type="cellIs" dxfId="1908" priority="1122" operator="equal">
      <formula>1</formula>
    </cfRule>
  </conditionalFormatting>
  <conditionalFormatting sqref="CM250:CM251">
    <cfRule type="cellIs" dxfId="1907" priority="1121" operator="equal">
      <formula>1</formula>
    </cfRule>
  </conditionalFormatting>
  <conditionalFormatting sqref="CQ250:CQ251">
    <cfRule type="cellIs" dxfId="1906" priority="1119" operator="equal">
      <formula>1</formula>
    </cfRule>
  </conditionalFormatting>
  <conditionalFormatting sqref="BM250:BM251">
    <cfRule type="cellIs" dxfId="1905" priority="1118" operator="equal">
      <formula>1</formula>
    </cfRule>
  </conditionalFormatting>
  <conditionalFormatting sqref="BO250:BO251">
    <cfRule type="cellIs" dxfId="1904" priority="1117" operator="equal">
      <formula>1</formula>
    </cfRule>
  </conditionalFormatting>
  <conditionalFormatting sqref="BQ250:BQ251">
    <cfRule type="cellIs" dxfId="1903" priority="1116" operator="equal">
      <formula>1</formula>
    </cfRule>
  </conditionalFormatting>
  <conditionalFormatting sqref="CE250:CE251">
    <cfRule type="cellIs" dxfId="1902" priority="1115" operator="equal">
      <formula>1</formula>
    </cfRule>
  </conditionalFormatting>
  <conditionalFormatting sqref="CI250:CI251">
    <cfRule type="cellIs" dxfId="1901" priority="1114" operator="equal">
      <formula>1</formula>
    </cfRule>
  </conditionalFormatting>
  <conditionalFormatting sqref="CK250:CK251">
    <cfRule type="cellIs" dxfId="1900" priority="1113" operator="equal">
      <formula>1</formula>
    </cfRule>
  </conditionalFormatting>
  <conditionalFormatting sqref="CM250:CM251">
    <cfRule type="cellIs" dxfId="1899" priority="1112" operator="equal">
      <formula>1</formula>
    </cfRule>
  </conditionalFormatting>
  <conditionalFormatting sqref="CO250:CO251">
    <cfRule type="cellIs" dxfId="1898" priority="1111" operator="equal">
      <formula>1</formula>
    </cfRule>
  </conditionalFormatting>
  <conditionalFormatting sqref="CQ250:CQ251">
    <cfRule type="cellIs" dxfId="1897" priority="1110" operator="equal">
      <formula>1</formula>
    </cfRule>
  </conditionalFormatting>
  <conditionalFormatting sqref="AO250:AO251">
    <cfRule type="expression" dxfId="1896" priority="1109">
      <formula>AO250=MAX($AO250:$AT250)</formula>
    </cfRule>
  </conditionalFormatting>
  <conditionalFormatting sqref="AO250:AO251">
    <cfRule type="expression" dxfId="1895" priority="1108">
      <formula>AO250=MIN($AO250:$AT250)</formula>
    </cfRule>
  </conditionalFormatting>
  <conditionalFormatting sqref="AP250:AT251">
    <cfRule type="expression" dxfId="1894" priority="1107">
      <formula>AP250=MAX($AO250:$AT250)</formula>
    </cfRule>
  </conditionalFormatting>
  <conditionalFormatting sqref="AP250:AT251">
    <cfRule type="expression" dxfId="1893" priority="1106">
      <formula>AP250=MIN($AO250:$AT250)</formula>
    </cfRule>
  </conditionalFormatting>
  <conditionalFormatting sqref="AU250:AU251">
    <cfRule type="expression" dxfId="1892" priority="1105">
      <formula>AU250=MAX($AU250:$AZ250)</formula>
    </cfRule>
  </conditionalFormatting>
  <conditionalFormatting sqref="AU250:AU251">
    <cfRule type="expression" dxfId="1891" priority="1104">
      <formula>AU250=MIN($AU250:$AZ250)</formula>
    </cfRule>
  </conditionalFormatting>
  <conditionalFormatting sqref="AV250:AZ251">
    <cfRule type="expression" dxfId="1890" priority="1103">
      <formula>AV250=MAX($AO250:$AT250)</formula>
    </cfRule>
  </conditionalFormatting>
  <conditionalFormatting sqref="AV250:AZ251">
    <cfRule type="expression" dxfId="1889" priority="1102">
      <formula>AV250=MIN($AO250:$AT250)</formula>
    </cfRule>
  </conditionalFormatting>
  <conditionalFormatting sqref="AV250:AZ251">
    <cfRule type="expression" dxfId="1888" priority="1101">
      <formula>AV250=MAX($AO250:$AT250)</formula>
    </cfRule>
  </conditionalFormatting>
  <conditionalFormatting sqref="AV250:AZ251">
    <cfRule type="expression" dxfId="1887" priority="1100">
      <formula>AV250=MIN($AO250:$AT250)</formula>
    </cfRule>
  </conditionalFormatting>
  <conditionalFormatting sqref="AV250:AV251">
    <cfRule type="expression" dxfId="1886" priority="1099">
      <formula>AV250=MAX($AU250:$AZ250)</formula>
    </cfRule>
  </conditionalFormatting>
  <conditionalFormatting sqref="AV250:AV251">
    <cfRule type="expression" dxfId="1885" priority="1098">
      <formula>AV250=MIN($AU250:$AZ250)</formula>
    </cfRule>
  </conditionalFormatting>
  <conditionalFormatting sqref="AW250:AW251">
    <cfRule type="expression" dxfId="1884" priority="1097">
      <formula>AW250=MAX($AU250:$AZ250)</formula>
    </cfRule>
  </conditionalFormatting>
  <conditionalFormatting sqref="AW250:AW251">
    <cfRule type="expression" dxfId="1883" priority="1096">
      <formula>AW250=MIN($AU250:$AZ250)</formula>
    </cfRule>
  </conditionalFormatting>
  <conditionalFormatting sqref="AX250:AX251">
    <cfRule type="expression" dxfId="1882" priority="1095">
      <formula>AX250=MAX($AU250:$AZ250)</formula>
    </cfRule>
  </conditionalFormatting>
  <conditionalFormatting sqref="AX250:AX251">
    <cfRule type="expression" dxfId="1881" priority="1094">
      <formula>AX250=MIN($AU250:$AZ250)</formula>
    </cfRule>
  </conditionalFormatting>
  <conditionalFormatting sqref="AY250:AY251">
    <cfRule type="expression" dxfId="1880" priority="1093">
      <formula>AY250=MAX($AU250:$AZ250)</formula>
    </cfRule>
  </conditionalFormatting>
  <conditionalFormatting sqref="AY250:AY251">
    <cfRule type="expression" dxfId="1879" priority="1092">
      <formula>AY250=MIN($AU250:$AZ250)</formula>
    </cfRule>
  </conditionalFormatting>
  <conditionalFormatting sqref="AZ250:AZ251">
    <cfRule type="expression" dxfId="1878" priority="1091">
      <formula>AZ250=MAX($AU250:$AZ250)</formula>
    </cfRule>
  </conditionalFormatting>
  <conditionalFormatting sqref="AZ250:AZ251">
    <cfRule type="expression" dxfId="1877" priority="1090">
      <formula>AZ250=MIN($AU250:$AZ250)</formula>
    </cfRule>
  </conditionalFormatting>
  <conditionalFormatting sqref="BS250:BS251">
    <cfRule type="cellIs" dxfId="1876" priority="1089" operator="equal">
      <formula>1</formula>
    </cfRule>
  </conditionalFormatting>
  <conditionalFormatting sqref="BS250:BS251">
    <cfRule type="cellIs" dxfId="1875" priority="1088" operator="equal">
      <formula>1</formula>
    </cfRule>
  </conditionalFormatting>
  <conditionalFormatting sqref="BS250:BS251">
    <cfRule type="cellIs" dxfId="1874" priority="1087" operator="equal">
      <formula>1</formula>
    </cfRule>
  </conditionalFormatting>
  <conditionalFormatting sqref="CS250:CS251">
    <cfRule type="cellIs" dxfId="1873" priority="1086" operator="equal">
      <formula>1</formula>
    </cfRule>
  </conditionalFormatting>
  <conditionalFormatting sqref="CS250:CS251">
    <cfRule type="cellIs" dxfId="1872" priority="1085" operator="equal">
      <formula>1</formula>
    </cfRule>
  </conditionalFormatting>
  <conditionalFormatting sqref="CS250:CS251">
    <cfRule type="cellIs" dxfId="1871" priority="1084" operator="equal">
      <formula>1</formula>
    </cfRule>
  </conditionalFormatting>
  <conditionalFormatting sqref="BU250:BU251">
    <cfRule type="cellIs" dxfId="1870" priority="1083" operator="equal">
      <formula>1</formula>
    </cfRule>
  </conditionalFormatting>
  <conditionalFormatting sqref="BU250:BU251">
    <cfRule type="cellIs" dxfId="1869" priority="1082" operator="equal">
      <formula>1</formula>
    </cfRule>
  </conditionalFormatting>
  <conditionalFormatting sqref="BU250:BU251">
    <cfRule type="cellIs" dxfId="1868" priority="1081" operator="equal">
      <formula>1</formula>
    </cfRule>
  </conditionalFormatting>
  <conditionalFormatting sqref="BW250:BW251">
    <cfRule type="cellIs" dxfId="1867" priority="1080" operator="equal">
      <formula>1</formula>
    </cfRule>
  </conditionalFormatting>
  <conditionalFormatting sqref="BW250:BW251">
    <cfRule type="cellIs" dxfId="1866" priority="1079" operator="equal">
      <formula>1</formula>
    </cfRule>
  </conditionalFormatting>
  <conditionalFormatting sqref="BW250:BW251">
    <cfRule type="cellIs" dxfId="1865" priority="1078" operator="equal">
      <formula>1</formula>
    </cfRule>
  </conditionalFormatting>
  <conditionalFormatting sqref="CC250:CC251">
    <cfRule type="cellIs" dxfId="1864" priority="1077" operator="equal">
      <formula>1</formula>
    </cfRule>
  </conditionalFormatting>
  <conditionalFormatting sqref="CC250:CC251">
    <cfRule type="cellIs" dxfId="1863" priority="1076" operator="equal">
      <formula>1</formula>
    </cfRule>
  </conditionalFormatting>
  <conditionalFormatting sqref="CC250:CC251">
    <cfRule type="cellIs" dxfId="1862" priority="1075" operator="equal">
      <formula>1</formula>
    </cfRule>
  </conditionalFormatting>
  <conditionalFormatting sqref="BY250:BY251">
    <cfRule type="cellIs" dxfId="1861" priority="1074" operator="equal">
      <formula>1</formula>
    </cfRule>
  </conditionalFormatting>
  <conditionalFormatting sqref="BY250:BY251">
    <cfRule type="cellIs" dxfId="1860" priority="1073" operator="equal">
      <formula>1</formula>
    </cfRule>
  </conditionalFormatting>
  <conditionalFormatting sqref="BY250:BY251">
    <cfRule type="cellIs" dxfId="1859" priority="1072" operator="equal">
      <formula>1</formula>
    </cfRule>
  </conditionalFormatting>
  <conditionalFormatting sqref="CA250:CA251">
    <cfRule type="cellIs" dxfId="1858" priority="1071" operator="equal">
      <formula>1</formula>
    </cfRule>
  </conditionalFormatting>
  <conditionalFormatting sqref="CA250:CA251">
    <cfRule type="cellIs" dxfId="1857" priority="1070" operator="equal">
      <formula>1</formula>
    </cfRule>
  </conditionalFormatting>
  <conditionalFormatting sqref="CA250:CA251">
    <cfRule type="cellIs" dxfId="1856" priority="1069" operator="equal">
      <formula>1</formula>
    </cfRule>
  </conditionalFormatting>
  <conditionalFormatting sqref="CG250:CG251">
    <cfRule type="cellIs" dxfId="1855" priority="1068" operator="equal">
      <formula>1</formula>
    </cfRule>
  </conditionalFormatting>
  <conditionalFormatting sqref="CG250:CG251">
    <cfRule type="cellIs" dxfId="1854" priority="1067" operator="equal">
      <formula>1</formula>
    </cfRule>
  </conditionalFormatting>
  <conditionalFormatting sqref="CG250:CG251">
    <cfRule type="cellIs" dxfId="1853" priority="1066" operator="equal">
      <formula>1</formula>
    </cfRule>
  </conditionalFormatting>
  <conditionalFormatting sqref="BO252:BO253">
    <cfRule type="cellIs" dxfId="1852" priority="1064" operator="equal">
      <formula>1</formula>
    </cfRule>
  </conditionalFormatting>
  <conditionalFormatting sqref="BM252:BM253">
    <cfRule type="cellIs" dxfId="1851" priority="1065" operator="equal">
      <formula>1</formula>
    </cfRule>
  </conditionalFormatting>
  <conditionalFormatting sqref="CO252:CO253">
    <cfRule type="cellIs" dxfId="1850" priority="1058" operator="equal">
      <formula>1</formula>
    </cfRule>
  </conditionalFormatting>
  <conditionalFormatting sqref="BQ252:BQ253">
    <cfRule type="cellIs" dxfId="1849" priority="1063" operator="equal">
      <formula>1</formula>
    </cfRule>
  </conditionalFormatting>
  <conditionalFormatting sqref="CE252:CE253">
    <cfRule type="cellIs" dxfId="1848" priority="1062" operator="equal">
      <formula>1</formula>
    </cfRule>
  </conditionalFormatting>
  <conditionalFormatting sqref="CI252:CI253">
    <cfRule type="cellIs" dxfId="1847" priority="1061" operator="equal">
      <formula>1</formula>
    </cfRule>
  </conditionalFormatting>
  <conditionalFormatting sqref="CK252:CK253">
    <cfRule type="cellIs" dxfId="1846" priority="1060" operator="equal">
      <formula>1</formula>
    </cfRule>
  </conditionalFormatting>
  <conditionalFormatting sqref="CM252:CM253">
    <cfRule type="cellIs" dxfId="1845" priority="1059" operator="equal">
      <formula>1</formula>
    </cfRule>
  </conditionalFormatting>
  <conditionalFormatting sqref="CQ252:CQ253">
    <cfRule type="cellIs" dxfId="1844" priority="1057" operator="equal">
      <formula>1</formula>
    </cfRule>
  </conditionalFormatting>
  <conditionalFormatting sqref="BO252:BO253">
    <cfRule type="cellIs" dxfId="1843" priority="1055" operator="equal">
      <formula>1</formula>
    </cfRule>
  </conditionalFormatting>
  <conditionalFormatting sqref="BM252:BM253">
    <cfRule type="cellIs" dxfId="1842" priority="1056" operator="equal">
      <formula>1</formula>
    </cfRule>
  </conditionalFormatting>
  <conditionalFormatting sqref="CO252:CO253">
    <cfRule type="cellIs" dxfId="1841" priority="1049" operator="equal">
      <formula>1</formula>
    </cfRule>
  </conditionalFormatting>
  <conditionalFormatting sqref="BQ252:BQ253">
    <cfRule type="cellIs" dxfId="1840" priority="1054" operator="equal">
      <formula>1</formula>
    </cfRule>
  </conditionalFormatting>
  <conditionalFormatting sqref="CE252:CE253">
    <cfRule type="cellIs" dxfId="1839" priority="1053" operator="equal">
      <formula>1</formula>
    </cfRule>
  </conditionalFormatting>
  <conditionalFormatting sqref="CI252:CI253">
    <cfRule type="cellIs" dxfId="1838" priority="1052" operator="equal">
      <formula>1</formula>
    </cfRule>
  </conditionalFormatting>
  <conditionalFormatting sqref="CK252:CK253">
    <cfRule type="cellIs" dxfId="1837" priority="1051" operator="equal">
      <formula>1</formula>
    </cfRule>
  </conditionalFormatting>
  <conditionalFormatting sqref="CM252:CM253">
    <cfRule type="cellIs" dxfId="1836" priority="1050" operator="equal">
      <formula>1</formula>
    </cfRule>
  </conditionalFormatting>
  <conditionalFormatting sqref="CQ252:CQ253">
    <cfRule type="cellIs" dxfId="1835" priority="1048" operator="equal">
      <formula>1</formula>
    </cfRule>
  </conditionalFormatting>
  <conditionalFormatting sqref="BM252:BM253">
    <cfRule type="cellIs" dxfId="1834" priority="1047" operator="equal">
      <formula>1</formula>
    </cfRule>
  </conditionalFormatting>
  <conditionalFormatting sqref="BO252:BO253">
    <cfRule type="cellIs" dxfId="1833" priority="1046" operator="equal">
      <formula>1</formula>
    </cfRule>
  </conditionalFormatting>
  <conditionalFormatting sqref="BQ252:BQ253">
    <cfRule type="cellIs" dxfId="1832" priority="1045" operator="equal">
      <formula>1</formula>
    </cfRule>
  </conditionalFormatting>
  <conditionalFormatting sqref="CE252:CE253">
    <cfRule type="cellIs" dxfId="1831" priority="1044" operator="equal">
      <formula>1</formula>
    </cfRule>
  </conditionalFormatting>
  <conditionalFormatting sqref="CI252:CI253">
    <cfRule type="cellIs" dxfId="1830" priority="1043" operator="equal">
      <formula>1</formula>
    </cfRule>
  </conditionalFormatting>
  <conditionalFormatting sqref="CK252:CK253">
    <cfRule type="cellIs" dxfId="1829" priority="1042" operator="equal">
      <formula>1</formula>
    </cfRule>
  </conditionalFormatting>
  <conditionalFormatting sqref="CM252:CM253">
    <cfRule type="cellIs" dxfId="1828" priority="1041" operator="equal">
      <formula>1</formula>
    </cfRule>
  </conditionalFormatting>
  <conditionalFormatting sqref="CO252:CO253">
    <cfRule type="cellIs" dxfId="1827" priority="1040" operator="equal">
      <formula>1</formula>
    </cfRule>
  </conditionalFormatting>
  <conditionalFormatting sqref="CQ252:CQ253">
    <cfRule type="cellIs" dxfId="1826" priority="1039" operator="equal">
      <formula>1</formula>
    </cfRule>
  </conditionalFormatting>
  <conditionalFormatting sqref="AO252:AO253">
    <cfRule type="expression" dxfId="1825" priority="1038">
      <formula>AO252=MAX($AO252:$AT252)</formula>
    </cfRule>
  </conditionalFormatting>
  <conditionalFormatting sqref="AO252:AO253">
    <cfRule type="expression" dxfId="1824" priority="1037">
      <formula>AO252=MIN($AO252:$AT252)</formula>
    </cfRule>
  </conditionalFormatting>
  <conditionalFormatting sqref="AP252:AT253">
    <cfRule type="expression" dxfId="1823" priority="1036">
      <formula>AP252=MAX($AO252:$AT252)</formula>
    </cfRule>
  </conditionalFormatting>
  <conditionalFormatting sqref="AP252:AT253">
    <cfRule type="expression" dxfId="1822" priority="1035">
      <formula>AP252=MIN($AO252:$AT252)</formula>
    </cfRule>
  </conditionalFormatting>
  <conditionalFormatting sqref="AU252:AU253">
    <cfRule type="expression" dxfId="1821" priority="1034">
      <formula>AU252=MAX($AU252:$AZ252)</formula>
    </cfRule>
  </conditionalFormatting>
  <conditionalFormatting sqref="AU252:AU253">
    <cfRule type="expression" dxfId="1820" priority="1033">
      <formula>AU252=MIN($AU252:$AZ252)</formula>
    </cfRule>
  </conditionalFormatting>
  <conditionalFormatting sqref="AV252:AZ253">
    <cfRule type="expression" dxfId="1819" priority="1032">
      <formula>AV252=MAX($AO252:$AT252)</formula>
    </cfRule>
  </conditionalFormatting>
  <conditionalFormatting sqref="AV252:AZ253">
    <cfRule type="expression" dxfId="1818" priority="1031">
      <formula>AV252=MIN($AO252:$AT252)</formula>
    </cfRule>
  </conditionalFormatting>
  <conditionalFormatting sqref="AV252:AZ253">
    <cfRule type="expression" dxfId="1817" priority="1030">
      <formula>AV252=MAX($AO252:$AT252)</formula>
    </cfRule>
  </conditionalFormatting>
  <conditionalFormatting sqref="AV252:AZ253">
    <cfRule type="expression" dxfId="1816" priority="1029">
      <formula>AV252=MIN($AO252:$AT252)</formula>
    </cfRule>
  </conditionalFormatting>
  <conditionalFormatting sqref="AV252:AV253">
    <cfRule type="expression" dxfId="1815" priority="1028">
      <formula>AV252=MAX($AU252:$AZ252)</formula>
    </cfRule>
  </conditionalFormatting>
  <conditionalFormatting sqref="AV252:AV253">
    <cfRule type="expression" dxfId="1814" priority="1027">
      <formula>AV252=MIN($AU252:$AZ252)</formula>
    </cfRule>
  </conditionalFormatting>
  <conditionalFormatting sqref="AW252:AW253">
    <cfRule type="expression" dxfId="1813" priority="1026">
      <formula>AW252=MAX($AU252:$AZ252)</formula>
    </cfRule>
  </conditionalFormatting>
  <conditionalFormatting sqref="AW252:AW253">
    <cfRule type="expression" dxfId="1812" priority="1025">
      <formula>AW252=MIN($AU252:$AZ252)</formula>
    </cfRule>
  </conditionalFormatting>
  <conditionalFormatting sqref="AX252:AX253">
    <cfRule type="expression" dxfId="1811" priority="1024">
      <formula>AX252=MAX($AU252:$AZ252)</formula>
    </cfRule>
  </conditionalFormatting>
  <conditionalFormatting sqref="AX252:AX253">
    <cfRule type="expression" dxfId="1810" priority="1023">
      <formula>AX252=MIN($AU252:$AZ252)</formula>
    </cfRule>
  </conditionalFormatting>
  <conditionalFormatting sqref="AY252:AY253">
    <cfRule type="expression" dxfId="1809" priority="1022">
      <formula>AY252=MAX($AU252:$AZ252)</formula>
    </cfRule>
  </conditionalFormatting>
  <conditionalFormatting sqref="AY252:AY253">
    <cfRule type="expression" dxfId="1808" priority="1021">
      <formula>AY252=MIN($AU252:$AZ252)</formula>
    </cfRule>
  </conditionalFormatting>
  <conditionalFormatting sqref="AZ252:AZ253">
    <cfRule type="expression" dxfId="1807" priority="1020">
      <formula>AZ252=MAX($AU252:$AZ252)</formula>
    </cfRule>
  </conditionalFormatting>
  <conditionalFormatting sqref="AZ252:AZ253">
    <cfRule type="expression" dxfId="1806" priority="1019">
      <formula>AZ252=MIN($AU252:$AZ252)</formula>
    </cfRule>
  </conditionalFormatting>
  <conditionalFormatting sqref="BS252:BS253">
    <cfRule type="cellIs" dxfId="1805" priority="1018" operator="equal">
      <formula>1</formula>
    </cfRule>
  </conditionalFormatting>
  <conditionalFormatting sqref="BS252:BS253">
    <cfRule type="cellIs" dxfId="1804" priority="1017" operator="equal">
      <formula>1</formula>
    </cfRule>
  </conditionalFormatting>
  <conditionalFormatting sqref="BS252:BS253">
    <cfRule type="cellIs" dxfId="1803" priority="1016" operator="equal">
      <formula>1</formula>
    </cfRule>
  </conditionalFormatting>
  <conditionalFormatting sqref="CS252:CS253">
    <cfRule type="cellIs" dxfId="1802" priority="1015" operator="equal">
      <formula>1</formula>
    </cfRule>
  </conditionalFormatting>
  <conditionalFormatting sqref="CS252:CS253">
    <cfRule type="cellIs" dxfId="1801" priority="1014" operator="equal">
      <formula>1</formula>
    </cfRule>
  </conditionalFormatting>
  <conditionalFormatting sqref="CS252:CS253">
    <cfRule type="cellIs" dxfId="1800" priority="1013" operator="equal">
      <formula>1</formula>
    </cfRule>
  </conditionalFormatting>
  <conditionalFormatting sqref="BU252:BU253">
    <cfRule type="cellIs" dxfId="1799" priority="1012" operator="equal">
      <formula>1</formula>
    </cfRule>
  </conditionalFormatting>
  <conditionalFormatting sqref="BU252:BU253">
    <cfRule type="cellIs" dxfId="1798" priority="1011" operator="equal">
      <formula>1</formula>
    </cfRule>
  </conditionalFormatting>
  <conditionalFormatting sqref="BU252:BU253">
    <cfRule type="cellIs" dxfId="1797" priority="1010" operator="equal">
      <formula>1</formula>
    </cfRule>
  </conditionalFormatting>
  <conditionalFormatting sqref="BW252:BW253">
    <cfRule type="cellIs" dxfId="1796" priority="1009" operator="equal">
      <formula>1</formula>
    </cfRule>
  </conditionalFormatting>
  <conditionalFormatting sqref="BW252:BW253">
    <cfRule type="cellIs" dxfId="1795" priority="1008" operator="equal">
      <formula>1</formula>
    </cfRule>
  </conditionalFormatting>
  <conditionalFormatting sqref="BW252:BW253">
    <cfRule type="cellIs" dxfId="1794" priority="1007" operator="equal">
      <formula>1</formula>
    </cfRule>
  </conditionalFormatting>
  <conditionalFormatting sqref="CC252:CC253">
    <cfRule type="cellIs" dxfId="1793" priority="1006" operator="equal">
      <formula>1</formula>
    </cfRule>
  </conditionalFormatting>
  <conditionalFormatting sqref="CC252:CC253">
    <cfRule type="cellIs" dxfId="1792" priority="1005" operator="equal">
      <formula>1</formula>
    </cfRule>
  </conditionalFormatting>
  <conditionalFormatting sqref="CC252:CC253">
    <cfRule type="cellIs" dxfId="1791" priority="1004" operator="equal">
      <formula>1</formula>
    </cfRule>
  </conditionalFormatting>
  <conditionalFormatting sqref="BY252:BY253">
    <cfRule type="cellIs" dxfId="1790" priority="1003" operator="equal">
      <formula>1</formula>
    </cfRule>
  </conditionalFormatting>
  <conditionalFormatting sqref="BY252:BY253">
    <cfRule type="cellIs" dxfId="1789" priority="1002" operator="equal">
      <formula>1</formula>
    </cfRule>
  </conditionalFormatting>
  <conditionalFormatting sqref="BY252:BY253">
    <cfRule type="cellIs" dxfId="1788" priority="1001" operator="equal">
      <formula>1</formula>
    </cfRule>
  </conditionalFormatting>
  <conditionalFormatting sqref="CA252:CA253">
    <cfRule type="cellIs" dxfId="1787" priority="1000" operator="equal">
      <formula>1</formula>
    </cfRule>
  </conditionalFormatting>
  <conditionalFormatting sqref="CA252:CA253">
    <cfRule type="cellIs" dxfId="1786" priority="999" operator="equal">
      <formula>1</formula>
    </cfRule>
  </conditionalFormatting>
  <conditionalFormatting sqref="CA252:CA253">
    <cfRule type="cellIs" dxfId="1785" priority="998" operator="equal">
      <formula>1</formula>
    </cfRule>
  </conditionalFormatting>
  <conditionalFormatting sqref="CG252:CG253">
    <cfRule type="cellIs" dxfId="1784" priority="997" operator="equal">
      <formula>1</formula>
    </cfRule>
  </conditionalFormatting>
  <conditionalFormatting sqref="CG252:CG253">
    <cfRule type="cellIs" dxfId="1783" priority="996" operator="equal">
      <formula>1</formula>
    </cfRule>
  </conditionalFormatting>
  <conditionalFormatting sqref="CG252:CG253">
    <cfRule type="cellIs" dxfId="1782" priority="995" operator="equal">
      <formula>1</formula>
    </cfRule>
  </conditionalFormatting>
  <conditionalFormatting sqref="BO254:BO255">
    <cfRule type="cellIs" dxfId="1781" priority="993" operator="equal">
      <formula>1</formula>
    </cfRule>
  </conditionalFormatting>
  <conditionalFormatting sqref="BM254:BM255">
    <cfRule type="cellIs" dxfId="1780" priority="994" operator="equal">
      <formula>1</formula>
    </cfRule>
  </conditionalFormatting>
  <conditionalFormatting sqref="CO254:CO255">
    <cfRule type="cellIs" dxfId="1779" priority="987" operator="equal">
      <formula>1</formula>
    </cfRule>
  </conditionalFormatting>
  <conditionalFormatting sqref="BQ254:BQ255">
    <cfRule type="cellIs" dxfId="1778" priority="992" operator="equal">
      <formula>1</formula>
    </cfRule>
  </conditionalFormatting>
  <conditionalFormatting sqref="CE254:CE255">
    <cfRule type="cellIs" dxfId="1777" priority="991" operator="equal">
      <formula>1</formula>
    </cfRule>
  </conditionalFormatting>
  <conditionalFormatting sqref="CI254:CI255">
    <cfRule type="cellIs" dxfId="1776" priority="990" operator="equal">
      <formula>1</formula>
    </cfRule>
  </conditionalFormatting>
  <conditionalFormatting sqref="CK254:CK255">
    <cfRule type="cellIs" dxfId="1775" priority="989" operator="equal">
      <formula>1</formula>
    </cfRule>
  </conditionalFormatting>
  <conditionalFormatting sqref="CM254:CM255">
    <cfRule type="cellIs" dxfId="1774" priority="988" operator="equal">
      <formula>1</formula>
    </cfRule>
  </conditionalFormatting>
  <conditionalFormatting sqref="CQ254:CQ255">
    <cfRule type="cellIs" dxfId="1773" priority="986" operator="equal">
      <formula>1</formula>
    </cfRule>
  </conditionalFormatting>
  <conditionalFormatting sqref="BO254:BO255">
    <cfRule type="cellIs" dxfId="1772" priority="984" operator="equal">
      <formula>1</formula>
    </cfRule>
  </conditionalFormatting>
  <conditionalFormatting sqref="BM254:BM255">
    <cfRule type="cellIs" dxfId="1771" priority="985" operator="equal">
      <formula>1</formula>
    </cfRule>
  </conditionalFormatting>
  <conditionalFormatting sqref="CO254:CO255">
    <cfRule type="cellIs" dxfId="1770" priority="978" operator="equal">
      <formula>1</formula>
    </cfRule>
  </conditionalFormatting>
  <conditionalFormatting sqref="BQ254:BQ255">
    <cfRule type="cellIs" dxfId="1769" priority="983" operator="equal">
      <formula>1</formula>
    </cfRule>
  </conditionalFormatting>
  <conditionalFormatting sqref="CE254:CE255">
    <cfRule type="cellIs" dxfId="1768" priority="982" operator="equal">
      <formula>1</formula>
    </cfRule>
  </conditionalFormatting>
  <conditionalFormatting sqref="CI254:CI255">
    <cfRule type="cellIs" dxfId="1767" priority="981" operator="equal">
      <formula>1</formula>
    </cfRule>
  </conditionalFormatting>
  <conditionalFormatting sqref="CK254:CK255">
    <cfRule type="cellIs" dxfId="1766" priority="980" operator="equal">
      <formula>1</formula>
    </cfRule>
  </conditionalFormatting>
  <conditionalFormatting sqref="CM254:CM255">
    <cfRule type="cellIs" dxfId="1765" priority="979" operator="equal">
      <formula>1</formula>
    </cfRule>
  </conditionalFormatting>
  <conditionalFormatting sqref="CQ254:CQ255">
    <cfRule type="cellIs" dxfId="1764" priority="977" operator="equal">
      <formula>1</formula>
    </cfRule>
  </conditionalFormatting>
  <conditionalFormatting sqref="BM254:BM255">
    <cfRule type="cellIs" dxfId="1763" priority="976" operator="equal">
      <formula>1</formula>
    </cfRule>
  </conditionalFormatting>
  <conditionalFormatting sqref="BO254:BO255">
    <cfRule type="cellIs" dxfId="1762" priority="975" operator="equal">
      <formula>1</formula>
    </cfRule>
  </conditionalFormatting>
  <conditionalFormatting sqref="BQ254:BQ255">
    <cfRule type="cellIs" dxfId="1761" priority="974" operator="equal">
      <formula>1</formula>
    </cfRule>
  </conditionalFormatting>
  <conditionalFormatting sqref="CE254:CE255">
    <cfRule type="cellIs" dxfId="1760" priority="973" operator="equal">
      <formula>1</formula>
    </cfRule>
  </conditionalFormatting>
  <conditionalFormatting sqref="CI254:CI255">
    <cfRule type="cellIs" dxfId="1759" priority="972" operator="equal">
      <formula>1</formula>
    </cfRule>
  </conditionalFormatting>
  <conditionalFormatting sqref="CK254:CK255">
    <cfRule type="cellIs" dxfId="1758" priority="971" operator="equal">
      <formula>1</formula>
    </cfRule>
  </conditionalFormatting>
  <conditionalFormatting sqref="CM254:CM255">
    <cfRule type="cellIs" dxfId="1757" priority="970" operator="equal">
      <formula>1</formula>
    </cfRule>
  </conditionalFormatting>
  <conditionalFormatting sqref="CO254:CO255">
    <cfRule type="cellIs" dxfId="1756" priority="969" operator="equal">
      <formula>1</formula>
    </cfRule>
  </conditionalFormatting>
  <conditionalFormatting sqref="CQ254:CQ255">
    <cfRule type="cellIs" dxfId="1755" priority="968" operator="equal">
      <formula>1</formula>
    </cfRule>
  </conditionalFormatting>
  <conditionalFormatting sqref="AO254:AO255">
    <cfRule type="expression" dxfId="1754" priority="967">
      <formula>AO254=MAX($AO254:$AT254)</formula>
    </cfRule>
  </conditionalFormatting>
  <conditionalFormatting sqref="AO254:AO255">
    <cfRule type="expression" dxfId="1753" priority="966">
      <formula>AO254=MIN($AO254:$AT254)</formula>
    </cfRule>
  </conditionalFormatting>
  <conditionalFormatting sqref="AP254:AT255">
    <cfRule type="expression" dxfId="1752" priority="965">
      <formula>AP254=MAX($AO254:$AT254)</formula>
    </cfRule>
  </conditionalFormatting>
  <conditionalFormatting sqref="AP254:AT255">
    <cfRule type="expression" dxfId="1751" priority="964">
      <formula>AP254=MIN($AO254:$AT254)</formula>
    </cfRule>
  </conditionalFormatting>
  <conditionalFormatting sqref="AU254:AU255">
    <cfRule type="expression" dxfId="1750" priority="963">
      <formula>AU254=MAX($AU254:$AZ254)</formula>
    </cfRule>
  </conditionalFormatting>
  <conditionalFormatting sqref="AU254:AU255">
    <cfRule type="expression" dxfId="1749" priority="962">
      <formula>AU254=MIN($AU254:$AZ254)</formula>
    </cfRule>
  </conditionalFormatting>
  <conditionalFormatting sqref="AV254:AZ255">
    <cfRule type="expression" dxfId="1748" priority="961">
      <formula>AV254=MAX($AO254:$AT254)</formula>
    </cfRule>
  </conditionalFormatting>
  <conditionalFormatting sqref="AV254:AZ255">
    <cfRule type="expression" dxfId="1747" priority="960">
      <formula>AV254=MIN($AO254:$AT254)</formula>
    </cfRule>
  </conditionalFormatting>
  <conditionalFormatting sqref="AV254:AZ255">
    <cfRule type="expression" dxfId="1746" priority="959">
      <formula>AV254=MAX($AO254:$AT254)</formula>
    </cfRule>
  </conditionalFormatting>
  <conditionalFormatting sqref="AV254:AZ255">
    <cfRule type="expression" dxfId="1745" priority="958">
      <formula>AV254=MIN($AO254:$AT254)</formula>
    </cfRule>
  </conditionalFormatting>
  <conditionalFormatting sqref="AV254:AV255">
    <cfRule type="expression" dxfId="1744" priority="957">
      <formula>AV254=MAX($AU254:$AZ254)</formula>
    </cfRule>
  </conditionalFormatting>
  <conditionalFormatting sqref="AV254:AV255">
    <cfRule type="expression" dxfId="1743" priority="956">
      <formula>AV254=MIN($AU254:$AZ254)</formula>
    </cfRule>
  </conditionalFormatting>
  <conditionalFormatting sqref="AW254:AW255">
    <cfRule type="expression" dxfId="1742" priority="955">
      <formula>AW254=MAX($AU254:$AZ254)</formula>
    </cfRule>
  </conditionalFormatting>
  <conditionalFormatting sqref="AW254:AW255">
    <cfRule type="expression" dxfId="1741" priority="954">
      <formula>AW254=MIN($AU254:$AZ254)</formula>
    </cfRule>
  </conditionalFormatting>
  <conditionalFormatting sqref="AX254:AX255">
    <cfRule type="expression" dxfId="1740" priority="953">
      <formula>AX254=MAX($AU254:$AZ254)</formula>
    </cfRule>
  </conditionalFormatting>
  <conditionalFormatting sqref="AX254:AX255">
    <cfRule type="expression" dxfId="1739" priority="952">
      <formula>AX254=MIN($AU254:$AZ254)</formula>
    </cfRule>
  </conditionalFormatting>
  <conditionalFormatting sqref="AY254:AY255">
    <cfRule type="expression" dxfId="1738" priority="951">
      <formula>AY254=MAX($AU254:$AZ254)</formula>
    </cfRule>
  </conditionalFormatting>
  <conditionalFormatting sqref="AY254:AY255">
    <cfRule type="expression" dxfId="1737" priority="950">
      <formula>AY254=MIN($AU254:$AZ254)</formula>
    </cfRule>
  </conditionalFormatting>
  <conditionalFormatting sqref="AZ254:AZ255">
    <cfRule type="expression" dxfId="1736" priority="949">
      <formula>AZ254=MAX($AU254:$AZ254)</formula>
    </cfRule>
  </conditionalFormatting>
  <conditionalFormatting sqref="AZ254:AZ255">
    <cfRule type="expression" dxfId="1735" priority="948">
      <formula>AZ254=MIN($AU254:$AZ254)</formula>
    </cfRule>
  </conditionalFormatting>
  <conditionalFormatting sqref="BS254:BS255">
    <cfRule type="cellIs" dxfId="1734" priority="947" operator="equal">
      <formula>1</formula>
    </cfRule>
  </conditionalFormatting>
  <conditionalFormatting sqref="BS254:BS255">
    <cfRule type="cellIs" dxfId="1733" priority="946" operator="equal">
      <formula>1</formula>
    </cfRule>
  </conditionalFormatting>
  <conditionalFormatting sqref="BS254:BS255">
    <cfRule type="cellIs" dxfId="1732" priority="945" operator="equal">
      <formula>1</formula>
    </cfRule>
  </conditionalFormatting>
  <conditionalFormatting sqref="CS254:CS255">
    <cfRule type="cellIs" dxfId="1731" priority="944" operator="equal">
      <formula>1</formula>
    </cfRule>
  </conditionalFormatting>
  <conditionalFormatting sqref="CS254:CS255">
    <cfRule type="cellIs" dxfId="1730" priority="943" operator="equal">
      <formula>1</formula>
    </cfRule>
  </conditionalFormatting>
  <conditionalFormatting sqref="CS254:CS255">
    <cfRule type="cellIs" dxfId="1729" priority="942" operator="equal">
      <formula>1</formula>
    </cfRule>
  </conditionalFormatting>
  <conditionalFormatting sqref="BU254:BU255">
    <cfRule type="cellIs" dxfId="1728" priority="941" operator="equal">
      <formula>1</formula>
    </cfRule>
  </conditionalFormatting>
  <conditionalFormatting sqref="BU254:BU255">
    <cfRule type="cellIs" dxfId="1727" priority="940" operator="equal">
      <formula>1</formula>
    </cfRule>
  </conditionalFormatting>
  <conditionalFormatting sqref="BU254:BU255">
    <cfRule type="cellIs" dxfId="1726" priority="939" operator="equal">
      <formula>1</formula>
    </cfRule>
  </conditionalFormatting>
  <conditionalFormatting sqref="BW254:BW255">
    <cfRule type="cellIs" dxfId="1725" priority="938" operator="equal">
      <formula>1</formula>
    </cfRule>
  </conditionalFormatting>
  <conditionalFormatting sqref="BW254:BW255">
    <cfRule type="cellIs" dxfId="1724" priority="937" operator="equal">
      <formula>1</formula>
    </cfRule>
  </conditionalFormatting>
  <conditionalFormatting sqref="BW254:BW255">
    <cfRule type="cellIs" dxfId="1723" priority="936" operator="equal">
      <formula>1</formula>
    </cfRule>
  </conditionalFormatting>
  <conditionalFormatting sqref="CC254:CC255">
    <cfRule type="cellIs" dxfId="1722" priority="935" operator="equal">
      <formula>1</formula>
    </cfRule>
  </conditionalFormatting>
  <conditionalFormatting sqref="CC254:CC255">
    <cfRule type="cellIs" dxfId="1721" priority="934" operator="equal">
      <formula>1</formula>
    </cfRule>
  </conditionalFormatting>
  <conditionalFormatting sqref="CC254:CC255">
    <cfRule type="cellIs" dxfId="1720" priority="933" operator="equal">
      <formula>1</formula>
    </cfRule>
  </conditionalFormatting>
  <conditionalFormatting sqref="BY254:BY255">
    <cfRule type="cellIs" dxfId="1719" priority="932" operator="equal">
      <formula>1</formula>
    </cfRule>
  </conditionalFormatting>
  <conditionalFormatting sqref="BY254:BY255">
    <cfRule type="cellIs" dxfId="1718" priority="931" operator="equal">
      <formula>1</formula>
    </cfRule>
  </conditionalFormatting>
  <conditionalFormatting sqref="BY254:BY255">
    <cfRule type="cellIs" dxfId="1717" priority="930" operator="equal">
      <formula>1</formula>
    </cfRule>
  </conditionalFormatting>
  <conditionalFormatting sqref="CA254:CA255">
    <cfRule type="cellIs" dxfId="1716" priority="929" operator="equal">
      <formula>1</formula>
    </cfRule>
  </conditionalFormatting>
  <conditionalFormatting sqref="CA254:CA255">
    <cfRule type="cellIs" dxfId="1715" priority="928" operator="equal">
      <formula>1</formula>
    </cfRule>
  </conditionalFormatting>
  <conditionalFormatting sqref="CA254:CA255">
    <cfRule type="cellIs" dxfId="1714" priority="927" operator="equal">
      <formula>1</formula>
    </cfRule>
  </conditionalFormatting>
  <conditionalFormatting sqref="CG254:CG255">
    <cfRule type="cellIs" dxfId="1713" priority="926" operator="equal">
      <formula>1</formula>
    </cfRule>
  </conditionalFormatting>
  <conditionalFormatting sqref="CG254:CG255">
    <cfRule type="cellIs" dxfId="1712" priority="925" operator="equal">
      <formula>1</formula>
    </cfRule>
  </conditionalFormatting>
  <conditionalFormatting sqref="CG254:CG255">
    <cfRule type="cellIs" dxfId="1711" priority="924" operator="equal">
      <formula>1</formula>
    </cfRule>
  </conditionalFormatting>
  <conditionalFormatting sqref="BO256:BO257">
    <cfRule type="cellIs" dxfId="1710" priority="922" operator="equal">
      <formula>1</formula>
    </cfRule>
  </conditionalFormatting>
  <conditionalFormatting sqref="BM256:BM257">
    <cfRule type="cellIs" dxfId="1709" priority="923" operator="equal">
      <formula>1</formula>
    </cfRule>
  </conditionalFormatting>
  <conditionalFormatting sqref="CO256:CO257">
    <cfRule type="cellIs" dxfId="1708" priority="916" operator="equal">
      <formula>1</formula>
    </cfRule>
  </conditionalFormatting>
  <conditionalFormatting sqref="BQ256:BQ257">
    <cfRule type="cellIs" dxfId="1707" priority="921" operator="equal">
      <formula>1</formula>
    </cfRule>
  </conditionalFormatting>
  <conditionalFormatting sqref="CE256:CE257">
    <cfRule type="cellIs" dxfId="1706" priority="920" operator="equal">
      <formula>1</formula>
    </cfRule>
  </conditionalFormatting>
  <conditionalFormatting sqref="CI256:CI257">
    <cfRule type="cellIs" dxfId="1705" priority="919" operator="equal">
      <formula>1</formula>
    </cfRule>
  </conditionalFormatting>
  <conditionalFormatting sqref="CK256:CK257">
    <cfRule type="cellIs" dxfId="1704" priority="918" operator="equal">
      <formula>1</formula>
    </cfRule>
  </conditionalFormatting>
  <conditionalFormatting sqref="CM256:CM257">
    <cfRule type="cellIs" dxfId="1703" priority="917" operator="equal">
      <formula>1</formula>
    </cfRule>
  </conditionalFormatting>
  <conditionalFormatting sqref="CQ256:CQ257">
    <cfRule type="cellIs" dxfId="1702" priority="915" operator="equal">
      <formula>1</formula>
    </cfRule>
  </conditionalFormatting>
  <conditionalFormatting sqref="BO256:BO257">
    <cfRule type="cellIs" dxfId="1701" priority="913" operator="equal">
      <formula>1</formula>
    </cfRule>
  </conditionalFormatting>
  <conditionalFormatting sqref="BM256:BM257">
    <cfRule type="cellIs" dxfId="1700" priority="914" operator="equal">
      <formula>1</formula>
    </cfRule>
  </conditionalFormatting>
  <conditionalFormatting sqref="CO256:CO257">
    <cfRule type="cellIs" dxfId="1699" priority="907" operator="equal">
      <formula>1</formula>
    </cfRule>
  </conditionalFormatting>
  <conditionalFormatting sqref="BQ256:BQ257">
    <cfRule type="cellIs" dxfId="1698" priority="912" operator="equal">
      <formula>1</formula>
    </cfRule>
  </conditionalFormatting>
  <conditionalFormatting sqref="CE256:CE257">
    <cfRule type="cellIs" dxfId="1697" priority="911" operator="equal">
      <formula>1</formula>
    </cfRule>
  </conditionalFormatting>
  <conditionalFormatting sqref="CI256:CI257">
    <cfRule type="cellIs" dxfId="1696" priority="910" operator="equal">
      <formula>1</formula>
    </cfRule>
  </conditionalFormatting>
  <conditionalFormatting sqref="CK256:CK257">
    <cfRule type="cellIs" dxfId="1695" priority="909" operator="equal">
      <formula>1</formula>
    </cfRule>
  </conditionalFormatting>
  <conditionalFormatting sqref="CM256:CM257">
    <cfRule type="cellIs" dxfId="1694" priority="908" operator="equal">
      <formula>1</formula>
    </cfRule>
  </conditionalFormatting>
  <conditionalFormatting sqref="CQ256:CQ257">
    <cfRule type="cellIs" dxfId="1693" priority="906" operator="equal">
      <formula>1</formula>
    </cfRule>
  </conditionalFormatting>
  <conditionalFormatting sqref="BM256:BM257">
    <cfRule type="cellIs" dxfId="1692" priority="905" operator="equal">
      <formula>1</formula>
    </cfRule>
  </conditionalFormatting>
  <conditionalFormatting sqref="BO256:BO257">
    <cfRule type="cellIs" dxfId="1691" priority="904" operator="equal">
      <formula>1</formula>
    </cfRule>
  </conditionalFormatting>
  <conditionalFormatting sqref="BQ256:BQ257">
    <cfRule type="cellIs" dxfId="1690" priority="903" operator="equal">
      <formula>1</formula>
    </cfRule>
  </conditionalFormatting>
  <conditionalFormatting sqref="CE256:CE257">
    <cfRule type="cellIs" dxfId="1689" priority="902" operator="equal">
      <formula>1</formula>
    </cfRule>
  </conditionalFormatting>
  <conditionalFormatting sqref="CI256:CI257">
    <cfRule type="cellIs" dxfId="1688" priority="901" operator="equal">
      <formula>1</formula>
    </cfRule>
  </conditionalFormatting>
  <conditionalFormatting sqref="CK256:CK257">
    <cfRule type="cellIs" dxfId="1687" priority="900" operator="equal">
      <formula>1</formula>
    </cfRule>
  </conditionalFormatting>
  <conditionalFormatting sqref="CM256:CM257">
    <cfRule type="cellIs" dxfId="1686" priority="899" operator="equal">
      <formula>1</formula>
    </cfRule>
  </conditionalFormatting>
  <conditionalFormatting sqref="CO256:CO257">
    <cfRule type="cellIs" dxfId="1685" priority="898" operator="equal">
      <formula>1</formula>
    </cfRule>
  </conditionalFormatting>
  <conditionalFormatting sqref="CQ256:CQ257">
    <cfRule type="cellIs" dxfId="1684" priority="897" operator="equal">
      <formula>1</formula>
    </cfRule>
  </conditionalFormatting>
  <conditionalFormatting sqref="AO256:AO257">
    <cfRule type="expression" dxfId="1683" priority="896">
      <formula>AO256=MAX($AO256:$AT256)</formula>
    </cfRule>
  </conditionalFormatting>
  <conditionalFormatting sqref="AO256:AO257">
    <cfRule type="expression" dxfId="1682" priority="895">
      <formula>AO256=MIN($AO256:$AT256)</formula>
    </cfRule>
  </conditionalFormatting>
  <conditionalFormatting sqref="AP256:AT257">
    <cfRule type="expression" dxfId="1681" priority="894">
      <formula>AP256=MAX($AO256:$AT256)</formula>
    </cfRule>
  </conditionalFormatting>
  <conditionalFormatting sqref="AP256:AT257">
    <cfRule type="expression" dxfId="1680" priority="893">
      <formula>AP256=MIN($AO256:$AT256)</formula>
    </cfRule>
  </conditionalFormatting>
  <conditionalFormatting sqref="AU256:AU257">
    <cfRule type="expression" dxfId="1679" priority="892">
      <formula>AU256=MAX($AU256:$AZ256)</formula>
    </cfRule>
  </conditionalFormatting>
  <conditionalFormatting sqref="AU256:AU257">
    <cfRule type="expression" dxfId="1678" priority="891">
      <formula>AU256=MIN($AU256:$AZ256)</formula>
    </cfRule>
  </conditionalFormatting>
  <conditionalFormatting sqref="AV256:AZ257">
    <cfRule type="expression" dxfId="1677" priority="890">
      <formula>AV256=MAX($AO256:$AT256)</formula>
    </cfRule>
  </conditionalFormatting>
  <conditionalFormatting sqref="AV256:AZ257">
    <cfRule type="expression" dxfId="1676" priority="889">
      <formula>AV256=MIN($AO256:$AT256)</formula>
    </cfRule>
  </conditionalFormatting>
  <conditionalFormatting sqref="AV256:AZ257">
    <cfRule type="expression" dxfId="1675" priority="888">
      <formula>AV256=MAX($AO256:$AT256)</formula>
    </cfRule>
  </conditionalFormatting>
  <conditionalFormatting sqref="AV256:AZ257">
    <cfRule type="expression" dxfId="1674" priority="887">
      <formula>AV256=MIN($AO256:$AT256)</formula>
    </cfRule>
  </conditionalFormatting>
  <conditionalFormatting sqref="AV256:AV257">
    <cfRule type="expression" dxfId="1673" priority="886">
      <formula>AV256=MAX($AU256:$AZ256)</formula>
    </cfRule>
  </conditionalFormatting>
  <conditionalFormatting sqref="AV256:AV257">
    <cfRule type="expression" dxfId="1672" priority="885">
      <formula>AV256=MIN($AU256:$AZ256)</formula>
    </cfRule>
  </conditionalFormatting>
  <conditionalFormatting sqref="AW256:AW257">
    <cfRule type="expression" dxfId="1671" priority="884">
      <formula>AW256=MAX($AU256:$AZ256)</formula>
    </cfRule>
  </conditionalFormatting>
  <conditionalFormatting sqref="AW256:AW257">
    <cfRule type="expression" dxfId="1670" priority="883">
      <formula>AW256=MIN($AU256:$AZ256)</formula>
    </cfRule>
  </conditionalFormatting>
  <conditionalFormatting sqref="AX256:AX257">
    <cfRule type="expression" dxfId="1669" priority="882">
      <formula>AX256=MAX($AU256:$AZ256)</formula>
    </cfRule>
  </conditionalFormatting>
  <conditionalFormatting sqref="AX256:AX257">
    <cfRule type="expression" dxfId="1668" priority="881">
      <formula>AX256=MIN($AU256:$AZ256)</formula>
    </cfRule>
  </conditionalFormatting>
  <conditionalFormatting sqref="AY256:AY257">
    <cfRule type="expression" dxfId="1667" priority="880">
      <formula>AY256=MAX($AU256:$AZ256)</formula>
    </cfRule>
  </conditionalFormatting>
  <conditionalFormatting sqref="AY256:AY257">
    <cfRule type="expression" dxfId="1666" priority="879">
      <formula>AY256=MIN($AU256:$AZ256)</formula>
    </cfRule>
  </conditionalFormatting>
  <conditionalFormatting sqref="AZ256:AZ257">
    <cfRule type="expression" dxfId="1665" priority="878">
      <formula>AZ256=MAX($AU256:$AZ256)</formula>
    </cfRule>
  </conditionalFormatting>
  <conditionalFormatting sqref="AZ256:AZ257">
    <cfRule type="expression" dxfId="1664" priority="877">
      <formula>AZ256=MIN($AU256:$AZ256)</formula>
    </cfRule>
  </conditionalFormatting>
  <conditionalFormatting sqref="BS256:BS257">
    <cfRule type="cellIs" dxfId="1663" priority="876" operator="equal">
      <formula>1</formula>
    </cfRule>
  </conditionalFormatting>
  <conditionalFormatting sqref="BS256:BS257">
    <cfRule type="cellIs" dxfId="1662" priority="875" operator="equal">
      <formula>1</formula>
    </cfRule>
  </conditionalFormatting>
  <conditionalFormatting sqref="BS256:BS257">
    <cfRule type="cellIs" dxfId="1661" priority="874" operator="equal">
      <formula>1</formula>
    </cfRule>
  </conditionalFormatting>
  <conditionalFormatting sqref="CS256:CS257">
    <cfRule type="cellIs" dxfId="1660" priority="873" operator="equal">
      <formula>1</formula>
    </cfRule>
  </conditionalFormatting>
  <conditionalFormatting sqref="CS256:CS257">
    <cfRule type="cellIs" dxfId="1659" priority="872" operator="equal">
      <formula>1</formula>
    </cfRule>
  </conditionalFormatting>
  <conditionalFormatting sqref="CS256:CS257">
    <cfRule type="cellIs" dxfId="1658" priority="871" operator="equal">
      <formula>1</formula>
    </cfRule>
  </conditionalFormatting>
  <conditionalFormatting sqref="BU256:BU257">
    <cfRule type="cellIs" dxfId="1657" priority="870" operator="equal">
      <formula>1</formula>
    </cfRule>
  </conditionalFormatting>
  <conditionalFormatting sqref="BU256:BU257">
    <cfRule type="cellIs" dxfId="1656" priority="869" operator="equal">
      <formula>1</formula>
    </cfRule>
  </conditionalFormatting>
  <conditionalFormatting sqref="BU256:BU257">
    <cfRule type="cellIs" dxfId="1655" priority="868" operator="equal">
      <formula>1</formula>
    </cfRule>
  </conditionalFormatting>
  <conditionalFormatting sqref="BW256:BW257">
    <cfRule type="cellIs" dxfId="1654" priority="867" operator="equal">
      <formula>1</formula>
    </cfRule>
  </conditionalFormatting>
  <conditionalFormatting sqref="BW256:BW257">
    <cfRule type="cellIs" dxfId="1653" priority="866" operator="equal">
      <formula>1</formula>
    </cfRule>
  </conditionalFormatting>
  <conditionalFormatting sqref="BW256:BW257">
    <cfRule type="cellIs" dxfId="1652" priority="865" operator="equal">
      <formula>1</formula>
    </cfRule>
  </conditionalFormatting>
  <conditionalFormatting sqref="CC256:CC257">
    <cfRule type="cellIs" dxfId="1651" priority="864" operator="equal">
      <formula>1</formula>
    </cfRule>
  </conditionalFormatting>
  <conditionalFormatting sqref="CC256:CC257">
    <cfRule type="cellIs" dxfId="1650" priority="863" operator="equal">
      <formula>1</formula>
    </cfRule>
  </conditionalFormatting>
  <conditionalFormatting sqref="CC256:CC257">
    <cfRule type="cellIs" dxfId="1649" priority="862" operator="equal">
      <formula>1</formula>
    </cfRule>
  </conditionalFormatting>
  <conditionalFormatting sqref="BY256:BY257">
    <cfRule type="cellIs" dxfId="1648" priority="861" operator="equal">
      <formula>1</formula>
    </cfRule>
  </conditionalFormatting>
  <conditionalFormatting sqref="BY256:BY257">
    <cfRule type="cellIs" dxfId="1647" priority="860" operator="equal">
      <formula>1</formula>
    </cfRule>
  </conditionalFormatting>
  <conditionalFormatting sqref="BY256:BY257">
    <cfRule type="cellIs" dxfId="1646" priority="859" operator="equal">
      <formula>1</formula>
    </cfRule>
  </conditionalFormatting>
  <conditionalFormatting sqref="CA256:CA257">
    <cfRule type="cellIs" dxfId="1645" priority="858" operator="equal">
      <formula>1</formula>
    </cfRule>
  </conditionalFormatting>
  <conditionalFormatting sqref="CA256:CA257">
    <cfRule type="cellIs" dxfId="1644" priority="857" operator="equal">
      <formula>1</formula>
    </cfRule>
  </conditionalFormatting>
  <conditionalFormatting sqref="CA256:CA257">
    <cfRule type="cellIs" dxfId="1643" priority="856" operator="equal">
      <formula>1</formula>
    </cfRule>
  </conditionalFormatting>
  <conditionalFormatting sqref="CG256:CG257">
    <cfRule type="cellIs" dxfId="1642" priority="855" operator="equal">
      <formula>1</formula>
    </cfRule>
  </conditionalFormatting>
  <conditionalFormatting sqref="CG256:CG257">
    <cfRule type="cellIs" dxfId="1641" priority="854" operator="equal">
      <formula>1</formula>
    </cfRule>
  </conditionalFormatting>
  <conditionalFormatting sqref="CG256:CG257">
    <cfRule type="cellIs" dxfId="1640" priority="853" operator="equal">
      <formula>1</formula>
    </cfRule>
  </conditionalFormatting>
  <conditionalFormatting sqref="BO258:BO259">
    <cfRule type="cellIs" dxfId="1639" priority="851" operator="equal">
      <formula>1</formula>
    </cfRule>
  </conditionalFormatting>
  <conditionalFormatting sqref="BM258:BM259">
    <cfRule type="cellIs" dxfId="1638" priority="852" operator="equal">
      <formula>1</formula>
    </cfRule>
  </conditionalFormatting>
  <conditionalFormatting sqref="CO258:CO259">
    <cfRule type="cellIs" dxfId="1637" priority="845" operator="equal">
      <formula>1</formula>
    </cfRule>
  </conditionalFormatting>
  <conditionalFormatting sqref="BQ258:BQ259">
    <cfRule type="cellIs" dxfId="1636" priority="850" operator="equal">
      <formula>1</formula>
    </cfRule>
  </conditionalFormatting>
  <conditionalFormatting sqref="CE258:CE259">
    <cfRule type="cellIs" dxfId="1635" priority="849" operator="equal">
      <formula>1</formula>
    </cfRule>
  </conditionalFormatting>
  <conditionalFormatting sqref="CI258:CI259">
    <cfRule type="cellIs" dxfId="1634" priority="848" operator="equal">
      <formula>1</formula>
    </cfRule>
  </conditionalFormatting>
  <conditionalFormatting sqref="CK258:CK259">
    <cfRule type="cellIs" dxfId="1633" priority="847" operator="equal">
      <formula>1</formula>
    </cfRule>
  </conditionalFormatting>
  <conditionalFormatting sqref="CM258:CM259">
    <cfRule type="cellIs" dxfId="1632" priority="846" operator="equal">
      <formula>1</formula>
    </cfRule>
  </conditionalFormatting>
  <conditionalFormatting sqref="CQ258:CQ259">
    <cfRule type="cellIs" dxfId="1631" priority="844" operator="equal">
      <formula>1</formula>
    </cfRule>
  </conditionalFormatting>
  <conditionalFormatting sqref="BO258:BO259">
    <cfRule type="cellIs" dxfId="1630" priority="842" operator="equal">
      <formula>1</formula>
    </cfRule>
  </conditionalFormatting>
  <conditionalFormatting sqref="BM258:BM259">
    <cfRule type="cellIs" dxfId="1629" priority="843" operator="equal">
      <formula>1</formula>
    </cfRule>
  </conditionalFormatting>
  <conditionalFormatting sqref="CO258:CO259">
    <cfRule type="cellIs" dxfId="1628" priority="836" operator="equal">
      <formula>1</formula>
    </cfRule>
  </conditionalFormatting>
  <conditionalFormatting sqref="BQ258:BQ259">
    <cfRule type="cellIs" dxfId="1627" priority="841" operator="equal">
      <formula>1</formula>
    </cfRule>
  </conditionalFormatting>
  <conditionalFormatting sqref="CE258:CE259">
    <cfRule type="cellIs" dxfId="1626" priority="840" operator="equal">
      <formula>1</formula>
    </cfRule>
  </conditionalFormatting>
  <conditionalFormatting sqref="CI258:CI259">
    <cfRule type="cellIs" dxfId="1625" priority="839" operator="equal">
      <formula>1</formula>
    </cfRule>
  </conditionalFormatting>
  <conditionalFormatting sqref="CK258:CK259">
    <cfRule type="cellIs" dxfId="1624" priority="838" operator="equal">
      <formula>1</formula>
    </cfRule>
  </conditionalFormatting>
  <conditionalFormatting sqref="CM258:CM259">
    <cfRule type="cellIs" dxfId="1623" priority="837" operator="equal">
      <formula>1</formula>
    </cfRule>
  </conditionalFormatting>
  <conditionalFormatting sqref="CQ258:CQ259">
    <cfRule type="cellIs" dxfId="1622" priority="835" operator="equal">
      <formula>1</formula>
    </cfRule>
  </conditionalFormatting>
  <conditionalFormatting sqref="BM258:BM259">
    <cfRule type="cellIs" dxfId="1621" priority="834" operator="equal">
      <formula>1</formula>
    </cfRule>
  </conditionalFormatting>
  <conditionalFormatting sqref="BO258:BO259">
    <cfRule type="cellIs" dxfId="1620" priority="833" operator="equal">
      <formula>1</formula>
    </cfRule>
  </conditionalFormatting>
  <conditionalFormatting sqref="BQ258:BQ259">
    <cfRule type="cellIs" dxfId="1619" priority="832" operator="equal">
      <formula>1</formula>
    </cfRule>
  </conditionalFormatting>
  <conditionalFormatting sqref="CE258:CE259">
    <cfRule type="cellIs" dxfId="1618" priority="831" operator="equal">
      <formula>1</formula>
    </cfRule>
  </conditionalFormatting>
  <conditionalFormatting sqref="CI258:CI259">
    <cfRule type="cellIs" dxfId="1617" priority="830" operator="equal">
      <formula>1</formula>
    </cfRule>
  </conditionalFormatting>
  <conditionalFormatting sqref="CK258:CK259">
    <cfRule type="cellIs" dxfId="1616" priority="829" operator="equal">
      <formula>1</formula>
    </cfRule>
  </conditionalFormatting>
  <conditionalFormatting sqref="CM258:CM259">
    <cfRule type="cellIs" dxfId="1615" priority="828" operator="equal">
      <formula>1</formula>
    </cfRule>
  </conditionalFormatting>
  <conditionalFormatting sqref="CO258:CO259">
    <cfRule type="cellIs" dxfId="1614" priority="827" operator="equal">
      <formula>1</formula>
    </cfRule>
  </conditionalFormatting>
  <conditionalFormatting sqref="CQ258:CQ259">
    <cfRule type="cellIs" dxfId="1613" priority="826" operator="equal">
      <formula>1</formula>
    </cfRule>
  </conditionalFormatting>
  <conditionalFormatting sqref="AO258:AO259">
    <cfRule type="expression" dxfId="1612" priority="825">
      <formula>AO258=MAX($AO258:$AT258)</formula>
    </cfRule>
  </conditionalFormatting>
  <conditionalFormatting sqref="AO258:AO259">
    <cfRule type="expression" dxfId="1611" priority="824">
      <formula>AO258=MIN($AO258:$AT258)</formula>
    </cfRule>
  </conditionalFormatting>
  <conditionalFormatting sqref="AP258:AT259">
    <cfRule type="expression" dxfId="1610" priority="823">
      <formula>AP258=MAX($AO258:$AT258)</formula>
    </cfRule>
  </conditionalFormatting>
  <conditionalFormatting sqref="AP258:AT259">
    <cfRule type="expression" dxfId="1609" priority="822">
      <formula>AP258=MIN($AO258:$AT258)</formula>
    </cfRule>
  </conditionalFormatting>
  <conditionalFormatting sqref="AU258:AU259">
    <cfRule type="expression" dxfId="1608" priority="821">
      <formula>AU258=MAX($AU258:$AZ258)</formula>
    </cfRule>
  </conditionalFormatting>
  <conditionalFormatting sqref="AU258:AU259">
    <cfRule type="expression" dxfId="1607" priority="820">
      <formula>AU258=MIN($AU258:$AZ258)</formula>
    </cfRule>
  </conditionalFormatting>
  <conditionalFormatting sqref="AV258:AZ259">
    <cfRule type="expression" dxfId="1606" priority="819">
      <formula>AV258=MAX($AO258:$AT258)</formula>
    </cfRule>
  </conditionalFormatting>
  <conditionalFormatting sqref="AV258:AZ259">
    <cfRule type="expression" dxfId="1605" priority="818">
      <formula>AV258=MIN($AO258:$AT258)</formula>
    </cfRule>
  </conditionalFormatting>
  <conditionalFormatting sqref="AV258:AZ259">
    <cfRule type="expression" dxfId="1604" priority="817">
      <formula>AV258=MAX($AO258:$AT258)</formula>
    </cfRule>
  </conditionalFormatting>
  <conditionalFormatting sqref="AV258:AZ259">
    <cfRule type="expression" dxfId="1603" priority="816">
      <formula>AV258=MIN($AO258:$AT258)</formula>
    </cfRule>
  </conditionalFormatting>
  <conditionalFormatting sqref="AV258:AV259">
    <cfRule type="expression" dxfId="1602" priority="815">
      <formula>AV258=MAX($AU258:$AZ258)</formula>
    </cfRule>
  </conditionalFormatting>
  <conditionalFormatting sqref="AV258:AV259">
    <cfRule type="expression" dxfId="1601" priority="814">
      <formula>AV258=MIN($AU258:$AZ258)</formula>
    </cfRule>
  </conditionalFormatting>
  <conditionalFormatting sqref="AW258:AW259">
    <cfRule type="expression" dxfId="1600" priority="813">
      <formula>AW258=MAX($AU258:$AZ258)</formula>
    </cfRule>
  </conditionalFormatting>
  <conditionalFormatting sqref="AW258:AW259">
    <cfRule type="expression" dxfId="1599" priority="812">
      <formula>AW258=MIN($AU258:$AZ258)</formula>
    </cfRule>
  </conditionalFormatting>
  <conditionalFormatting sqref="AX258:AX259">
    <cfRule type="expression" dxfId="1598" priority="811">
      <formula>AX258=MAX($AU258:$AZ258)</formula>
    </cfRule>
  </conditionalFormatting>
  <conditionalFormatting sqref="AX258:AX259">
    <cfRule type="expression" dxfId="1597" priority="810">
      <formula>AX258=MIN($AU258:$AZ258)</formula>
    </cfRule>
  </conditionalFormatting>
  <conditionalFormatting sqref="AY258:AY259">
    <cfRule type="expression" dxfId="1596" priority="809">
      <formula>AY258=MAX($AU258:$AZ258)</formula>
    </cfRule>
  </conditionalFormatting>
  <conditionalFormatting sqref="AY258:AY259">
    <cfRule type="expression" dxfId="1595" priority="808">
      <formula>AY258=MIN($AU258:$AZ258)</formula>
    </cfRule>
  </conditionalFormatting>
  <conditionalFormatting sqref="AZ258:AZ259">
    <cfRule type="expression" dxfId="1594" priority="807">
      <formula>AZ258=MAX($AU258:$AZ258)</formula>
    </cfRule>
  </conditionalFormatting>
  <conditionalFormatting sqref="AZ258:AZ259">
    <cfRule type="expression" dxfId="1593" priority="806">
      <formula>AZ258=MIN($AU258:$AZ258)</formula>
    </cfRule>
  </conditionalFormatting>
  <conditionalFormatting sqref="BS258:BS259">
    <cfRule type="cellIs" dxfId="1592" priority="805" operator="equal">
      <formula>1</formula>
    </cfRule>
  </conditionalFormatting>
  <conditionalFormatting sqref="BS258:BS259">
    <cfRule type="cellIs" dxfId="1591" priority="804" operator="equal">
      <formula>1</formula>
    </cfRule>
  </conditionalFormatting>
  <conditionalFormatting sqref="BS258:BS259">
    <cfRule type="cellIs" dxfId="1590" priority="803" operator="equal">
      <formula>1</formula>
    </cfRule>
  </conditionalFormatting>
  <conditionalFormatting sqref="CS258:CS259">
    <cfRule type="cellIs" dxfId="1589" priority="802" operator="equal">
      <formula>1</formula>
    </cfRule>
  </conditionalFormatting>
  <conditionalFormatting sqref="CS258:CS259">
    <cfRule type="cellIs" dxfId="1588" priority="801" operator="equal">
      <formula>1</formula>
    </cfRule>
  </conditionalFormatting>
  <conditionalFormatting sqref="CS258:CS259">
    <cfRule type="cellIs" dxfId="1587" priority="800" operator="equal">
      <formula>1</formula>
    </cfRule>
  </conditionalFormatting>
  <conditionalFormatting sqref="BU258:BU259">
    <cfRule type="cellIs" dxfId="1586" priority="799" operator="equal">
      <formula>1</formula>
    </cfRule>
  </conditionalFormatting>
  <conditionalFormatting sqref="BU258:BU259">
    <cfRule type="cellIs" dxfId="1585" priority="798" operator="equal">
      <formula>1</formula>
    </cfRule>
  </conditionalFormatting>
  <conditionalFormatting sqref="BU258:BU259">
    <cfRule type="cellIs" dxfId="1584" priority="797" operator="equal">
      <formula>1</formula>
    </cfRule>
  </conditionalFormatting>
  <conditionalFormatting sqref="BW258:BW259">
    <cfRule type="cellIs" dxfId="1583" priority="796" operator="equal">
      <formula>1</formula>
    </cfRule>
  </conditionalFormatting>
  <conditionalFormatting sqref="BW258:BW259">
    <cfRule type="cellIs" dxfId="1582" priority="795" operator="equal">
      <formula>1</formula>
    </cfRule>
  </conditionalFormatting>
  <conditionalFormatting sqref="BW258:BW259">
    <cfRule type="cellIs" dxfId="1581" priority="794" operator="equal">
      <formula>1</formula>
    </cfRule>
  </conditionalFormatting>
  <conditionalFormatting sqref="CC258:CC259">
    <cfRule type="cellIs" dxfId="1580" priority="793" operator="equal">
      <formula>1</formula>
    </cfRule>
  </conditionalFormatting>
  <conditionalFormatting sqref="CC258:CC259">
    <cfRule type="cellIs" dxfId="1579" priority="792" operator="equal">
      <formula>1</formula>
    </cfRule>
  </conditionalFormatting>
  <conditionalFormatting sqref="CC258:CC259">
    <cfRule type="cellIs" dxfId="1578" priority="791" operator="equal">
      <formula>1</formula>
    </cfRule>
  </conditionalFormatting>
  <conditionalFormatting sqref="BY258:BY259">
    <cfRule type="cellIs" dxfId="1577" priority="790" operator="equal">
      <formula>1</formula>
    </cfRule>
  </conditionalFormatting>
  <conditionalFormatting sqref="BY258:BY259">
    <cfRule type="cellIs" dxfId="1576" priority="789" operator="equal">
      <formula>1</formula>
    </cfRule>
  </conditionalFormatting>
  <conditionalFormatting sqref="BY258:BY259">
    <cfRule type="cellIs" dxfId="1575" priority="788" operator="equal">
      <formula>1</formula>
    </cfRule>
  </conditionalFormatting>
  <conditionalFormatting sqref="CA258:CA259">
    <cfRule type="cellIs" dxfId="1574" priority="787" operator="equal">
      <formula>1</formula>
    </cfRule>
  </conditionalFormatting>
  <conditionalFormatting sqref="CA258:CA259">
    <cfRule type="cellIs" dxfId="1573" priority="786" operator="equal">
      <formula>1</formula>
    </cfRule>
  </conditionalFormatting>
  <conditionalFormatting sqref="CA258:CA259">
    <cfRule type="cellIs" dxfId="1572" priority="785" operator="equal">
      <formula>1</formula>
    </cfRule>
  </conditionalFormatting>
  <conditionalFormatting sqref="CG258:CG259">
    <cfRule type="cellIs" dxfId="1571" priority="784" operator="equal">
      <formula>1</formula>
    </cfRule>
  </conditionalFormatting>
  <conditionalFormatting sqref="CG258:CG259">
    <cfRule type="cellIs" dxfId="1570" priority="783" operator="equal">
      <formula>1</formula>
    </cfRule>
  </conditionalFormatting>
  <conditionalFormatting sqref="CG258:CG259">
    <cfRule type="cellIs" dxfId="1569" priority="782" operator="equal">
      <formula>1</formula>
    </cfRule>
  </conditionalFormatting>
  <conditionalFormatting sqref="BO260:BO261">
    <cfRule type="cellIs" dxfId="1568" priority="780" operator="equal">
      <formula>1</formula>
    </cfRule>
  </conditionalFormatting>
  <conditionalFormatting sqref="BM260:BM261">
    <cfRule type="cellIs" dxfId="1567" priority="781" operator="equal">
      <formula>1</formula>
    </cfRule>
  </conditionalFormatting>
  <conditionalFormatting sqref="CO260:CO261">
    <cfRule type="cellIs" dxfId="1566" priority="774" operator="equal">
      <formula>1</formula>
    </cfRule>
  </conditionalFormatting>
  <conditionalFormatting sqref="BQ260:BQ261">
    <cfRule type="cellIs" dxfId="1565" priority="779" operator="equal">
      <formula>1</formula>
    </cfRule>
  </conditionalFormatting>
  <conditionalFormatting sqref="CE260:CE261">
    <cfRule type="cellIs" dxfId="1564" priority="778" operator="equal">
      <formula>1</formula>
    </cfRule>
  </conditionalFormatting>
  <conditionalFormatting sqref="CI260:CI261">
    <cfRule type="cellIs" dxfId="1563" priority="777" operator="equal">
      <formula>1</formula>
    </cfRule>
  </conditionalFormatting>
  <conditionalFormatting sqref="CK260:CK261">
    <cfRule type="cellIs" dxfId="1562" priority="776" operator="equal">
      <formula>1</formula>
    </cfRule>
  </conditionalFormatting>
  <conditionalFormatting sqref="CM260:CM261">
    <cfRule type="cellIs" dxfId="1561" priority="775" operator="equal">
      <formula>1</formula>
    </cfRule>
  </conditionalFormatting>
  <conditionalFormatting sqref="CQ260:CQ261">
    <cfRule type="cellIs" dxfId="1560" priority="773" operator="equal">
      <formula>1</formula>
    </cfRule>
  </conditionalFormatting>
  <conditionalFormatting sqref="BO260:BO261">
    <cfRule type="cellIs" dxfId="1559" priority="771" operator="equal">
      <formula>1</formula>
    </cfRule>
  </conditionalFormatting>
  <conditionalFormatting sqref="BM260:BM261">
    <cfRule type="cellIs" dxfId="1558" priority="772" operator="equal">
      <formula>1</formula>
    </cfRule>
  </conditionalFormatting>
  <conditionalFormatting sqref="CO260:CO261">
    <cfRule type="cellIs" dxfId="1557" priority="765" operator="equal">
      <formula>1</formula>
    </cfRule>
  </conditionalFormatting>
  <conditionalFormatting sqref="BQ260:BQ261">
    <cfRule type="cellIs" dxfId="1556" priority="770" operator="equal">
      <formula>1</formula>
    </cfRule>
  </conditionalFormatting>
  <conditionalFormatting sqref="CE260:CE261">
    <cfRule type="cellIs" dxfId="1555" priority="769" operator="equal">
      <formula>1</formula>
    </cfRule>
  </conditionalFormatting>
  <conditionalFormatting sqref="CI260:CI261">
    <cfRule type="cellIs" dxfId="1554" priority="768" operator="equal">
      <formula>1</formula>
    </cfRule>
  </conditionalFormatting>
  <conditionalFormatting sqref="CK260:CK261">
    <cfRule type="cellIs" dxfId="1553" priority="767" operator="equal">
      <formula>1</formula>
    </cfRule>
  </conditionalFormatting>
  <conditionalFormatting sqref="CM260:CM261">
    <cfRule type="cellIs" dxfId="1552" priority="766" operator="equal">
      <formula>1</formula>
    </cfRule>
  </conditionalFormatting>
  <conditionalFormatting sqref="CQ260:CQ261">
    <cfRule type="cellIs" dxfId="1551" priority="764" operator="equal">
      <formula>1</formula>
    </cfRule>
  </conditionalFormatting>
  <conditionalFormatting sqref="BM260:BM261">
    <cfRule type="cellIs" dxfId="1550" priority="763" operator="equal">
      <formula>1</formula>
    </cfRule>
  </conditionalFormatting>
  <conditionalFormatting sqref="BO260:BO261">
    <cfRule type="cellIs" dxfId="1549" priority="762" operator="equal">
      <formula>1</formula>
    </cfRule>
  </conditionalFormatting>
  <conditionalFormatting sqref="BQ260:BQ261">
    <cfRule type="cellIs" dxfId="1548" priority="761" operator="equal">
      <formula>1</formula>
    </cfRule>
  </conditionalFormatting>
  <conditionalFormatting sqref="CE260:CE261">
    <cfRule type="cellIs" dxfId="1547" priority="760" operator="equal">
      <formula>1</formula>
    </cfRule>
  </conditionalFormatting>
  <conditionalFormatting sqref="CI260:CI261">
    <cfRule type="cellIs" dxfId="1546" priority="759" operator="equal">
      <formula>1</formula>
    </cfRule>
  </conditionalFormatting>
  <conditionalFormatting sqref="CK260:CK261">
    <cfRule type="cellIs" dxfId="1545" priority="758" operator="equal">
      <formula>1</formula>
    </cfRule>
  </conditionalFormatting>
  <conditionalFormatting sqref="CM260:CM261">
    <cfRule type="cellIs" dxfId="1544" priority="757" operator="equal">
      <formula>1</formula>
    </cfRule>
  </conditionalFormatting>
  <conditionalFormatting sqref="CO260:CO261">
    <cfRule type="cellIs" dxfId="1543" priority="756" operator="equal">
      <formula>1</formula>
    </cfRule>
  </conditionalFormatting>
  <conditionalFormatting sqref="CQ260:CQ261">
    <cfRule type="cellIs" dxfId="1542" priority="755" operator="equal">
      <formula>1</formula>
    </cfRule>
  </conditionalFormatting>
  <conditionalFormatting sqref="AO260:AO261">
    <cfRule type="expression" dxfId="1541" priority="754">
      <formula>AO260=MAX($AO260:$AT260)</formula>
    </cfRule>
  </conditionalFormatting>
  <conditionalFormatting sqref="AO260:AO261">
    <cfRule type="expression" dxfId="1540" priority="753">
      <formula>AO260=MIN($AO260:$AT260)</formula>
    </cfRule>
  </conditionalFormatting>
  <conditionalFormatting sqref="AP260:AT261">
    <cfRule type="expression" dxfId="1539" priority="752">
      <formula>AP260=MAX($AO260:$AT260)</formula>
    </cfRule>
  </conditionalFormatting>
  <conditionalFormatting sqref="AP260:AT261">
    <cfRule type="expression" dxfId="1538" priority="751">
      <formula>AP260=MIN($AO260:$AT260)</formula>
    </cfRule>
  </conditionalFormatting>
  <conditionalFormatting sqref="AU260:AU261">
    <cfRule type="expression" dxfId="1537" priority="750">
      <formula>AU260=MAX($AU260:$AZ260)</formula>
    </cfRule>
  </conditionalFormatting>
  <conditionalFormatting sqref="AU260:AU261">
    <cfRule type="expression" dxfId="1536" priority="749">
      <formula>AU260=MIN($AU260:$AZ260)</formula>
    </cfRule>
  </conditionalFormatting>
  <conditionalFormatting sqref="AV260:AZ261">
    <cfRule type="expression" dxfId="1535" priority="748">
      <formula>AV260=MAX($AO260:$AT260)</formula>
    </cfRule>
  </conditionalFormatting>
  <conditionalFormatting sqref="AV260:AZ261">
    <cfRule type="expression" dxfId="1534" priority="747">
      <formula>AV260=MIN($AO260:$AT260)</formula>
    </cfRule>
  </conditionalFormatting>
  <conditionalFormatting sqref="AV260:AZ261">
    <cfRule type="expression" dxfId="1533" priority="746">
      <formula>AV260=MAX($AO260:$AT260)</formula>
    </cfRule>
  </conditionalFormatting>
  <conditionalFormatting sqref="AV260:AZ261">
    <cfRule type="expression" dxfId="1532" priority="745">
      <formula>AV260=MIN($AO260:$AT260)</formula>
    </cfRule>
  </conditionalFormatting>
  <conditionalFormatting sqref="AV260:AV261">
    <cfRule type="expression" dxfId="1531" priority="744">
      <formula>AV260=MAX($AU260:$AZ260)</formula>
    </cfRule>
  </conditionalFormatting>
  <conditionalFormatting sqref="AV260:AV261">
    <cfRule type="expression" dxfId="1530" priority="743">
      <formula>AV260=MIN($AU260:$AZ260)</formula>
    </cfRule>
  </conditionalFormatting>
  <conditionalFormatting sqref="AW260:AW261">
    <cfRule type="expression" dxfId="1529" priority="742">
      <formula>AW260=MAX($AU260:$AZ260)</formula>
    </cfRule>
  </conditionalFormatting>
  <conditionalFormatting sqref="AW260:AW261">
    <cfRule type="expression" dxfId="1528" priority="741">
      <formula>AW260=MIN($AU260:$AZ260)</formula>
    </cfRule>
  </conditionalFormatting>
  <conditionalFormatting sqref="AX260:AX261">
    <cfRule type="expression" dxfId="1527" priority="740">
      <formula>AX260=MAX($AU260:$AZ260)</formula>
    </cfRule>
  </conditionalFormatting>
  <conditionalFormatting sqref="AX260:AX261">
    <cfRule type="expression" dxfId="1526" priority="739">
      <formula>AX260=MIN($AU260:$AZ260)</formula>
    </cfRule>
  </conditionalFormatting>
  <conditionalFormatting sqref="AY260:AY261">
    <cfRule type="expression" dxfId="1525" priority="738">
      <formula>AY260=MAX($AU260:$AZ260)</formula>
    </cfRule>
  </conditionalFormatting>
  <conditionalFormatting sqref="AY260:AY261">
    <cfRule type="expression" dxfId="1524" priority="737">
      <formula>AY260=MIN($AU260:$AZ260)</formula>
    </cfRule>
  </conditionalFormatting>
  <conditionalFormatting sqref="AZ260:AZ261">
    <cfRule type="expression" dxfId="1523" priority="736">
      <formula>AZ260=MAX($AU260:$AZ260)</formula>
    </cfRule>
  </conditionalFormatting>
  <conditionalFormatting sqref="AZ260:AZ261">
    <cfRule type="expression" dxfId="1522" priority="735">
      <formula>AZ260=MIN($AU260:$AZ260)</formula>
    </cfRule>
  </conditionalFormatting>
  <conditionalFormatting sqref="BS260:BS261">
    <cfRule type="cellIs" dxfId="1521" priority="734" operator="equal">
      <formula>1</formula>
    </cfRule>
  </conditionalFormatting>
  <conditionalFormatting sqref="BS260:BS261">
    <cfRule type="cellIs" dxfId="1520" priority="733" operator="equal">
      <formula>1</formula>
    </cfRule>
  </conditionalFormatting>
  <conditionalFormatting sqref="BS260:BS261">
    <cfRule type="cellIs" dxfId="1519" priority="732" operator="equal">
      <formula>1</formula>
    </cfRule>
  </conditionalFormatting>
  <conditionalFormatting sqref="CS260:CS261">
    <cfRule type="cellIs" dxfId="1518" priority="731" operator="equal">
      <formula>1</formula>
    </cfRule>
  </conditionalFormatting>
  <conditionalFormatting sqref="CS260:CS261">
    <cfRule type="cellIs" dxfId="1517" priority="730" operator="equal">
      <formula>1</formula>
    </cfRule>
  </conditionalFormatting>
  <conditionalFormatting sqref="CS260:CS261">
    <cfRule type="cellIs" dxfId="1516" priority="729" operator="equal">
      <formula>1</formula>
    </cfRule>
  </conditionalFormatting>
  <conditionalFormatting sqref="BU260:BU261">
    <cfRule type="cellIs" dxfId="1515" priority="728" operator="equal">
      <formula>1</formula>
    </cfRule>
  </conditionalFormatting>
  <conditionalFormatting sqref="BU260:BU261">
    <cfRule type="cellIs" dxfId="1514" priority="727" operator="equal">
      <formula>1</formula>
    </cfRule>
  </conditionalFormatting>
  <conditionalFormatting sqref="BU260:BU261">
    <cfRule type="cellIs" dxfId="1513" priority="726" operator="equal">
      <formula>1</formula>
    </cfRule>
  </conditionalFormatting>
  <conditionalFormatting sqref="BW260:BW261">
    <cfRule type="cellIs" dxfId="1512" priority="725" operator="equal">
      <formula>1</formula>
    </cfRule>
  </conditionalFormatting>
  <conditionalFormatting sqref="BW260:BW261">
    <cfRule type="cellIs" dxfId="1511" priority="724" operator="equal">
      <formula>1</formula>
    </cfRule>
  </conditionalFormatting>
  <conditionalFormatting sqref="BW260:BW261">
    <cfRule type="cellIs" dxfId="1510" priority="723" operator="equal">
      <formula>1</formula>
    </cfRule>
  </conditionalFormatting>
  <conditionalFormatting sqref="CC260:CC261">
    <cfRule type="cellIs" dxfId="1509" priority="722" operator="equal">
      <formula>1</formula>
    </cfRule>
  </conditionalFormatting>
  <conditionalFormatting sqref="CC260:CC261">
    <cfRule type="cellIs" dxfId="1508" priority="721" operator="equal">
      <formula>1</formula>
    </cfRule>
  </conditionalFormatting>
  <conditionalFormatting sqref="CC260:CC261">
    <cfRule type="cellIs" dxfId="1507" priority="720" operator="equal">
      <formula>1</formula>
    </cfRule>
  </conditionalFormatting>
  <conditionalFormatting sqref="BY260:BY261">
    <cfRule type="cellIs" dxfId="1506" priority="719" operator="equal">
      <formula>1</formula>
    </cfRule>
  </conditionalFormatting>
  <conditionalFormatting sqref="BY260:BY261">
    <cfRule type="cellIs" dxfId="1505" priority="718" operator="equal">
      <formula>1</formula>
    </cfRule>
  </conditionalFormatting>
  <conditionalFormatting sqref="BY260:BY261">
    <cfRule type="cellIs" dxfId="1504" priority="717" operator="equal">
      <formula>1</formula>
    </cfRule>
  </conditionalFormatting>
  <conditionalFormatting sqref="CA260:CA261">
    <cfRule type="cellIs" dxfId="1503" priority="716" operator="equal">
      <formula>1</formula>
    </cfRule>
  </conditionalFormatting>
  <conditionalFormatting sqref="CA260:CA261">
    <cfRule type="cellIs" dxfId="1502" priority="715" operator="equal">
      <formula>1</formula>
    </cfRule>
  </conditionalFormatting>
  <conditionalFormatting sqref="CA260:CA261">
    <cfRule type="cellIs" dxfId="1501" priority="714" operator="equal">
      <formula>1</formula>
    </cfRule>
  </conditionalFormatting>
  <conditionalFormatting sqref="CG260:CG261">
    <cfRule type="cellIs" dxfId="1500" priority="713" operator="equal">
      <formula>1</formula>
    </cfRule>
  </conditionalFormatting>
  <conditionalFormatting sqref="CG260:CG261">
    <cfRule type="cellIs" dxfId="1499" priority="712" operator="equal">
      <formula>1</formula>
    </cfRule>
  </conditionalFormatting>
  <conditionalFormatting sqref="CG260:CG261">
    <cfRule type="cellIs" dxfId="1498" priority="711" operator="equal">
      <formula>1</formula>
    </cfRule>
  </conditionalFormatting>
  <conditionalFormatting sqref="BO262:BO263">
    <cfRule type="cellIs" dxfId="1497" priority="709" operator="equal">
      <formula>1</formula>
    </cfRule>
  </conditionalFormatting>
  <conditionalFormatting sqref="BM262:BM263">
    <cfRule type="cellIs" dxfId="1496" priority="710" operator="equal">
      <formula>1</formula>
    </cfRule>
  </conditionalFormatting>
  <conditionalFormatting sqref="CO262:CO263">
    <cfRule type="cellIs" dxfId="1495" priority="703" operator="equal">
      <formula>1</formula>
    </cfRule>
  </conditionalFormatting>
  <conditionalFormatting sqref="BQ262:BQ263">
    <cfRule type="cellIs" dxfId="1494" priority="708" operator="equal">
      <formula>1</formula>
    </cfRule>
  </conditionalFormatting>
  <conditionalFormatting sqref="CE262:CE263">
    <cfRule type="cellIs" dxfId="1493" priority="707" operator="equal">
      <formula>1</formula>
    </cfRule>
  </conditionalFormatting>
  <conditionalFormatting sqref="CI262:CI263">
    <cfRule type="cellIs" dxfId="1492" priority="706" operator="equal">
      <formula>1</formula>
    </cfRule>
  </conditionalFormatting>
  <conditionalFormatting sqref="CK262:CK263">
    <cfRule type="cellIs" dxfId="1491" priority="705" operator="equal">
      <formula>1</formula>
    </cfRule>
  </conditionalFormatting>
  <conditionalFormatting sqref="CM262:CM263">
    <cfRule type="cellIs" dxfId="1490" priority="704" operator="equal">
      <formula>1</formula>
    </cfRule>
  </conditionalFormatting>
  <conditionalFormatting sqref="CQ262:CQ263">
    <cfRule type="cellIs" dxfId="1489" priority="702" operator="equal">
      <formula>1</formula>
    </cfRule>
  </conditionalFormatting>
  <conditionalFormatting sqref="BO262:BO263">
    <cfRule type="cellIs" dxfId="1488" priority="700" operator="equal">
      <formula>1</formula>
    </cfRule>
  </conditionalFormatting>
  <conditionalFormatting sqref="BM262:BM263">
    <cfRule type="cellIs" dxfId="1487" priority="701" operator="equal">
      <formula>1</formula>
    </cfRule>
  </conditionalFormatting>
  <conditionalFormatting sqref="CO262:CO263">
    <cfRule type="cellIs" dxfId="1486" priority="694" operator="equal">
      <formula>1</formula>
    </cfRule>
  </conditionalFormatting>
  <conditionalFormatting sqref="BQ262:BQ263">
    <cfRule type="cellIs" dxfId="1485" priority="699" operator="equal">
      <formula>1</formula>
    </cfRule>
  </conditionalFormatting>
  <conditionalFormatting sqref="CE262:CE263">
    <cfRule type="cellIs" dxfId="1484" priority="698" operator="equal">
      <formula>1</formula>
    </cfRule>
  </conditionalFormatting>
  <conditionalFormatting sqref="CI262:CI263">
    <cfRule type="cellIs" dxfId="1483" priority="697" operator="equal">
      <formula>1</formula>
    </cfRule>
  </conditionalFormatting>
  <conditionalFormatting sqref="CK262:CK263">
    <cfRule type="cellIs" dxfId="1482" priority="696" operator="equal">
      <formula>1</formula>
    </cfRule>
  </conditionalFormatting>
  <conditionalFormatting sqref="CM262:CM263">
    <cfRule type="cellIs" dxfId="1481" priority="695" operator="equal">
      <formula>1</formula>
    </cfRule>
  </conditionalFormatting>
  <conditionalFormatting sqref="CQ262:CQ263">
    <cfRule type="cellIs" dxfId="1480" priority="693" operator="equal">
      <formula>1</formula>
    </cfRule>
  </conditionalFormatting>
  <conditionalFormatting sqref="BM262:BM263">
    <cfRule type="cellIs" dxfId="1479" priority="692" operator="equal">
      <formula>1</formula>
    </cfRule>
  </conditionalFormatting>
  <conditionalFormatting sqref="BO262:BO263">
    <cfRule type="cellIs" dxfId="1478" priority="691" operator="equal">
      <formula>1</formula>
    </cfRule>
  </conditionalFormatting>
  <conditionalFormatting sqref="BQ262:BQ263">
    <cfRule type="cellIs" dxfId="1477" priority="690" operator="equal">
      <formula>1</formula>
    </cfRule>
  </conditionalFormatting>
  <conditionalFormatting sqref="CE262:CE263">
    <cfRule type="cellIs" dxfId="1476" priority="689" operator="equal">
      <formula>1</formula>
    </cfRule>
  </conditionalFormatting>
  <conditionalFormatting sqref="CI262:CI263">
    <cfRule type="cellIs" dxfId="1475" priority="688" operator="equal">
      <formula>1</formula>
    </cfRule>
  </conditionalFormatting>
  <conditionalFormatting sqref="CK262:CK263">
    <cfRule type="cellIs" dxfId="1474" priority="687" operator="equal">
      <formula>1</formula>
    </cfRule>
  </conditionalFormatting>
  <conditionalFormatting sqref="CM262:CM263">
    <cfRule type="cellIs" dxfId="1473" priority="686" operator="equal">
      <formula>1</formula>
    </cfRule>
  </conditionalFormatting>
  <conditionalFormatting sqref="CO262:CO263">
    <cfRule type="cellIs" dxfId="1472" priority="685" operator="equal">
      <formula>1</formula>
    </cfRule>
  </conditionalFormatting>
  <conditionalFormatting sqref="CQ262:CQ263">
    <cfRule type="cellIs" dxfId="1471" priority="684" operator="equal">
      <formula>1</formula>
    </cfRule>
  </conditionalFormatting>
  <conditionalFormatting sqref="AO262:AO263">
    <cfRule type="expression" dxfId="1470" priority="683">
      <formula>AO262=MAX($AO262:$AT262)</formula>
    </cfRule>
  </conditionalFormatting>
  <conditionalFormatting sqref="AO262:AO263">
    <cfRule type="expression" dxfId="1469" priority="682">
      <formula>AO262=MIN($AO262:$AT262)</formula>
    </cfRule>
  </conditionalFormatting>
  <conditionalFormatting sqref="AP262:AT263">
    <cfRule type="expression" dxfId="1468" priority="681">
      <formula>AP262=MAX($AO262:$AT262)</formula>
    </cfRule>
  </conditionalFormatting>
  <conditionalFormatting sqref="AP262:AT263">
    <cfRule type="expression" dxfId="1467" priority="680">
      <formula>AP262=MIN($AO262:$AT262)</formula>
    </cfRule>
  </conditionalFormatting>
  <conditionalFormatting sqref="AU262:AU263">
    <cfRule type="expression" dxfId="1466" priority="679">
      <formula>AU262=MAX($AU262:$AZ262)</formula>
    </cfRule>
  </conditionalFormatting>
  <conditionalFormatting sqref="AU262:AU263">
    <cfRule type="expression" dxfId="1465" priority="678">
      <formula>AU262=MIN($AU262:$AZ262)</formula>
    </cfRule>
  </conditionalFormatting>
  <conditionalFormatting sqref="AV262:AZ263">
    <cfRule type="expression" dxfId="1464" priority="677">
      <formula>AV262=MAX($AO262:$AT262)</formula>
    </cfRule>
  </conditionalFormatting>
  <conditionalFormatting sqref="AV262:AZ263">
    <cfRule type="expression" dxfId="1463" priority="676">
      <formula>AV262=MIN($AO262:$AT262)</formula>
    </cfRule>
  </conditionalFormatting>
  <conditionalFormatting sqref="AV262:AZ263">
    <cfRule type="expression" dxfId="1462" priority="675">
      <formula>AV262=MAX($AO262:$AT262)</formula>
    </cfRule>
  </conditionalFormatting>
  <conditionalFormatting sqref="AV262:AZ263">
    <cfRule type="expression" dxfId="1461" priority="674">
      <formula>AV262=MIN($AO262:$AT262)</formula>
    </cfRule>
  </conditionalFormatting>
  <conditionalFormatting sqref="AV262:AV263">
    <cfRule type="expression" dxfId="1460" priority="673">
      <formula>AV262=MAX($AU262:$AZ262)</formula>
    </cfRule>
  </conditionalFormatting>
  <conditionalFormatting sqref="AV262:AV263">
    <cfRule type="expression" dxfId="1459" priority="672">
      <formula>AV262=MIN($AU262:$AZ262)</formula>
    </cfRule>
  </conditionalFormatting>
  <conditionalFormatting sqref="AW262:AW263">
    <cfRule type="expression" dxfId="1458" priority="671">
      <formula>AW262=MAX($AU262:$AZ262)</formula>
    </cfRule>
  </conditionalFormatting>
  <conditionalFormatting sqref="AW262:AW263">
    <cfRule type="expression" dxfId="1457" priority="670">
      <formula>AW262=MIN($AU262:$AZ262)</formula>
    </cfRule>
  </conditionalFormatting>
  <conditionalFormatting sqref="AX262:AX263">
    <cfRule type="expression" dxfId="1456" priority="669">
      <formula>AX262=MAX($AU262:$AZ262)</formula>
    </cfRule>
  </conditionalFormatting>
  <conditionalFormatting sqref="AX262:AX263">
    <cfRule type="expression" dxfId="1455" priority="668">
      <formula>AX262=MIN($AU262:$AZ262)</formula>
    </cfRule>
  </conditionalFormatting>
  <conditionalFormatting sqref="AY262:AY263">
    <cfRule type="expression" dxfId="1454" priority="667">
      <formula>AY262=MAX($AU262:$AZ262)</formula>
    </cfRule>
  </conditionalFormatting>
  <conditionalFormatting sqref="AY262:AY263">
    <cfRule type="expression" dxfId="1453" priority="666">
      <formula>AY262=MIN($AU262:$AZ262)</formula>
    </cfRule>
  </conditionalFormatting>
  <conditionalFormatting sqref="AZ262:AZ263">
    <cfRule type="expression" dxfId="1452" priority="665">
      <formula>AZ262=MAX($AU262:$AZ262)</formula>
    </cfRule>
  </conditionalFormatting>
  <conditionalFormatting sqref="AZ262:AZ263">
    <cfRule type="expression" dxfId="1451" priority="664">
      <formula>AZ262=MIN($AU262:$AZ262)</formula>
    </cfRule>
  </conditionalFormatting>
  <conditionalFormatting sqref="BS262:BS263">
    <cfRule type="cellIs" dxfId="1450" priority="663" operator="equal">
      <formula>1</formula>
    </cfRule>
  </conditionalFormatting>
  <conditionalFormatting sqref="BS262:BS263">
    <cfRule type="cellIs" dxfId="1449" priority="662" operator="equal">
      <formula>1</formula>
    </cfRule>
  </conditionalFormatting>
  <conditionalFormatting sqref="BS262:BS263">
    <cfRule type="cellIs" dxfId="1448" priority="661" operator="equal">
      <formula>1</formula>
    </cfRule>
  </conditionalFormatting>
  <conditionalFormatting sqref="CS262:CS263">
    <cfRule type="cellIs" dxfId="1447" priority="660" operator="equal">
      <formula>1</formula>
    </cfRule>
  </conditionalFormatting>
  <conditionalFormatting sqref="CS262:CS263">
    <cfRule type="cellIs" dxfId="1446" priority="659" operator="equal">
      <formula>1</formula>
    </cfRule>
  </conditionalFormatting>
  <conditionalFormatting sqref="CS262:CS263">
    <cfRule type="cellIs" dxfId="1445" priority="658" operator="equal">
      <formula>1</formula>
    </cfRule>
  </conditionalFormatting>
  <conditionalFormatting sqref="BU262:BU263">
    <cfRule type="cellIs" dxfId="1444" priority="657" operator="equal">
      <formula>1</formula>
    </cfRule>
  </conditionalFormatting>
  <conditionalFormatting sqref="BU262:BU263">
    <cfRule type="cellIs" dxfId="1443" priority="656" operator="equal">
      <formula>1</formula>
    </cfRule>
  </conditionalFormatting>
  <conditionalFormatting sqref="BU262:BU263">
    <cfRule type="cellIs" dxfId="1442" priority="655" operator="equal">
      <formula>1</formula>
    </cfRule>
  </conditionalFormatting>
  <conditionalFormatting sqref="BW262:BW263">
    <cfRule type="cellIs" dxfId="1441" priority="654" operator="equal">
      <formula>1</formula>
    </cfRule>
  </conditionalFormatting>
  <conditionalFormatting sqref="BW262:BW263">
    <cfRule type="cellIs" dxfId="1440" priority="653" operator="equal">
      <formula>1</formula>
    </cfRule>
  </conditionalFormatting>
  <conditionalFormatting sqref="BW262:BW263">
    <cfRule type="cellIs" dxfId="1439" priority="652" operator="equal">
      <formula>1</formula>
    </cfRule>
  </conditionalFormatting>
  <conditionalFormatting sqref="CC262:CC263">
    <cfRule type="cellIs" dxfId="1438" priority="651" operator="equal">
      <formula>1</formula>
    </cfRule>
  </conditionalFormatting>
  <conditionalFormatting sqref="CC262:CC263">
    <cfRule type="cellIs" dxfId="1437" priority="650" operator="equal">
      <formula>1</formula>
    </cfRule>
  </conditionalFormatting>
  <conditionalFormatting sqref="CC262:CC263">
    <cfRule type="cellIs" dxfId="1436" priority="649" operator="equal">
      <formula>1</formula>
    </cfRule>
  </conditionalFormatting>
  <conditionalFormatting sqref="BY262:BY263">
    <cfRule type="cellIs" dxfId="1435" priority="648" operator="equal">
      <formula>1</formula>
    </cfRule>
  </conditionalFormatting>
  <conditionalFormatting sqref="BY262:BY263">
    <cfRule type="cellIs" dxfId="1434" priority="647" operator="equal">
      <formula>1</formula>
    </cfRule>
  </conditionalFormatting>
  <conditionalFormatting sqref="BY262:BY263">
    <cfRule type="cellIs" dxfId="1433" priority="646" operator="equal">
      <formula>1</formula>
    </cfRule>
  </conditionalFormatting>
  <conditionalFormatting sqref="CA262:CA263">
    <cfRule type="cellIs" dxfId="1432" priority="645" operator="equal">
      <formula>1</formula>
    </cfRule>
  </conditionalFormatting>
  <conditionalFormatting sqref="CA262:CA263">
    <cfRule type="cellIs" dxfId="1431" priority="644" operator="equal">
      <formula>1</formula>
    </cfRule>
  </conditionalFormatting>
  <conditionalFormatting sqref="CA262:CA263">
    <cfRule type="cellIs" dxfId="1430" priority="643" operator="equal">
      <formula>1</formula>
    </cfRule>
  </conditionalFormatting>
  <conditionalFormatting sqref="CG262:CG263">
    <cfRule type="cellIs" dxfId="1429" priority="642" operator="equal">
      <formula>1</formula>
    </cfRule>
  </conditionalFormatting>
  <conditionalFormatting sqref="CG262:CG263">
    <cfRule type="cellIs" dxfId="1428" priority="641" operator="equal">
      <formula>1</formula>
    </cfRule>
  </conditionalFormatting>
  <conditionalFormatting sqref="CG262:CG263">
    <cfRule type="cellIs" dxfId="1427" priority="640" operator="equal">
      <formula>1</formula>
    </cfRule>
  </conditionalFormatting>
  <conditionalFormatting sqref="BO264:BO265">
    <cfRule type="cellIs" dxfId="1426" priority="638" operator="equal">
      <formula>1</formula>
    </cfRule>
  </conditionalFormatting>
  <conditionalFormatting sqref="BM264:BM265">
    <cfRule type="cellIs" dxfId="1425" priority="639" operator="equal">
      <formula>1</formula>
    </cfRule>
  </conditionalFormatting>
  <conditionalFormatting sqref="CO264:CO265">
    <cfRule type="cellIs" dxfId="1424" priority="632" operator="equal">
      <formula>1</formula>
    </cfRule>
  </conditionalFormatting>
  <conditionalFormatting sqref="BQ264:BQ265">
    <cfRule type="cellIs" dxfId="1423" priority="637" operator="equal">
      <formula>1</formula>
    </cfRule>
  </conditionalFormatting>
  <conditionalFormatting sqref="CE264:CE265">
    <cfRule type="cellIs" dxfId="1422" priority="636" operator="equal">
      <formula>1</formula>
    </cfRule>
  </conditionalFormatting>
  <conditionalFormatting sqref="CI264:CI265">
    <cfRule type="cellIs" dxfId="1421" priority="635" operator="equal">
      <formula>1</formula>
    </cfRule>
  </conditionalFormatting>
  <conditionalFormatting sqref="CK264:CK265">
    <cfRule type="cellIs" dxfId="1420" priority="634" operator="equal">
      <formula>1</formula>
    </cfRule>
  </conditionalFormatting>
  <conditionalFormatting sqref="CM264:CM265">
    <cfRule type="cellIs" dxfId="1419" priority="633" operator="equal">
      <formula>1</formula>
    </cfRule>
  </conditionalFormatting>
  <conditionalFormatting sqref="CQ264:CQ265">
    <cfRule type="cellIs" dxfId="1418" priority="631" operator="equal">
      <formula>1</formula>
    </cfRule>
  </conditionalFormatting>
  <conditionalFormatting sqref="BO264:BO265">
    <cfRule type="cellIs" dxfId="1417" priority="629" operator="equal">
      <formula>1</formula>
    </cfRule>
  </conditionalFormatting>
  <conditionalFormatting sqref="BM264:BM265">
    <cfRule type="cellIs" dxfId="1416" priority="630" operator="equal">
      <formula>1</formula>
    </cfRule>
  </conditionalFormatting>
  <conditionalFormatting sqref="CO264:CO265">
    <cfRule type="cellIs" dxfId="1415" priority="623" operator="equal">
      <formula>1</formula>
    </cfRule>
  </conditionalFormatting>
  <conditionalFormatting sqref="BQ264:BQ265">
    <cfRule type="cellIs" dxfId="1414" priority="628" operator="equal">
      <formula>1</formula>
    </cfRule>
  </conditionalFormatting>
  <conditionalFormatting sqref="CE264:CE265">
    <cfRule type="cellIs" dxfId="1413" priority="627" operator="equal">
      <formula>1</formula>
    </cfRule>
  </conditionalFormatting>
  <conditionalFormatting sqref="CI264:CI265">
    <cfRule type="cellIs" dxfId="1412" priority="626" operator="equal">
      <formula>1</formula>
    </cfRule>
  </conditionalFormatting>
  <conditionalFormatting sqref="CK264:CK265">
    <cfRule type="cellIs" dxfId="1411" priority="625" operator="equal">
      <formula>1</formula>
    </cfRule>
  </conditionalFormatting>
  <conditionalFormatting sqref="CM264:CM265">
    <cfRule type="cellIs" dxfId="1410" priority="624" operator="equal">
      <formula>1</formula>
    </cfRule>
  </conditionalFormatting>
  <conditionalFormatting sqref="CQ264:CQ265">
    <cfRule type="cellIs" dxfId="1409" priority="622" operator="equal">
      <formula>1</formula>
    </cfRule>
  </conditionalFormatting>
  <conditionalFormatting sqref="BM264:BM265">
    <cfRule type="cellIs" dxfId="1408" priority="621" operator="equal">
      <formula>1</formula>
    </cfRule>
  </conditionalFormatting>
  <conditionalFormatting sqref="BO264:BO265">
    <cfRule type="cellIs" dxfId="1407" priority="620" operator="equal">
      <formula>1</formula>
    </cfRule>
  </conditionalFormatting>
  <conditionalFormatting sqref="BQ264:BQ265">
    <cfRule type="cellIs" dxfId="1406" priority="619" operator="equal">
      <formula>1</formula>
    </cfRule>
  </conditionalFormatting>
  <conditionalFormatting sqref="CE264:CE265">
    <cfRule type="cellIs" dxfId="1405" priority="618" operator="equal">
      <formula>1</formula>
    </cfRule>
  </conditionalFormatting>
  <conditionalFormatting sqref="CI264:CI265">
    <cfRule type="cellIs" dxfId="1404" priority="617" operator="equal">
      <formula>1</formula>
    </cfRule>
  </conditionalFormatting>
  <conditionalFormatting sqref="CK264:CK265">
    <cfRule type="cellIs" dxfId="1403" priority="616" operator="equal">
      <formula>1</formula>
    </cfRule>
  </conditionalFormatting>
  <conditionalFormatting sqref="CM264:CM265">
    <cfRule type="cellIs" dxfId="1402" priority="615" operator="equal">
      <formula>1</formula>
    </cfRule>
  </conditionalFormatting>
  <conditionalFormatting sqref="CO264:CO265">
    <cfRule type="cellIs" dxfId="1401" priority="614" operator="equal">
      <formula>1</formula>
    </cfRule>
  </conditionalFormatting>
  <conditionalFormatting sqref="CQ264:CQ265">
    <cfRule type="cellIs" dxfId="1400" priority="613" operator="equal">
      <formula>1</formula>
    </cfRule>
  </conditionalFormatting>
  <conditionalFormatting sqref="AO264:AO265">
    <cfRule type="expression" dxfId="1399" priority="612">
      <formula>AO264=MAX($AO264:$AT264)</formula>
    </cfRule>
  </conditionalFormatting>
  <conditionalFormatting sqref="AO264:AO265">
    <cfRule type="expression" dxfId="1398" priority="611">
      <formula>AO264=MIN($AO264:$AT264)</formula>
    </cfRule>
  </conditionalFormatting>
  <conditionalFormatting sqref="AP264:AT265">
    <cfRule type="expression" dxfId="1397" priority="610">
      <formula>AP264=MAX($AO264:$AT264)</formula>
    </cfRule>
  </conditionalFormatting>
  <conditionalFormatting sqref="AP264:AT265">
    <cfRule type="expression" dxfId="1396" priority="609">
      <formula>AP264=MIN($AO264:$AT264)</formula>
    </cfRule>
  </conditionalFormatting>
  <conditionalFormatting sqref="AU264:AU265">
    <cfRule type="expression" dxfId="1395" priority="608">
      <formula>AU264=MAX($AU264:$AZ264)</formula>
    </cfRule>
  </conditionalFormatting>
  <conditionalFormatting sqref="AU264:AU265">
    <cfRule type="expression" dxfId="1394" priority="607">
      <formula>AU264=MIN($AU264:$AZ264)</formula>
    </cfRule>
  </conditionalFormatting>
  <conditionalFormatting sqref="AV264:AZ265">
    <cfRule type="expression" dxfId="1393" priority="606">
      <formula>AV264=MAX($AO264:$AT264)</formula>
    </cfRule>
  </conditionalFormatting>
  <conditionalFormatting sqref="AV264:AZ265">
    <cfRule type="expression" dxfId="1392" priority="605">
      <formula>AV264=MIN($AO264:$AT264)</formula>
    </cfRule>
  </conditionalFormatting>
  <conditionalFormatting sqref="AV264:AZ265">
    <cfRule type="expression" dxfId="1391" priority="604">
      <formula>AV264=MAX($AO264:$AT264)</formula>
    </cfRule>
  </conditionalFormatting>
  <conditionalFormatting sqref="AV264:AZ265">
    <cfRule type="expression" dxfId="1390" priority="603">
      <formula>AV264=MIN($AO264:$AT264)</formula>
    </cfRule>
  </conditionalFormatting>
  <conditionalFormatting sqref="AV264:AV265">
    <cfRule type="expression" dxfId="1389" priority="602">
      <formula>AV264=MAX($AU264:$AZ264)</formula>
    </cfRule>
  </conditionalFormatting>
  <conditionalFormatting sqref="AV264:AV265">
    <cfRule type="expression" dxfId="1388" priority="601">
      <formula>AV264=MIN($AU264:$AZ264)</formula>
    </cfRule>
  </conditionalFormatting>
  <conditionalFormatting sqref="AW264:AW265">
    <cfRule type="expression" dxfId="1387" priority="600">
      <formula>AW264=MAX($AU264:$AZ264)</formula>
    </cfRule>
  </conditionalFormatting>
  <conditionalFormatting sqref="AW264:AW265">
    <cfRule type="expression" dxfId="1386" priority="599">
      <formula>AW264=MIN($AU264:$AZ264)</formula>
    </cfRule>
  </conditionalFormatting>
  <conditionalFormatting sqref="AX264:AX265">
    <cfRule type="expression" dxfId="1385" priority="598">
      <formula>AX264=MAX($AU264:$AZ264)</formula>
    </cfRule>
  </conditionalFormatting>
  <conditionalFormatting sqref="AX264:AX265">
    <cfRule type="expression" dxfId="1384" priority="597">
      <formula>AX264=MIN($AU264:$AZ264)</formula>
    </cfRule>
  </conditionalFormatting>
  <conditionalFormatting sqref="AY264:AY265">
    <cfRule type="expression" dxfId="1383" priority="596">
      <formula>AY264=MAX($AU264:$AZ264)</formula>
    </cfRule>
  </conditionalFormatting>
  <conditionalFormatting sqref="AY264:AY265">
    <cfRule type="expression" dxfId="1382" priority="595">
      <formula>AY264=MIN($AU264:$AZ264)</formula>
    </cfRule>
  </conditionalFormatting>
  <conditionalFormatting sqref="AZ264:AZ265">
    <cfRule type="expression" dxfId="1381" priority="594">
      <formula>AZ264=MAX($AU264:$AZ264)</formula>
    </cfRule>
  </conditionalFormatting>
  <conditionalFormatting sqref="AZ264:AZ265">
    <cfRule type="expression" dxfId="1380" priority="593">
      <formula>AZ264=MIN($AU264:$AZ264)</formula>
    </cfRule>
  </conditionalFormatting>
  <conditionalFormatting sqref="BS264:BS265">
    <cfRule type="cellIs" dxfId="1379" priority="592" operator="equal">
      <formula>1</formula>
    </cfRule>
  </conditionalFormatting>
  <conditionalFormatting sqref="BS264:BS265">
    <cfRule type="cellIs" dxfId="1378" priority="591" operator="equal">
      <formula>1</formula>
    </cfRule>
  </conditionalFormatting>
  <conditionalFormatting sqref="BS264:BS265">
    <cfRule type="cellIs" dxfId="1377" priority="590" operator="equal">
      <formula>1</formula>
    </cfRule>
  </conditionalFormatting>
  <conditionalFormatting sqref="CS264:CS265">
    <cfRule type="cellIs" dxfId="1376" priority="589" operator="equal">
      <formula>1</formula>
    </cfRule>
  </conditionalFormatting>
  <conditionalFormatting sqref="CS264:CS265">
    <cfRule type="cellIs" dxfId="1375" priority="588" operator="equal">
      <formula>1</formula>
    </cfRule>
  </conditionalFormatting>
  <conditionalFormatting sqref="CS264:CS265">
    <cfRule type="cellIs" dxfId="1374" priority="587" operator="equal">
      <formula>1</formula>
    </cfRule>
  </conditionalFormatting>
  <conditionalFormatting sqref="BU264:BU265">
    <cfRule type="cellIs" dxfId="1373" priority="586" operator="equal">
      <formula>1</formula>
    </cfRule>
  </conditionalFormatting>
  <conditionalFormatting sqref="BU264:BU265">
    <cfRule type="cellIs" dxfId="1372" priority="585" operator="equal">
      <formula>1</formula>
    </cfRule>
  </conditionalFormatting>
  <conditionalFormatting sqref="BU264:BU265">
    <cfRule type="cellIs" dxfId="1371" priority="584" operator="equal">
      <formula>1</formula>
    </cfRule>
  </conditionalFormatting>
  <conditionalFormatting sqref="BW264:BW265">
    <cfRule type="cellIs" dxfId="1370" priority="583" operator="equal">
      <formula>1</formula>
    </cfRule>
  </conditionalFormatting>
  <conditionalFormatting sqref="BW264:BW265">
    <cfRule type="cellIs" dxfId="1369" priority="582" operator="equal">
      <formula>1</formula>
    </cfRule>
  </conditionalFormatting>
  <conditionalFormatting sqref="BW264:BW265">
    <cfRule type="cellIs" dxfId="1368" priority="581" operator="equal">
      <formula>1</formula>
    </cfRule>
  </conditionalFormatting>
  <conditionalFormatting sqref="CC264:CC265">
    <cfRule type="cellIs" dxfId="1367" priority="580" operator="equal">
      <formula>1</formula>
    </cfRule>
  </conditionalFormatting>
  <conditionalFormatting sqref="CC264:CC265">
    <cfRule type="cellIs" dxfId="1366" priority="579" operator="equal">
      <formula>1</formula>
    </cfRule>
  </conditionalFormatting>
  <conditionalFormatting sqref="CC264:CC265">
    <cfRule type="cellIs" dxfId="1365" priority="578" operator="equal">
      <formula>1</formula>
    </cfRule>
  </conditionalFormatting>
  <conditionalFormatting sqref="BY264:BY265">
    <cfRule type="cellIs" dxfId="1364" priority="577" operator="equal">
      <formula>1</formula>
    </cfRule>
  </conditionalFormatting>
  <conditionalFormatting sqref="BY264:BY265">
    <cfRule type="cellIs" dxfId="1363" priority="576" operator="equal">
      <formula>1</formula>
    </cfRule>
  </conditionalFormatting>
  <conditionalFormatting sqref="BY264:BY265">
    <cfRule type="cellIs" dxfId="1362" priority="575" operator="equal">
      <formula>1</formula>
    </cfRule>
  </conditionalFormatting>
  <conditionalFormatting sqref="CA264:CA265">
    <cfRule type="cellIs" dxfId="1361" priority="574" operator="equal">
      <formula>1</formula>
    </cfRule>
  </conditionalFormatting>
  <conditionalFormatting sqref="CA264:CA265">
    <cfRule type="cellIs" dxfId="1360" priority="573" operator="equal">
      <formula>1</formula>
    </cfRule>
  </conditionalFormatting>
  <conditionalFormatting sqref="CA264:CA265">
    <cfRule type="cellIs" dxfId="1359" priority="572" operator="equal">
      <formula>1</formula>
    </cfRule>
  </conditionalFormatting>
  <conditionalFormatting sqref="CG264:CG265">
    <cfRule type="cellIs" dxfId="1358" priority="571" operator="equal">
      <formula>1</formula>
    </cfRule>
  </conditionalFormatting>
  <conditionalFormatting sqref="CG264:CG265">
    <cfRule type="cellIs" dxfId="1357" priority="570" operator="equal">
      <formula>1</formula>
    </cfRule>
  </conditionalFormatting>
  <conditionalFormatting sqref="CG264:CG265">
    <cfRule type="cellIs" dxfId="1356" priority="569" operator="equal">
      <formula>1</formula>
    </cfRule>
  </conditionalFormatting>
  <conditionalFormatting sqref="BO266:BO267">
    <cfRule type="cellIs" dxfId="1355" priority="567" operator="equal">
      <formula>1</formula>
    </cfRule>
  </conditionalFormatting>
  <conditionalFormatting sqref="BM266:BM267">
    <cfRule type="cellIs" dxfId="1354" priority="568" operator="equal">
      <formula>1</formula>
    </cfRule>
  </conditionalFormatting>
  <conditionalFormatting sqref="CO266:CO267">
    <cfRule type="cellIs" dxfId="1353" priority="561" operator="equal">
      <formula>1</formula>
    </cfRule>
  </conditionalFormatting>
  <conditionalFormatting sqref="BQ266:BQ267">
    <cfRule type="cellIs" dxfId="1352" priority="566" operator="equal">
      <formula>1</formula>
    </cfRule>
  </conditionalFormatting>
  <conditionalFormatting sqref="CE266:CE267">
    <cfRule type="cellIs" dxfId="1351" priority="565" operator="equal">
      <formula>1</formula>
    </cfRule>
  </conditionalFormatting>
  <conditionalFormatting sqref="CI266:CI267">
    <cfRule type="cellIs" dxfId="1350" priority="564" operator="equal">
      <formula>1</formula>
    </cfRule>
  </conditionalFormatting>
  <conditionalFormatting sqref="CK266:CK267">
    <cfRule type="cellIs" dxfId="1349" priority="563" operator="equal">
      <formula>1</formula>
    </cfRule>
  </conditionalFormatting>
  <conditionalFormatting sqref="CM266:CM267">
    <cfRule type="cellIs" dxfId="1348" priority="562" operator="equal">
      <formula>1</formula>
    </cfRule>
  </conditionalFormatting>
  <conditionalFormatting sqref="CQ266:CQ267">
    <cfRule type="cellIs" dxfId="1347" priority="560" operator="equal">
      <formula>1</formula>
    </cfRule>
  </conditionalFormatting>
  <conditionalFormatting sqref="BO266:BO267">
    <cfRule type="cellIs" dxfId="1346" priority="558" operator="equal">
      <formula>1</formula>
    </cfRule>
  </conditionalFormatting>
  <conditionalFormatting sqref="BM266:BM267">
    <cfRule type="cellIs" dxfId="1345" priority="559" operator="equal">
      <formula>1</formula>
    </cfRule>
  </conditionalFormatting>
  <conditionalFormatting sqref="CO266:CO267">
    <cfRule type="cellIs" dxfId="1344" priority="552" operator="equal">
      <formula>1</formula>
    </cfRule>
  </conditionalFormatting>
  <conditionalFormatting sqref="BQ266:BQ267">
    <cfRule type="cellIs" dxfId="1343" priority="557" operator="equal">
      <formula>1</formula>
    </cfRule>
  </conditionalFormatting>
  <conditionalFormatting sqref="CE266:CE267">
    <cfRule type="cellIs" dxfId="1342" priority="556" operator="equal">
      <formula>1</formula>
    </cfRule>
  </conditionalFormatting>
  <conditionalFormatting sqref="CI266:CI267">
    <cfRule type="cellIs" dxfId="1341" priority="555" operator="equal">
      <formula>1</formula>
    </cfRule>
  </conditionalFormatting>
  <conditionalFormatting sqref="CK266:CK267">
    <cfRule type="cellIs" dxfId="1340" priority="554" operator="equal">
      <formula>1</formula>
    </cfRule>
  </conditionalFormatting>
  <conditionalFormatting sqref="CM266:CM267">
    <cfRule type="cellIs" dxfId="1339" priority="553" operator="equal">
      <formula>1</formula>
    </cfRule>
  </conditionalFormatting>
  <conditionalFormatting sqref="CQ266:CQ267">
    <cfRule type="cellIs" dxfId="1338" priority="551" operator="equal">
      <formula>1</formula>
    </cfRule>
  </conditionalFormatting>
  <conditionalFormatting sqref="BM266:BM267">
    <cfRule type="cellIs" dxfId="1337" priority="550" operator="equal">
      <formula>1</formula>
    </cfRule>
  </conditionalFormatting>
  <conditionalFormatting sqref="BO266:BO267">
    <cfRule type="cellIs" dxfId="1336" priority="549" operator="equal">
      <formula>1</formula>
    </cfRule>
  </conditionalFormatting>
  <conditionalFormatting sqref="BQ266:BQ267">
    <cfRule type="cellIs" dxfId="1335" priority="548" operator="equal">
      <formula>1</formula>
    </cfRule>
  </conditionalFormatting>
  <conditionalFormatting sqref="CE266:CE267">
    <cfRule type="cellIs" dxfId="1334" priority="547" operator="equal">
      <formula>1</formula>
    </cfRule>
  </conditionalFormatting>
  <conditionalFormatting sqref="CI266:CI267">
    <cfRule type="cellIs" dxfId="1333" priority="546" operator="equal">
      <formula>1</formula>
    </cfRule>
  </conditionalFormatting>
  <conditionalFormatting sqref="CK266:CK267">
    <cfRule type="cellIs" dxfId="1332" priority="545" operator="equal">
      <formula>1</formula>
    </cfRule>
  </conditionalFormatting>
  <conditionalFormatting sqref="CM266:CM267">
    <cfRule type="cellIs" dxfId="1331" priority="544" operator="equal">
      <formula>1</formula>
    </cfRule>
  </conditionalFormatting>
  <conditionalFormatting sqref="CO266:CO267">
    <cfRule type="cellIs" dxfId="1330" priority="543" operator="equal">
      <formula>1</formula>
    </cfRule>
  </conditionalFormatting>
  <conditionalFormatting sqref="CQ266:CQ267">
    <cfRule type="cellIs" dxfId="1329" priority="542" operator="equal">
      <formula>1</formula>
    </cfRule>
  </conditionalFormatting>
  <conditionalFormatting sqref="AO266:AO267">
    <cfRule type="expression" dxfId="1328" priority="541">
      <formula>AO266=MAX($AO266:$AT266)</formula>
    </cfRule>
  </conditionalFormatting>
  <conditionalFormatting sqref="AO266:AO267">
    <cfRule type="expression" dxfId="1327" priority="540">
      <formula>AO266=MIN($AO266:$AT266)</formula>
    </cfRule>
  </conditionalFormatting>
  <conditionalFormatting sqref="AP266:AT267">
    <cfRule type="expression" dxfId="1326" priority="539">
      <formula>AP266=MAX($AO266:$AT266)</formula>
    </cfRule>
  </conditionalFormatting>
  <conditionalFormatting sqref="AP266:AT267">
    <cfRule type="expression" dxfId="1325" priority="538">
      <formula>AP266=MIN($AO266:$AT266)</formula>
    </cfRule>
  </conditionalFormatting>
  <conditionalFormatting sqref="AU266:AU267">
    <cfRule type="expression" dxfId="1324" priority="537">
      <formula>AU266=MAX($AU266:$AZ266)</formula>
    </cfRule>
  </conditionalFormatting>
  <conditionalFormatting sqref="AU266:AU267">
    <cfRule type="expression" dxfId="1323" priority="536">
      <formula>AU266=MIN($AU266:$AZ266)</formula>
    </cfRule>
  </conditionalFormatting>
  <conditionalFormatting sqref="AV266:AZ267">
    <cfRule type="expression" dxfId="1322" priority="535">
      <formula>AV266=MAX($AO266:$AT266)</formula>
    </cfRule>
  </conditionalFormatting>
  <conditionalFormatting sqref="AV266:AZ267">
    <cfRule type="expression" dxfId="1321" priority="534">
      <formula>AV266=MIN($AO266:$AT266)</formula>
    </cfRule>
  </conditionalFormatting>
  <conditionalFormatting sqref="AV266:AZ267">
    <cfRule type="expression" dxfId="1320" priority="533">
      <formula>AV266=MAX($AO266:$AT266)</formula>
    </cfRule>
  </conditionalFormatting>
  <conditionalFormatting sqref="AV266:AZ267">
    <cfRule type="expression" dxfId="1319" priority="532">
      <formula>AV266=MIN($AO266:$AT266)</formula>
    </cfRule>
  </conditionalFormatting>
  <conditionalFormatting sqref="AV266:AV267">
    <cfRule type="expression" dxfId="1318" priority="531">
      <formula>AV266=MAX($AU266:$AZ266)</formula>
    </cfRule>
  </conditionalFormatting>
  <conditionalFormatting sqref="AV266:AV267">
    <cfRule type="expression" dxfId="1317" priority="530">
      <formula>AV266=MIN($AU266:$AZ266)</formula>
    </cfRule>
  </conditionalFormatting>
  <conditionalFormatting sqref="AW266:AW267">
    <cfRule type="expression" dxfId="1316" priority="529">
      <formula>AW266=MAX($AU266:$AZ266)</formula>
    </cfRule>
  </conditionalFormatting>
  <conditionalFormatting sqref="AW266:AW267">
    <cfRule type="expression" dxfId="1315" priority="528">
      <formula>AW266=MIN($AU266:$AZ266)</formula>
    </cfRule>
  </conditionalFormatting>
  <conditionalFormatting sqref="AX266:AX267">
    <cfRule type="expression" dxfId="1314" priority="527">
      <formula>AX266=MAX($AU266:$AZ266)</formula>
    </cfRule>
  </conditionalFormatting>
  <conditionalFormatting sqref="AX266:AX267">
    <cfRule type="expression" dxfId="1313" priority="526">
      <formula>AX266=MIN($AU266:$AZ266)</formula>
    </cfRule>
  </conditionalFormatting>
  <conditionalFormatting sqref="AY266:AY267">
    <cfRule type="expression" dxfId="1312" priority="525">
      <formula>AY266=MAX($AU266:$AZ266)</formula>
    </cfRule>
  </conditionalFormatting>
  <conditionalFormatting sqref="AY266:AY267">
    <cfRule type="expression" dxfId="1311" priority="524">
      <formula>AY266=MIN($AU266:$AZ266)</formula>
    </cfRule>
  </conditionalFormatting>
  <conditionalFormatting sqref="AZ266:AZ267">
    <cfRule type="expression" dxfId="1310" priority="523">
      <formula>AZ266=MAX($AU266:$AZ266)</formula>
    </cfRule>
  </conditionalFormatting>
  <conditionalFormatting sqref="AZ266:AZ267">
    <cfRule type="expression" dxfId="1309" priority="522">
      <formula>AZ266=MIN($AU266:$AZ266)</formula>
    </cfRule>
  </conditionalFormatting>
  <conditionalFormatting sqref="BS266:BS267">
    <cfRule type="cellIs" dxfId="1308" priority="521" operator="equal">
      <formula>1</formula>
    </cfRule>
  </conditionalFormatting>
  <conditionalFormatting sqref="BS266:BS267">
    <cfRule type="cellIs" dxfId="1307" priority="520" operator="equal">
      <formula>1</formula>
    </cfRule>
  </conditionalFormatting>
  <conditionalFormatting sqref="BS266:BS267">
    <cfRule type="cellIs" dxfId="1306" priority="519" operator="equal">
      <formula>1</formula>
    </cfRule>
  </conditionalFormatting>
  <conditionalFormatting sqref="CS266:CS267">
    <cfRule type="cellIs" dxfId="1305" priority="518" operator="equal">
      <formula>1</formula>
    </cfRule>
  </conditionalFormatting>
  <conditionalFormatting sqref="CS266:CS267">
    <cfRule type="cellIs" dxfId="1304" priority="517" operator="equal">
      <formula>1</formula>
    </cfRule>
  </conditionalFormatting>
  <conditionalFormatting sqref="CS266:CS267">
    <cfRule type="cellIs" dxfId="1303" priority="516" operator="equal">
      <formula>1</formula>
    </cfRule>
  </conditionalFormatting>
  <conditionalFormatting sqref="BU266:BU267">
    <cfRule type="cellIs" dxfId="1302" priority="515" operator="equal">
      <formula>1</formula>
    </cfRule>
  </conditionalFormatting>
  <conditionalFormatting sqref="BU266:BU267">
    <cfRule type="cellIs" dxfId="1301" priority="514" operator="equal">
      <formula>1</formula>
    </cfRule>
  </conditionalFormatting>
  <conditionalFormatting sqref="BU266:BU267">
    <cfRule type="cellIs" dxfId="1300" priority="513" operator="equal">
      <formula>1</formula>
    </cfRule>
  </conditionalFormatting>
  <conditionalFormatting sqref="BW266:BW267">
    <cfRule type="cellIs" dxfId="1299" priority="512" operator="equal">
      <formula>1</formula>
    </cfRule>
  </conditionalFormatting>
  <conditionalFormatting sqref="BW266:BW267">
    <cfRule type="cellIs" dxfId="1298" priority="511" operator="equal">
      <formula>1</formula>
    </cfRule>
  </conditionalFormatting>
  <conditionalFormatting sqref="BW266:BW267">
    <cfRule type="cellIs" dxfId="1297" priority="510" operator="equal">
      <formula>1</formula>
    </cfRule>
  </conditionalFormatting>
  <conditionalFormatting sqref="CC266:CC267">
    <cfRule type="cellIs" dxfId="1296" priority="509" operator="equal">
      <formula>1</formula>
    </cfRule>
  </conditionalFormatting>
  <conditionalFormatting sqref="CC266:CC267">
    <cfRule type="cellIs" dxfId="1295" priority="508" operator="equal">
      <formula>1</formula>
    </cfRule>
  </conditionalFormatting>
  <conditionalFormatting sqref="CC266:CC267">
    <cfRule type="cellIs" dxfId="1294" priority="507" operator="equal">
      <formula>1</formula>
    </cfRule>
  </conditionalFormatting>
  <conditionalFormatting sqref="BY266:BY267">
    <cfRule type="cellIs" dxfId="1293" priority="506" operator="equal">
      <formula>1</formula>
    </cfRule>
  </conditionalFormatting>
  <conditionalFormatting sqref="BY266:BY267">
    <cfRule type="cellIs" dxfId="1292" priority="505" operator="equal">
      <formula>1</formula>
    </cfRule>
  </conditionalFormatting>
  <conditionalFormatting sqref="BY266:BY267">
    <cfRule type="cellIs" dxfId="1291" priority="504" operator="equal">
      <formula>1</formula>
    </cfRule>
  </conditionalFormatting>
  <conditionalFormatting sqref="CA266:CA267">
    <cfRule type="cellIs" dxfId="1290" priority="503" operator="equal">
      <formula>1</formula>
    </cfRule>
  </conditionalFormatting>
  <conditionalFormatting sqref="CA266:CA267">
    <cfRule type="cellIs" dxfId="1289" priority="502" operator="equal">
      <formula>1</formula>
    </cfRule>
  </conditionalFormatting>
  <conditionalFormatting sqref="CA266:CA267">
    <cfRule type="cellIs" dxfId="1288" priority="501" operator="equal">
      <formula>1</formula>
    </cfRule>
  </conditionalFormatting>
  <conditionalFormatting sqref="CG266:CG267">
    <cfRule type="cellIs" dxfId="1287" priority="500" operator="equal">
      <formula>1</formula>
    </cfRule>
  </conditionalFormatting>
  <conditionalFormatting sqref="CG266:CG267">
    <cfRule type="cellIs" dxfId="1286" priority="499" operator="equal">
      <formula>1</formula>
    </cfRule>
  </conditionalFormatting>
  <conditionalFormatting sqref="CG266:CG267">
    <cfRule type="cellIs" dxfId="1285" priority="498" operator="equal">
      <formula>1</formula>
    </cfRule>
  </conditionalFormatting>
  <conditionalFormatting sqref="BO268:BO269">
    <cfRule type="cellIs" dxfId="1284" priority="496" operator="equal">
      <formula>1</formula>
    </cfRule>
  </conditionalFormatting>
  <conditionalFormatting sqref="BM268:BM269">
    <cfRule type="cellIs" dxfId="1283" priority="497" operator="equal">
      <formula>1</formula>
    </cfRule>
  </conditionalFormatting>
  <conditionalFormatting sqref="CO268:CO269">
    <cfRule type="cellIs" dxfId="1282" priority="490" operator="equal">
      <formula>1</formula>
    </cfRule>
  </conditionalFormatting>
  <conditionalFormatting sqref="BQ268:BQ269">
    <cfRule type="cellIs" dxfId="1281" priority="495" operator="equal">
      <formula>1</formula>
    </cfRule>
  </conditionalFormatting>
  <conditionalFormatting sqref="CE268:CE269">
    <cfRule type="cellIs" dxfId="1280" priority="494" operator="equal">
      <formula>1</formula>
    </cfRule>
  </conditionalFormatting>
  <conditionalFormatting sqref="CI268:CI269">
    <cfRule type="cellIs" dxfId="1279" priority="493" operator="equal">
      <formula>1</formula>
    </cfRule>
  </conditionalFormatting>
  <conditionalFormatting sqref="CK268:CK269">
    <cfRule type="cellIs" dxfId="1278" priority="492" operator="equal">
      <formula>1</formula>
    </cfRule>
  </conditionalFormatting>
  <conditionalFormatting sqref="CM268:CM269">
    <cfRule type="cellIs" dxfId="1277" priority="491" operator="equal">
      <formula>1</formula>
    </cfRule>
  </conditionalFormatting>
  <conditionalFormatting sqref="CQ268:CQ269">
    <cfRule type="cellIs" dxfId="1276" priority="489" operator="equal">
      <formula>1</formula>
    </cfRule>
  </conditionalFormatting>
  <conditionalFormatting sqref="BO268:BO269">
    <cfRule type="cellIs" dxfId="1275" priority="487" operator="equal">
      <formula>1</formula>
    </cfRule>
  </conditionalFormatting>
  <conditionalFormatting sqref="BM268:BM269">
    <cfRule type="cellIs" dxfId="1274" priority="488" operator="equal">
      <formula>1</formula>
    </cfRule>
  </conditionalFormatting>
  <conditionalFormatting sqref="CO268:CO269">
    <cfRule type="cellIs" dxfId="1273" priority="481" operator="equal">
      <formula>1</formula>
    </cfRule>
  </conditionalFormatting>
  <conditionalFormatting sqref="BQ268:BQ269">
    <cfRule type="cellIs" dxfId="1272" priority="486" operator="equal">
      <formula>1</formula>
    </cfRule>
  </conditionalFormatting>
  <conditionalFormatting sqref="CE268:CE269">
    <cfRule type="cellIs" dxfId="1271" priority="485" operator="equal">
      <formula>1</formula>
    </cfRule>
  </conditionalFormatting>
  <conditionalFormatting sqref="CI268:CI269">
    <cfRule type="cellIs" dxfId="1270" priority="484" operator="equal">
      <formula>1</formula>
    </cfRule>
  </conditionalFormatting>
  <conditionalFormatting sqref="CK268:CK269">
    <cfRule type="cellIs" dxfId="1269" priority="483" operator="equal">
      <formula>1</formula>
    </cfRule>
  </conditionalFormatting>
  <conditionalFormatting sqref="CM268:CM269">
    <cfRule type="cellIs" dxfId="1268" priority="482" operator="equal">
      <formula>1</formula>
    </cfRule>
  </conditionalFormatting>
  <conditionalFormatting sqref="CQ268:CQ269">
    <cfRule type="cellIs" dxfId="1267" priority="480" operator="equal">
      <formula>1</formula>
    </cfRule>
  </conditionalFormatting>
  <conditionalFormatting sqref="BM268:BM269">
    <cfRule type="cellIs" dxfId="1266" priority="479" operator="equal">
      <formula>1</formula>
    </cfRule>
  </conditionalFormatting>
  <conditionalFormatting sqref="BO268:BO269">
    <cfRule type="cellIs" dxfId="1265" priority="478" operator="equal">
      <formula>1</formula>
    </cfRule>
  </conditionalFormatting>
  <conditionalFormatting sqref="BQ268:BQ269">
    <cfRule type="cellIs" dxfId="1264" priority="477" operator="equal">
      <formula>1</formula>
    </cfRule>
  </conditionalFormatting>
  <conditionalFormatting sqref="CE268:CE269">
    <cfRule type="cellIs" dxfId="1263" priority="476" operator="equal">
      <formula>1</formula>
    </cfRule>
  </conditionalFormatting>
  <conditionalFormatting sqref="CI268:CI269">
    <cfRule type="cellIs" dxfId="1262" priority="475" operator="equal">
      <formula>1</formula>
    </cfRule>
  </conditionalFormatting>
  <conditionalFormatting sqref="CK268:CK269">
    <cfRule type="cellIs" dxfId="1261" priority="474" operator="equal">
      <formula>1</formula>
    </cfRule>
  </conditionalFormatting>
  <conditionalFormatting sqref="CM268:CM269">
    <cfRule type="cellIs" dxfId="1260" priority="473" operator="equal">
      <formula>1</formula>
    </cfRule>
  </conditionalFormatting>
  <conditionalFormatting sqref="CO268:CO269">
    <cfRule type="cellIs" dxfId="1259" priority="472" operator="equal">
      <formula>1</formula>
    </cfRule>
  </conditionalFormatting>
  <conditionalFormatting sqref="CQ268:CQ269">
    <cfRule type="cellIs" dxfId="1258" priority="471" operator="equal">
      <formula>1</formula>
    </cfRule>
  </conditionalFormatting>
  <conditionalFormatting sqref="AO268:AO269">
    <cfRule type="expression" dxfId="1257" priority="470">
      <formula>AO268=MAX($AO268:$AT268)</formula>
    </cfRule>
  </conditionalFormatting>
  <conditionalFormatting sqref="AO268:AO269">
    <cfRule type="expression" dxfId="1256" priority="469">
      <formula>AO268=MIN($AO268:$AT268)</formula>
    </cfRule>
  </conditionalFormatting>
  <conditionalFormatting sqref="AP268:AT269">
    <cfRule type="expression" dxfId="1255" priority="468">
      <formula>AP268=MAX($AO268:$AT268)</formula>
    </cfRule>
  </conditionalFormatting>
  <conditionalFormatting sqref="AP268:AT269">
    <cfRule type="expression" dxfId="1254" priority="467">
      <formula>AP268=MIN($AO268:$AT268)</formula>
    </cfRule>
  </conditionalFormatting>
  <conditionalFormatting sqref="AU268:AU269">
    <cfRule type="expression" dxfId="1253" priority="466">
      <formula>AU268=MAX($AU268:$AZ268)</formula>
    </cfRule>
  </conditionalFormatting>
  <conditionalFormatting sqref="AU268:AU269">
    <cfRule type="expression" dxfId="1252" priority="465">
      <formula>AU268=MIN($AU268:$AZ268)</formula>
    </cfRule>
  </conditionalFormatting>
  <conditionalFormatting sqref="AV268:AZ269">
    <cfRule type="expression" dxfId="1251" priority="464">
      <formula>AV268=MAX($AO268:$AT268)</formula>
    </cfRule>
  </conditionalFormatting>
  <conditionalFormatting sqref="AV268:AZ269">
    <cfRule type="expression" dxfId="1250" priority="463">
      <formula>AV268=MIN($AO268:$AT268)</formula>
    </cfRule>
  </conditionalFormatting>
  <conditionalFormatting sqref="AV268:AZ269">
    <cfRule type="expression" dxfId="1249" priority="462">
      <formula>AV268=MAX($AO268:$AT268)</formula>
    </cfRule>
  </conditionalFormatting>
  <conditionalFormatting sqref="AV268:AZ269">
    <cfRule type="expression" dxfId="1248" priority="461">
      <formula>AV268=MIN($AO268:$AT268)</formula>
    </cfRule>
  </conditionalFormatting>
  <conditionalFormatting sqref="AV268:AV269">
    <cfRule type="expression" dxfId="1247" priority="460">
      <formula>AV268=MAX($AU268:$AZ268)</formula>
    </cfRule>
  </conditionalFormatting>
  <conditionalFormatting sqref="AV268:AV269">
    <cfRule type="expression" dxfId="1246" priority="459">
      <formula>AV268=MIN($AU268:$AZ268)</formula>
    </cfRule>
  </conditionalFormatting>
  <conditionalFormatting sqref="AW268:AW269">
    <cfRule type="expression" dxfId="1245" priority="458">
      <formula>AW268=MAX($AU268:$AZ268)</formula>
    </cfRule>
  </conditionalFormatting>
  <conditionalFormatting sqref="AW268:AW269">
    <cfRule type="expression" dxfId="1244" priority="457">
      <formula>AW268=MIN($AU268:$AZ268)</formula>
    </cfRule>
  </conditionalFormatting>
  <conditionalFormatting sqref="AX268:AX269">
    <cfRule type="expression" dxfId="1243" priority="456">
      <formula>AX268=MAX($AU268:$AZ268)</formula>
    </cfRule>
  </conditionalFormatting>
  <conditionalFormatting sqref="AX268:AX269">
    <cfRule type="expression" dxfId="1242" priority="455">
      <formula>AX268=MIN($AU268:$AZ268)</formula>
    </cfRule>
  </conditionalFormatting>
  <conditionalFormatting sqref="AY268:AY269">
    <cfRule type="expression" dxfId="1241" priority="454">
      <formula>AY268=MAX($AU268:$AZ268)</formula>
    </cfRule>
  </conditionalFormatting>
  <conditionalFormatting sqref="AY268:AY269">
    <cfRule type="expression" dxfId="1240" priority="453">
      <formula>AY268=MIN($AU268:$AZ268)</formula>
    </cfRule>
  </conditionalFormatting>
  <conditionalFormatting sqref="AZ268:AZ269">
    <cfRule type="expression" dxfId="1239" priority="452">
      <formula>AZ268=MAX($AU268:$AZ268)</formula>
    </cfRule>
  </conditionalFormatting>
  <conditionalFormatting sqref="AZ268:AZ269">
    <cfRule type="expression" dxfId="1238" priority="451">
      <formula>AZ268=MIN($AU268:$AZ268)</formula>
    </cfRule>
  </conditionalFormatting>
  <conditionalFormatting sqref="BS268:BS269">
    <cfRule type="cellIs" dxfId="1237" priority="450" operator="equal">
      <formula>1</formula>
    </cfRule>
  </conditionalFormatting>
  <conditionalFormatting sqref="BS268:BS269">
    <cfRule type="cellIs" dxfId="1236" priority="449" operator="equal">
      <formula>1</formula>
    </cfRule>
  </conditionalFormatting>
  <conditionalFormatting sqref="BS268:BS269">
    <cfRule type="cellIs" dxfId="1235" priority="448" operator="equal">
      <formula>1</formula>
    </cfRule>
  </conditionalFormatting>
  <conditionalFormatting sqref="CS268:CS269">
    <cfRule type="cellIs" dxfId="1234" priority="447" operator="equal">
      <formula>1</formula>
    </cfRule>
  </conditionalFormatting>
  <conditionalFormatting sqref="CS268:CS269">
    <cfRule type="cellIs" dxfId="1233" priority="446" operator="equal">
      <formula>1</formula>
    </cfRule>
  </conditionalFormatting>
  <conditionalFormatting sqref="CS268:CS269">
    <cfRule type="cellIs" dxfId="1232" priority="445" operator="equal">
      <formula>1</formula>
    </cfRule>
  </conditionalFormatting>
  <conditionalFormatting sqref="BU268:BU269">
    <cfRule type="cellIs" dxfId="1231" priority="444" operator="equal">
      <formula>1</formula>
    </cfRule>
  </conditionalFormatting>
  <conditionalFormatting sqref="BU268:BU269">
    <cfRule type="cellIs" dxfId="1230" priority="443" operator="equal">
      <formula>1</formula>
    </cfRule>
  </conditionalFormatting>
  <conditionalFormatting sqref="BU268:BU269">
    <cfRule type="cellIs" dxfId="1229" priority="442" operator="equal">
      <formula>1</formula>
    </cfRule>
  </conditionalFormatting>
  <conditionalFormatting sqref="BW268:BW269">
    <cfRule type="cellIs" dxfId="1228" priority="441" operator="equal">
      <formula>1</formula>
    </cfRule>
  </conditionalFormatting>
  <conditionalFormatting sqref="BW268:BW269">
    <cfRule type="cellIs" dxfId="1227" priority="440" operator="equal">
      <formula>1</formula>
    </cfRule>
  </conditionalFormatting>
  <conditionalFormatting sqref="BW268:BW269">
    <cfRule type="cellIs" dxfId="1226" priority="439" operator="equal">
      <formula>1</formula>
    </cfRule>
  </conditionalFormatting>
  <conditionalFormatting sqref="CC268:CC269">
    <cfRule type="cellIs" dxfId="1225" priority="438" operator="equal">
      <formula>1</formula>
    </cfRule>
  </conditionalFormatting>
  <conditionalFormatting sqref="CC268:CC269">
    <cfRule type="cellIs" dxfId="1224" priority="437" operator="equal">
      <formula>1</formula>
    </cfRule>
  </conditionalFormatting>
  <conditionalFormatting sqref="CC268:CC269">
    <cfRule type="cellIs" dxfId="1223" priority="436" operator="equal">
      <formula>1</formula>
    </cfRule>
  </conditionalFormatting>
  <conditionalFormatting sqref="BY268:BY269">
    <cfRule type="cellIs" dxfId="1222" priority="435" operator="equal">
      <formula>1</formula>
    </cfRule>
  </conditionalFormatting>
  <conditionalFormatting sqref="BY268:BY269">
    <cfRule type="cellIs" dxfId="1221" priority="434" operator="equal">
      <formula>1</formula>
    </cfRule>
  </conditionalFormatting>
  <conditionalFormatting sqref="BY268:BY269">
    <cfRule type="cellIs" dxfId="1220" priority="433" operator="equal">
      <formula>1</formula>
    </cfRule>
  </conditionalFormatting>
  <conditionalFormatting sqref="CA268:CA269">
    <cfRule type="cellIs" dxfId="1219" priority="432" operator="equal">
      <formula>1</formula>
    </cfRule>
  </conditionalFormatting>
  <conditionalFormatting sqref="CA268:CA269">
    <cfRule type="cellIs" dxfId="1218" priority="431" operator="equal">
      <formula>1</formula>
    </cfRule>
  </conditionalFormatting>
  <conditionalFormatting sqref="CA268:CA269">
    <cfRule type="cellIs" dxfId="1217" priority="430" operator="equal">
      <formula>1</formula>
    </cfRule>
  </conditionalFormatting>
  <conditionalFormatting sqref="CG268:CG269">
    <cfRule type="cellIs" dxfId="1216" priority="429" operator="equal">
      <formula>1</formula>
    </cfRule>
  </conditionalFormatting>
  <conditionalFormatting sqref="CG268:CG269">
    <cfRule type="cellIs" dxfId="1215" priority="428" operator="equal">
      <formula>1</formula>
    </cfRule>
  </conditionalFormatting>
  <conditionalFormatting sqref="CG268:CG269">
    <cfRule type="cellIs" dxfId="1214" priority="427" operator="equal">
      <formula>1</formula>
    </cfRule>
  </conditionalFormatting>
  <conditionalFormatting sqref="BO270:BO271">
    <cfRule type="cellIs" dxfId="1213" priority="425" operator="equal">
      <formula>1</formula>
    </cfRule>
  </conditionalFormatting>
  <conditionalFormatting sqref="BM270:BM271">
    <cfRule type="cellIs" dxfId="1212" priority="426" operator="equal">
      <formula>1</formula>
    </cfRule>
  </conditionalFormatting>
  <conditionalFormatting sqref="CO270:CO271">
    <cfRule type="cellIs" dxfId="1211" priority="419" operator="equal">
      <formula>1</formula>
    </cfRule>
  </conditionalFormatting>
  <conditionalFormatting sqref="BQ270:BQ271">
    <cfRule type="cellIs" dxfId="1210" priority="424" operator="equal">
      <formula>1</formula>
    </cfRule>
  </conditionalFormatting>
  <conditionalFormatting sqref="CE270:CE271">
    <cfRule type="cellIs" dxfId="1209" priority="423" operator="equal">
      <formula>1</formula>
    </cfRule>
  </conditionalFormatting>
  <conditionalFormatting sqref="CI270:CI271">
    <cfRule type="cellIs" dxfId="1208" priority="422" operator="equal">
      <formula>1</formula>
    </cfRule>
  </conditionalFormatting>
  <conditionalFormatting sqref="CK270:CK271">
    <cfRule type="cellIs" dxfId="1207" priority="421" operator="equal">
      <formula>1</formula>
    </cfRule>
  </conditionalFormatting>
  <conditionalFormatting sqref="CM270:CM271">
    <cfRule type="cellIs" dxfId="1206" priority="420" operator="equal">
      <formula>1</formula>
    </cfRule>
  </conditionalFormatting>
  <conditionalFormatting sqref="CQ270:CQ271">
    <cfRule type="cellIs" dxfId="1205" priority="418" operator="equal">
      <formula>1</formula>
    </cfRule>
  </conditionalFormatting>
  <conditionalFormatting sqref="BO270:BO271">
    <cfRule type="cellIs" dxfId="1204" priority="416" operator="equal">
      <formula>1</formula>
    </cfRule>
  </conditionalFormatting>
  <conditionalFormatting sqref="BM270:BM271">
    <cfRule type="cellIs" dxfId="1203" priority="417" operator="equal">
      <formula>1</formula>
    </cfRule>
  </conditionalFormatting>
  <conditionalFormatting sqref="CO270:CO271">
    <cfRule type="cellIs" dxfId="1202" priority="410" operator="equal">
      <formula>1</formula>
    </cfRule>
  </conditionalFormatting>
  <conditionalFormatting sqref="BQ270:BQ271">
    <cfRule type="cellIs" dxfId="1201" priority="415" operator="equal">
      <formula>1</formula>
    </cfRule>
  </conditionalFormatting>
  <conditionalFormatting sqref="CE270:CE271">
    <cfRule type="cellIs" dxfId="1200" priority="414" operator="equal">
      <formula>1</formula>
    </cfRule>
  </conditionalFormatting>
  <conditionalFormatting sqref="CI270:CI271">
    <cfRule type="cellIs" dxfId="1199" priority="413" operator="equal">
      <formula>1</formula>
    </cfRule>
  </conditionalFormatting>
  <conditionalFormatting sqref="CK270:CK271">
    <cfRule type="cellIs" dxfId="1198" priority="412" operator="equal">
      <formula>1</formula>
    </cfRule>
  </conditionalFormatting>
  <conditionalFormatting sqref="CM270:CM271">
    <cfRule type="cellIs" dxfId="1197" priority="411" operator="equal">
      <formula>1</formula>
    </cfRule>
  </conditionalFormatting>
  <conditionalFormatting sqref="CQ270:CQ271">
    <cfRule type="cellIs" dxfId="1196" priority="409" operator="equal">
      <formula>1</formula>
    </cfRule>
  </conditionalFormatting>
  <conditionalFormatting sqref="BM270:BM271">
    <cfRule type="cellIs" dxfId="1195" priority="408" operator="equal">
      <formula>1</formula>
    </cfRule>
  </conditionalFormatting>
  <conditionalFormatting sqref="BO270:BO271">
    <cfRule type="cellIs" dxfId="1194" priority="407" operator="equal">
      <formula>1</formula>
    </cfRule>
  </conditionalFormatting>
  <conditionalFormatting sqref="BQ270:BQ271">
    <cfRule type="cellIs" dxfId="1193" priority="406" operator="equal">
      <formula>1</formula>
    </cfRule>
  </conditionalFormatting>
  <conditionalFormatting sqref="CE270:CE271">
    <cfRule type="cellIs" dxfId="1192" priority="405" operator="equal">
      <formula>1</formula>
    </cfRule>
  </conditionalFormatting>
  <conditionalFormatting sqref="CI270:CI271">
    <cfRule type="cellIs" dxfId="1191" priority="404" operator="equal">
      <formula>1</formula>
    </cfRule>
  </conditionalFormatting>
  <conditionalFormatting sqref="CK270:CK271">
    <cfRule type="cellIs" dxfId="1190" priority="403" operator="equal">
      <formula>1</formula>
    </cfRule>
  </conditionalFormatting>
  <conditionalFormatting sqref="CM270:CM271">
    <cfRule type="cellIs" dxfId="1189" priority="402" operator="equal">
      <formula>1</formula>
    </cfRule>
  </conditionalFormatting>
  <conditionalFormatting sqref="CO270:CO271">
    <cfRule type="cellIs" dxfId="1188" priority="401" operator="equal">
      <formula>1</formula>
    </cfRule>
  </conditionalFormatting>
  <conditionalFormatting sqref="CQ270:CQ271">
    <cfRule type="cellIs" dxfId="1187" priority="400" operator="equal">
      <formula>1</formula>
    </cfRule>
  </conditionalFormatting>
  <conditionalFormatting sqref="AO270:AO271">
    <cfRule type="expression" dxfId="1186" priority="399">
      <formula>AO270=MAX($AO270:$AT270)</formula>
    </cfRule>
  </conditionalFormatting>
  <conditionalFormatting sqref="AO270:AO271">
    <cfRule type="expression" dxfId="1185" priority="398">
      <formula>AO270=MIN($AO270:$AT270)</formula>
    </cfRule>
  </conditionalFormatting>
  <conditionalFormatting sqref="AP270:AT271">
    <cfRule type="expression" dxfId="1184" priority="397">
      <formula>AP270=MAX($AO270:$AT270)</formula>
    </cfRule>
  </conditionalFormatting>
  <conditionalFormatting sqref="AP270:AT271">
    <cfRule type="expression" dxfId="1183" priority="396">
      <formula>AP270=MIN($AO270:$AT270)</formula>
    </cfRule>
  </conditionalFormatting>
  <conditionalFormatting sqref="AU270:AU271">
    <cfRule type="expression" dxfId="1182" priority="395">
      <formula>AU270=MAX($AU270:$AZ270)</formula>
    </cfRule>
  </conditionalFormatting>
  <conditionalFormatting sqref="AU270:AU271">
    <cfRule type="expression" dxfId="1181" priority="394">
      <formula>AU270=MIN($AU270:$AZ270)</formula>
    </cfRule>
  </conditionalFormatting>
  <conditionalFormatting sqref="AV270:AZ271">
    <cfRule type="expression" dxfId="1180" priority="393">
      <formula>AV270=MAX($AO270:$AT270)</formula>
    </cfRule>
  </conditionalFormatting>
  <conditionalFormatting sqref="AV270:AZ271">
    <cfRule type="expression" dxfId="1179" priority="392">
      <formula>AV270=MIN($AO270:$AT270)</formula>
    </cfRule>
  </conditionalFormatting>
  <conditionalFormatting sqref="AV270:AZ271">
    <cfRule type="expression" dxfId="1178" priority="391">
      <formula>AV270=MAX($AO270:$AT270)</formula>
    </cfRule>
  </conditionalFormatting>
  <conditionalFormatting sqref="AV270:AZ271">
    <cfRule type="expression" dxfId="1177" priority="390">
      <formula>AV270=MIN($AO270:$AT270)</formula>
    </cfRule>
  </conditionalFormatting>
  <conditionalFormatting sqref="AV270:AV271">
    <cfRule type="expression" dxfId="1176" priority="389">
      <formula>AV270=MAX($AU270:$AZ270)</formula>
    </cfRule>
  </conditionalFormatting>
  <conditionalFormatting sqref="AV270:AV271">
    <cfRule type="expression" dxfId="1175" priority="388">
      <formula>AV270=MIN($AU270:$AZ270)</formula>
    </cfRule>
  </conditionalFormatting>
  <conditionalFormatting sqref="AW270:AW271">
    <cfRule type="expression" dxfId="1174" priority="387">
      <formula>AW270=MAX($AU270:$AZ270)</formula>
    </cfRule>
  </conditionalFormatting>
  <conditionalFormatting sqref="AW270:AW271">
    <cfRule type="expression" dxfId="1173" priority="386">
      <formula>AW270=MIN($AU270:$AZ270)</formula>
    </cfRule>
  </conditionalFormatting>
  <conditionalFormatting sqref="AX270:AX271">
    <cfRule type="expression" dxfId="1172" priority="385">
      <formula>AX270=MAX($AU270:$AZ270)</formula>
    </cfRule>
  </conditionalFormatting>
  <conditionalFormatting sqref="AX270:AX271">
    <cfRule type="expression" dxfId="1171" priority="384">
      <formula>AX270=MIN($AU270:$AZ270)</formula>
    </cfRule>
  </conditionalFormatting>
  <conditionalFormatting sqref="AY270:AY271">
    <cfRule type="expression" dxfId="1170" priority="383">
      <formula>AY270=MAX($AU270:$AZ270)</formula>
    </cfRule>
  </conditionalFormatting>
  <conditionalFormatting sqref="AY270:AY271">
    <cfRule type="expression" dxfId="1169" priority="382">
      <formula>AY270=MIN($AU270:$AZ270)</formula>
    </cfRule>
  </conditionalFormatting>
  <conditionalFormatting sqref="AZ270:AZ271">
    <cfRule type="expression" dxfId="1168" priority="381">
      <formula>AZ270=MAX($AU270:$AZ270)</formula>
    </cfRule>
  </conditionalFormatting>
  <conditionalFormatting sqref="AZ270:AZ271">
    <cfRule type="expression" dxfId="1167" priority="380">
      <formula>AZ270=MIN($AU270:$AZ270)</formula>
    </cfRule>
  </conditionalFormatting>
  <conditionalFormatting sqref="BS270:BS271">
    <cfRule type="cellIs" dxfId="1166" priority="379" operator="equal">
      <formula>1</formula>
    </cfRule>
  </conditionalFormatting>
  <conditionalFormatting sqref="BS270:BS271">
    <cfRule type="cellIs" dxfId="1165" priority="378" operator="equal">
      <formula>1</formula>
    </cfRule>
  </conditionalFormatting>
  <conditionalFormatting sqref="BS270:BS271">
    <cfRule type="cellIs" dxfId="1164" priority="377" operator="equal">
      <formula>1</formula>
    </cfRule>
  </conditionalFormatting>
  <conditionalFormatting sqref="CS270:CS271">
    <cfRule type="cellIs" dxfId="1163" priority="376" operator="equal">
      <formula>1</formula>
    </cfRule>
  </conditionalFormatting>
  <conditionalFormatting sqref="CS270:CS271">
    <cfRule type="cellIs" dxfId="1162" priority="375" operator="equal">
      <formula>1</formula>
    </cfRule>
  </conditionalFormatting>
  <conditionalFormatting sqref="CS270:CS271">
    <cfRule type="cellIs" dxfId="1161" priority="374" operator="equal">
      <formula>1</formula>
    </cfRule>
  </conditionalFormatting>
  <conditionalFormatting sqref="BU270:BU271">
    <cfRule type="cellIs" dxfId="1160" priority="373" operator="equal">
      <formula>1</formula>
    </cfRule>
  </conditionalFormatting>
  <conditionalFormatting sqref="BU270:BU271">
    <cfRule type="cellIs" dxfId="1159" priority="372" operator="equal">
      <formula>1</formula>
    </cfRule>
  </conditionalFormatting>
  <conditionalFormatting sqref="BU270:BU271">
    <cfRule type="cellIs" dxfId="1158" priority="371" operator="equal">
      <formula>1</formula>
    </cfRule>
  </conditionalFormatting>
  <conditionalFormatting sqref="BW270:BW271">
    <cfRule type="cellIs" dxfId="1157" priority="370" operator="equal">
      <formula>1</formula>
    </cfRule>
  </conditionalFormatting>
  <conditionalFormatting sqref="BW270:BW271">
    <cfRule type="cellIs" dxfId="1156" priority="369" operator="equal">
      <formula>1</formula>
    </cfRule>
  </conditionalFormatting>
  <conditionalFormatting sqref="BW270:BW271">
    <cfRule type="cellIs" dxfId="1155" priority="368" operator="equal">
      <formula>1</formula>
    </cfRule>
  </conditionalFormatting>
  <conditionalFormatting sqref="CC270:CC271">
    <cfRule type="cellIs" dxfId="1154" priority="367" operator="equal">
      <formula>1</formula>
    </cfRule>
  </conditionalFormatting>
  <conditionalFormatting sqref="CC270:CC271">
    <cfRule type="cellIs" dxfId="1153" priority="366" operator="equal">
      <formula>1</formula>
    </cfRule>
  </conditionalFormatting>
  <conditionalFormatting sqref="CC270:CC271">
    <cfRule type="cellIs" dxfId="1152" priority="365" operator="equal">
      <formula>1</formula>
    </cfRule>
  </conditionalFormatting>
  <conditionalFormatting sqref="BY270:BY271">
    <cfRule type="cellIs" dxfId="1151" priority="364" operator="equal">
      <formula>1</formula>
    </cfRule>
  </conditionalFormatting>
  <conditionalFormatting sqref="BY270:BY271">
    <cfRule type="cellIs" dxfId="1150" priority="363" operator="equal">
      <formula>1</formula>
    </cfRule>
  </conditionalFormatting>
  <conditionalFormatting sqref="BY270:BY271">
    <cfRule type="cellIs" dxfId="1149" priority="362" operator="equal">
      <formula>1</formula>
    </cfRule>
  </conditionalFormatting>
  <conditionalFormatting sqref="CA270:CA271">
    <cfRule type="cellIs" dxfId="1148" priority="361" operator="equal">
      <formula>1</formula>
    </cfRule>
  </conditionalFormatting>
  <conditionalFormatting sqref="CA270:CA271">
    <cfRule type="cellIs" dxfId="1147" priority="360" operator="equal">
      <formula>1</formula>
    </cfRule>
  </conditionalFormatting>
  <conditionalFormatting sqref="CA270:CA271">
    <cfRule type="cellIs" dxfId="1146" priority="359" operator="equal">
      <formula>1</formula>
    </cfRule>
  </conditionalFormatting>
  <conditionalFormatting sqref="CG270:CG271">
    <cfRule type="cellIs" dxfId="1145" priority="358" operator="equal">
      <formula>1</formula>
    </cfRule>
  </conditionalFormatting>
  <conditionalFormatting sqref="CG270:CG271">
    <cfRule type="cellIs" dxfId="1144" priority="357" operator="equal">
      <formula>1</formula>
    </cfRule>
  </conditionalFormatting>
  <conditionalFormatting sqref="CG270:CG271">
    <cfRule type="cellIs" dxfId="1143" priority="356" operator="equal">
      <formula>1</formula>
    </cfRule>
  </conditionalFormatting>
  <conditionalFormatting sqref="BO272:BO273">
    <cfRule type="cellIs" dxfId="1142" priority="354" operator="equal">
      <formula>1</formula>
    </cfRule>
  </conditionalFormatting>
  <conditionalFormatting sqref="BM272:BM273">
    <cfRule type="cellIs" dxfId="1141" priority="355" operator="equal">
      <formula>1</formula>
    </cfRule>
  </conditionalFormatting>
  <conditionalFormatting sqref="CO272:CO273">
    <cfRule type="cellIs" dxfId="1140" priority="348" operator="equal">
      <formula>1</formula>
    </cfRule>
  </conditionalFormatting>
  <conditionalFormatting sqref="BQ272:BQ273">
    <cfRule type="cellIs" dxfId="1139" priority="353" operator="equal">
      <formula>1</formula>
    </cfRule>
  </conditionalFormatting>
  <conditionalFormatting sqref="CE272:CE273">
    <cfRule type="cellIs" dxfId="1138" priority="352" operator="equal">
      <formula>1</formula>
    </cfRule>
  </conditionalFormatting>
  <conditionalFormatting sqref="CI272:CI273">
    <cfRule type="cellIs" dxfId="1137" priority="351" operator="equal">
      <formula>1</formula>
    </cfRule>
  </conditionalFormatting>
  <conditionalFormatting sqref="CK272:CK273">
    <cfRule type="cellIs" dxfId="1136" priority="350" operator="equal">
      <formula>1</formula>
    </cfRule>
  </conditionalFormatting>
  <conditionalFormatting sqref="CM272:CM273">
    <cfRule type="cellIs" dxfId="1135" priority="349" operator="equal">
      <formula>1</formula>
    </cfRule>
  </conditionalFormatting>
  <conditionalFormatting sqref="CQ272:CQ273">
    <cfRule type="cellIs" dxfId="1134" priority="347" operator="equal">
      <formula>1</formula>
    </cfRule>
  </conditionalFormatting>
  <conditionalFormatting sqref="BO272:BO273">
    <cfRule type="cellIs" dxfId="1133" priority="345" operator="equal">
      <formula>1</formula>
    </cfRule>
  </conditionalFormatting>
  <conditionalFormatting sqref="BM272:BM273">
    <cfRule type="cellIs" dxfId="1132" priority="346" operator="equal">
      <formula>1</formula>
    </cfRule>
  </conditionalFormatting>
  <conditionalFormatting sqref="CO272:CO273">
    <cfRule type="cellIs" dxfId="1131" priority="339" operator="equal">
      <formula>1</formula>
    </cfRule>
  </conditionalFormatting>
  <conditionalFormatting sqref="BQ272:BQ273">
    <cfRule type="cellIs" dxfId="1130" priority="344" operator="equal">
      <formula>1</formula>
    </cfRule>
  </conditionalFormatting>
  <conditionalFormatting sqref="CE272:CE273">
    <cfRule type="cellIs" dxfId="1129" priority="343" operator="equal">
      <formula>1</formula>
    </cfRule>
  </conditionalFormatting>
  <conditionalFormatting sqref="CI272:CI273">
    <cfRule type="cellIs" dxfId="1128" priority="342" operator="equal">
      <formula>1</formula>
    </cfRule>
  </conditionalFormatting>
  <conditionalFormatting sqref="CK272:CK273">
    <cfRule type="cellIs" dxfId="1127" priority="341" operator="equal">
      <formula>1</formula>
    </cfRule>
  </conditionalFormatting>
  <conditionalFormatting sqref="CM272:CM273">
    <cfRule type="cellIs" dxfId="1126" priority="340" operator="equal">
      <formula>1</formula>
    </cfRule>
  </conditionalFormatting>
  <conditionalFormatting sqref="CQ272:CQ273">
    <cfRule type="cellIs" dxfId="1125" priority="338" operator="equal">
      <formula>1</formula>
    </cfRule>
  </conditionalFormatting>
  <conditionalFormatting sqref="BM272:BM273">
    <cfRule type="cellIs" dxfId="1124" priority="337" operator="equal">
      <formula>1</formula>
    </cfRule>
  </conditionalFormatting>
  <conditionalFormatting sqref="BO272:BO273">
    <cfRule type="cellIs" dxfId="1123" priority="336" operator="equal">
      <formula>1</formula>
    </cfRule>
  </conditionalFormatting>
  <conditionalFormatting sqref="BQ272:BQ273">
    <cfRule type="cellIs" dxfId="1122" priority="335" operator="equal">
      <formula>1</formula>
    </cfRule>
  </conditionalFormatting>
  <conditionalFormatting sqref="CE272:CE273">
    <cfRule type="cellIs" dxfId="1121" priority="334" operator="equal">
      <formula>1</formula>
    </cfRule>
  </conditionalFormatting>
  <conditionalFormatting sqref="CI272:CI273">
    <cfRule type="cellIs" dxfId="1120" priority="333" operator="equal">
      <formula>1</formula>
    </cfRule>
  </conditionalFormatting>
  <conditionalFormatting sqref="CK272:CK273">
    <cfRule type="cellIs" dxfId="1119" priority="332" operator="equal">
      <formula>1</formula>
    </cfRule>
  </conditionalFormatting>
  <conditionalFormatting sqref="CM272:CM273">
    <cfRule type="cellIs" dxfId="1118" priority="331" operator="equal">
      <formula>1</formula>
    </cfRule>
  </conditionalFormatting>
  <conditionalFormatting sqref="CO272:CO273">
    <cfRule type="cellIs" dxfId="1117" priority="330" operator="equal">
      <formula>1</formula>
    </cfRule>
  </conditionalFormatting>
  <conditionalFormatting sqref="CQ272:CQ273">
    <cfRule type="cellIs" dxfId="1116" priority="329" operator="equal">
      <formula>1</formula>
    </cfRule>
  </conditionalFormatting>
  <conditionalFormatting sqref="AO272:AO273">
    <cfRule type="expression" dxfId="1115" priority="328">
      <formula>AO272=MAX($AO272:$AT272)</formula>
    </cfRule>
  </conditionalFormatting>
  <conditionalFormatting sqref="AO272:AO273">
    <cfRule type="expression" dxfId="1114" priority="327">
      <formula>AO272=MIN($AO272:$AT272)</formula>
    </cfRule>
  </conditionalFormatting>
  <conditionalFormatting sqref="AP272:AT273">
    <cfRule type="expression" dxfId="1113" priority="326">
      <formula>AP272=MAX($AO272:$AT272)</formula>
    </cfRule>
  </conditionalFormatting>
  <conditionalFormatting sqref="AP272:AT273">
    <cfRule type="expression" dxfId="1112" priority="325">
      <formula>AP272=MIN($AO272:$AT272)</formula>
    </cfRule>
  </conditionalFormatting>
  <conditionalFormatting sqref="AU272:AU273">
    <cfRule type="expression" dxfId="1111" priority="324">
      <formula>AU272=MAX($AU272:$AZ272)</formula>
    </cfRule>
  </conditionalFormatting>
  <conditionalFormatting sqref="AU272:AU273">
    <cfRule type="expression" dxfId="1110" priority="323">
      <formula>AU272=MIN($AU272:$AZ272)</formula>
    </cfRule>
  </conditionalFormatting>
  <conditionalFormatting sqref="AV272:AZ273">
    <cfRule type="expression" dxfId="1109" priority="322">
      <formula>AV272=MAX($AO272:$AT272)</formula>
    </cfRule>
  </conditionalFormatting>
  <conditionalFormatting sqref="AV272:AZ273">
    <cfRule type="expression" dxfId="1108" priority="321">
      <formula>AV272=MIN($AO272:$AT272)</formula>
    </cfRule>
  </conditionalFormatting>
  <conditionalFormatting sqref="AV272:AZ273">
    <cfRule type="expression" dxfId="1107" priority="320">
      <formula>AV272=MAX($AO272:$AT272)</formula>
    </cfRule>
  </conditionalFormatting>
  <conditionalFormatting sqref="AV272:AZ273">
    <cfRule type="expression" dxfId="1106" priority="319">
      <formula>AV272=MIN($AO272:$AT272)</formula>
    </cfRule>
  </conditionalFormatting>
  <conditionalFormatting sqref="AV272:AV273">
    <cfRule type="expression" dxfId="1105" priority="318">
      <formula>AV272=MAX($AU272:$AZ272)</formula>
    </cfRule>
  </conditionalFormatting>
  <conditionalFormatting sqref="AV272:AV273">
    <cfRule type="expression" dxfId="1104" priority="317">
      <formula>AV272=MIN($AU272:$AZ272)</formula>
    </cfRule>
  </conditionalFormatting>
  <conditionalFormatting sqref="AW272:AW273">
    <cfRule type="expression" dxfId="1103" priority="316">
      <formula>AW272=MAX($AU272:$AZ272)</formula>
    </cfRule>
  </conditionalFormatting>
  <conditionalFormatting sqref="AW272:AW273">
    <cfRule type="expression" dxfId="1102" priority="315">
      <formula>AW272=MIN($AU272:$AZ272)</formula>
    </cfRule>
  </conditionalFormatting>
  <conditionalFormatting sqref="AX272:AX273">
    <cfRule type="expression" dxfId="1101" priority="314">
      <formula>AX272=MAX($AU272:$AZ272)</formula>
    </cfRule>
  </conditionalFormatting>
  <conditionalFormatting sqref="AX272:AX273">
    <cfRule type="expression" dxfId="1100" priority="313">
      <formula>AX272=MIN($AU272:$AZ272)</formula>
    </cfRule>
  </conditionalFormatting>
  <conditionalFormatting sqref="AY272:AY273">
    <cfRule type="expression" dxfId="1099" priority="312">
      <formula>AY272=MAX($AU272:$AZ272)</formula>
    </cfRule>
  </conditionalFormatting>
  <conditionalFormatting sqref="AY272:AY273">
    <cfRule type="expression" dxfId="1098" priority="311">
      <formula>AY272=MIN($AU272:$AZ272)</formula>
    </cfRule>
  </conditionalFormatting>
  <conditionalFormatting sqref="AZ272:AZ273">
    <cfRule type="expression" dxfId="1097" priority="310">
      <formula>AZ272=MAX($AU272:$AZ272)</formula>
    </cfRule>
  </conditionalFormatting>
  <conditionalFormatting sqref="AZ272:AZ273">
    <cfRule type="expression" dxfId="1096" priority="309">
      <formula>AZ272=MIN($AU272:$AZ272)</formula>
    </cfRule>
  </conditionalFormatting>
  <conditionalFormatting sqref="BS272:BS273">
    <cfRule type="cellIs" dxfId="1095" priority="308" operator="equal">
      <formula>1</formula>
    </cfRule>
  </conditionalFormatting>
  <conditionalFormatting sqref="BS272:BS273">
    <cfRule type="cellIs" dxfId="1094" priority="307" operator="equal">
      <formula>1</formula>
    </cfRule>
  </conditionalFormatting>
  <conditionalFormatting sqref="BS272:BS273">
    <cfRule type="cellIs" dxfId="1093" priority="306" operator="equal">
      <formula>1</formula>
    </cfRule>
  </conditionalFormatting>
  <conditionalFormatting sqref="CS272:CS273">
    <cfRule type="cellIs" dxfId="1092" priority="305" operator="equal">
      <formula>1</formula>
    </cfRule>
  </conditionalFormatting>
  <conditionalFormatting sqref="CS272:CS273">
    <cfRule type="cellIs" dxfId="1091" priority="304" operator="equal">
      <formula>1</formula>
    </cfRule>
  </conditionalFormatting>
  <conditionalFormatting sqref="CS272:CS273">
    <cfRule type="cellIs" dxfId="1090" priority="303" operator="equal">
      <formula>1</formula>
    </cfRule>
  </conditionalFormatting>
  <conditionalFormatting sqref="BU272:BU273">
    <cfRule type="cellIs" dxfId="1089" priority="302" operator="equal">
      <formula>1</formula>
    </cfRule>
  </conditionalFormatting>
  <conditionalFormatting sqref="BU272:BU273">
    <cfRule type="cellIs" dxfId="1088" priority="301" operator="equal">
      <formula>1</formula>
    </cfRule>
  </conditionalFormatting>
  <conditionalFormatting sqref="BU272:BU273">
    <cfRule type="cellIs" dxfId="1087" priority="300" operator="equal">
      <formula>1</formula>
    </cfRule>
  </conditionalFormatting>
  <conditionalFormatting sqref="BW272:BW273">
    <cfRule type="cellIs" dxfId="1086" priority="299" operator="equal">
      <formula>1</formula>
    </cfRule>
  </conditionalFormatting>
  <conditionalFormatting sqref="BW272:BW273">
    <cfRule type="cellIs" dxfId="1085" priority="298" operator="equal">
      <formula>1</formula>
    </cfRule>
  </conditionalFormatting>
  <conditionalFormatting sqref="BW272:BW273">
    <cfRule type="cellIs" dxfId="1084" priority="297" operator="equal">
      <formula>1</formula>
    </cfRule>
  </conditionalFormatting>
  <conditionalFormatting sqref="CC272:CC273">
    <cfRule type="cellIs" dxfId="1083" priority="296" operator="equal">
      <formula>1</formula>
    </cfRule>
  </conditionalFormatting>
  <conditionalFormatting sqref="CC272:CC273">
    <cfRule type="cellIs" dxfId="1082" priority="295" operator="equal">
      <formula>1</formula>
    </cfRule>
  </conditionalFormatting>
  <conditionalFormatting sqref="CC272:CC273">
    <cfRule type="cellIs" dxfId="1081" priority="294" operator="equal">
      <formula>1</formula>
    </cfRule>
  </conditionalFormatting>
  <conditionalFormatting sqref="BY272:BY273">
    <cfRule type="cellIs" dxfId="1080" priority="293" operator="equal">
      <formula>1</formula>
    </cfRule>
  </conditionalFormatting>
  <conditionalFormatting sqref="BY272:BY273">
    <cfRule type="cellIs" dxfId="1079" priority="292" operator="equal">
      <formula>1</formula>
    </cfRule>
  </conditionalFormatting>
  <conditionalFormatting sqref="BY272:BY273">
    <cfRule type="cellIs" dxfId="1078" priority="291" operator="equal">
      <formula>1</formula>
    </cfRule>
  </conditionalFormatting>
  <conditionalFormatting sqref="CA272:CA273">
    <cfRule type="cellIs" dxfId="1077" priority="290" operator="equal">
      <formula>1</formula>
    </cfRule>
  </conditionalFormatting>
  <conditionalFormatting sqref="CA272:CA273">
    <cfRule type="cellIs" dxfId="1076" priority="289" operator="equal">
      <formula>1</formula>
    </cfRule>
  </conditionalFormatting>
  <conditionalFormatting sqref="CA272:CA273">
    <cfRule type="cellIs" dxfId="1075" priority="288" operator="equal">
      <formula>1</formula>
    </cfRule>
  </conditionalFormatting>
  <conditionalFormatting sqref="CG272:CG273">
    <cfRule type="cellIs" dxfId="1074" priority="287" operator="equal">
      <formula>1</formula>
    </cfRule>
  </conditionalFormatting>
  <conditionalFormatting sqref="CG272:CG273">
    <cfRule type="cellIs" dxfId="1073" priority="286" operator="equal">
      <formula>1</formula>
    </cfRule>
  </conditionalFormatting>
  <conditionalFormatting sqref="CG272:CG273">
    <cfRule type="cellIs" dxfId="1072" priority="285" operator="equal">
      <formula>1</formula>
    </cfRule>
  </conditionalFormatting>
  <conditionalFormatting sqref="BO274:BO275">
    <cfRule type="cellIs" dxfId="1071" priority="283" operator="equal">
      <formula>1</formula>
    </cfRule>
  </conditionalFormatting>
  <conditionalFormatting sqref="BM274:BM275">
    <cfRule type="cellIs" dxfId="1070" priority="284" operator="equal">
      <formula>1</formula>
    </cfRule>
  </conditionalFormatting>
  <conditionalFormatting sqref="CO274:CO275">
    <cfRule type="cellIs" dxfId="1069" priority="277" operator="equal">
      <formula>1</formula>
    </cfRule>
  </conditionalFormatting>
  <conditionalFormatting sqref="BQ274:BQ275">
    <cfRule type="cellIs" dxfId="1068" priority="282" operator="equal">
      <formula>1</formula>
    </cfRule>
  </conditionalFormatting>
  <conditionalFormatting sqref="CE274:CE275">
    <cfRule type="cellIs" dxfId="1067" priority="281" operator="equal">
      <formula>1</formula>
    </cfRule>
  </conditionalFormatting>
  <conditionalFormatting sqref="CI274:CI275">
    <cfRule type="cellIs" dxfId="1066" priority="280" operator="equal">
      <formula>1</formula>
    </cfRule>
  </conditionalFormatting>
  <conditionalFormatting sqref="CK274:CK275">
    <cfRule type="cellIs" dxfId="1065" priority="279" operator="equal">
      <formula>1</formula>
    </cfRule>
  </conditionalFormatting>
  <conditionalFormatting sqref="CM274:CM275">
    <cfRule type="cellIs" dxfId="1064" priority="278" operator="equal">
      <formula>1</formula>
    </cfRule>
  </conditionalFormatting>
  <conditionalFormatting sqref="CQ274:CQ275">
    <cfRule type="cellIs" dxfId="1063" priority="276" operator="equal">
      <formula>1</formula>
    </cfRule>
  </conditionalFormatting>
  <conditionalFormatting sqref="BO274:BO275">
    <cfRule type="cellIs" dxfId="1062" priority="274" operator="equal">
      <formula>1</formula>
    </cfRule>
  </conditionalFormatting>
  <conditionalFormatting sqref="BM274:BM275">
    <cfRule type="cellIs" dxfId="1061" priority="275" operator="equal">
      <formula>1</formula>
    </cfRule>
  </conditionalFormatting>
  <conditionalFormatting sqref="CO274:CO275">
    <cfRule type="cellIs" dxfId="1060" priority="268" operator="equal">
      <formula>1</formula>
    </cfRule>
  </conditionalFormatting>
  <conditionalFormatting sqref="BQ274:BQ275">
    <cfRule type="cellIs" dxfId="1059" priority="273" operator="equal">
      <formula>1</formula>
    </cfRule>
  </conditionalFormatting>
  <conditionalFormatting sqref="CE274:CE275">
    <cfRule type="cellIs" dxfId="1058" priority="272" operator="equal">
      <formula>1</formula>
    </cfRule>
  </conditionalFormatting>
  <conditionalFormatting sqref="CI274:CI275">
    <cfRule type="cellIs" dxfId="1057" priority="271" operator="equal">
      <formula>1</formula>
    </cfRule>
  </conditionalFormatting>
  <conditionalFormatting sqref="CK274:CK275">
    <cfRule type="cellIs" dxfId="1056" priority="270" operator="equal">
      <formula>1</formula>
    </cfRule>
  </conditionalFormatting>
  <conditionalFormatting sqref="CM274:CM275">
    <cfRule type="cellIs" dxfId="1055" priority="269" operator="equal">
      <formula>1</formula>
    </cfRule>
  </conditionalFormatting>
  <conditionalFormatting sqref="CQ274:CQ275">
    <cfRule type="cellIs" dxfId="1054" priority="267" operator="equal">
      <formula>1</formula>
    </cfRule>
  </conditionalFormatting>
  <conditionalFormatting sqref="BM274:BM275">
    <cfRule type="cellIs" dxfId="1053" priority="266" operator="equal">
      <formula>1</formula>
    </cfRule>
  </conditionalFormatting>
  <conditionalFormatting sqref="BO274:BO275">
    <cfRule type="cellIs" dxfId="1052" priority="265" operator="equal">
      <formula>1</formula>
    </cfRule>
  </conditionalFormatting>
  <conditionalFormatting sqref="BQ274:BQ275">
    <cfRule type="cellIs" dxfId="1051" priority="264" operator="equal">
      <formula>1</formula>
    </cfRule>
  </conditionalFormatting>
  <conditionalFormatting sqref="CE274:CE275">
    <cfRule type="cellIs" dxfId="1050" priority="263" operator="equal">
      <formula>1</formula>
    </cfRule>
  </conditionalFormatting>
  <conditionalFormatting sqref="CI274:CI275">
    <cfRule type="cellIs" dxfId="1049" priority="262" operator="equal">
      <formula>1</formula>
    </cfRule>
  </conditionalFormatting>
  <conditionalFormatting sqref="CK274:CK275">
    <cfRule type="cellIs" dxfId="1048" priority="261" operator="equal">
      <formula>1</formula>
    </cfRule>
  </conditionalFormatting>
  <conditionalFormatting sqref="CM274:CM275">
    <cfRule type="cellIs" dxfId="1047" priority="260" operator="equal">
      <formula>1</formula>
    </cfRule>
  </conditionalFormatting>
  <conditionalFormatting sqref="CO274:CO275">
    <cfRule type="cellIs" dxfId="1046" priority="259" operator="equal">
      <formula>1</formula>
    </cfRule>
  </conditionalFormatting>
  <conditionalFormatting sqref="CQ274:CQ275">
    <cfRule type="cellIs" dxfId="1045" priority="258" operator="equal">
      <formula>1</formula>
    </cfRule>
  </conditionalFormatting>
  <conditionalFormatting sqref="AO274:AO275">
    <cfRule type="expression" dxfId="1044" priority="257">
      <formula>AO274=MAX($AO274:$AT274)</formula>
    </cfRule>
  </conditionalFormatting>
  <conditionalFormatting sqref="AO274:AO275">
    <cfRule type="expression" dxfId="1043" priority="256">
      <formula>AO274=MIN($AO274:$AT274)</formula>
    </cfRule>
  </conditionalFormatting>
  <conditionalFormatting sqref="AP274:AT275">
    <cfRule type="expression" dxfId="1042" priority="255">
      <formula>AP274=MAX($AO274:$AT274)</formula>
    </cfRule>
  </conditionalFormatting>
  <conditionalFormatting sqref="AP274:AT275">
    <cfRule type="expression" dxfId="1041" priority="254">
      <formula>AP274=MIN($AO274:$AT274)</formula>
    </cfRule>
  </conditionalFormatting>
  <conditionalFormatting sqref="AU274:AU275">
    <cfRule type="expression" dxfId="1040" priority="253">
      <formula>AU274=MAX($AU274:$AZ274)</formula>
    </cfRule>
  </conditionalFormatting>
  <conditionalFormatting sqref="AU274:AU275">
    <cfRule type="expression" dxfId="1039" priority="252">
      <formula>AU274=MIN($AU274:$AZ274)</formula>
    </cfRule>
  </conditionalFormatting>
  <conditionalFormatting sqref="AV274:AZ275">
    <cfRule type="expression" dxfId="1038" priority="251">
      <formula>AV274=MAX($AO274:$AT274)</formula>
    </cfRule>
  </conditionalFormatting>
  <conditionalFormatting sqref="AV274:AZ275">
    <cfRule type="expression" dxfId="1037" priority="250">
      <formula>AV274=MIN($AO274:$AT274)</formula>
    </cfRule>
  </conditionalFormatting>
  <conditionalFormatting sqref="AV274:AZ275">
    <cfRule type="expression" dxfId="1036" priority="249">
      <formula>AV274=MAX($AO274:$AT274)</formula>
    </cfRule>
  </conditionalFormatting>
  <conditionalFormatting sqref="AV274:AZ275">
    <cfRule type="expression" dxfId="1035" priority="248">
      <formula>AV274=MIN($AO274:$AT274)</formula>
    </cfRule>
  </conditionalFormatting>
  <conditionalFormatting sqref="AV274:AV275">
    <cfRule type="expression" dxfId="1034" priority="247">
      <formula>AV274=MAX($AU274:$AZ274)</formula>
    </cfRule>
  </conditionalFormatting>
  <conditionalFormatting sqref="AV274:AV275">
    <cfRule type="expression" dxfId="1033" priority="246">
      <formula>AV274=MIN($AU274:$AZ274)</formula>
    </cfRule>
  </conditionalFormatting>
  <conditionalFormatting sqref="AW274:AW275">
    <cfRule type="expression" dxfId="1032" priority="245">
      <formula>AW274=MAX($AU274:$AZ274)</formula>
    </cfRule>
  </conditionalFormatting>
  <conditionalFormatting sqref="AW274:AW275">
    <cfRule type="expression" dxfId="1031" priority="244">
      <formula>AW274=MIN($AU274:$AZ274)</formula>
    </cfRule>
  </conditionalFormatting>
  <conditionalFormatting sqref="AX274:AX275">
    <cfRule type="expression" dxfId="1030" priority="243">
      <formula>AX274=MAX($AU274:$AZ274)</formula>
    </cfRule>
  </conditionalFormatting>
  <conditionalFormatting sqref="AX274:AX275">
    <cfRule type="expression" dxfId="1029" priority="242">
      <formula>AX274=MIN($AU274:$AZ274)</formula>
    </cfRule>
  </conditionalFormatting>
  <conditionalFormatting sqref="AY274:AY275">
    <cfRule type="expression" dxfId="1028" priority="241">
      <formula>AY274=MAX($AU274:$AZ274)</formula>
    </cfRule>
  </conditionalFormatting>
  <conditionalFormatting sqref="AY274:AY275">
    <cfRule type="expression" dxfId="1027" priority="240">
      <formula>AY274=MIN($AU274:$AZ274)</formula>
    </cfRule>
  </conditionalFormatting>
  <conditionalFormatting sqref="AZ274:AZ275">
    <cfRule type="expression" dxfId="1026" priority="239">
      <formula>AZ274=MAX($AU274:$AZ274)</formula>
    </cfRule>
  </conditionalFormatting>
  <conditionalFormatting sqref="AZ274:AZ275">
    <cfRule type="expression" dxfId="1025" priority="238">
      <formula>AZ274=MIN($AU274:$AZ274)</formula>
    </cfRule>
  </conditionalFormatting>
  <conditionalFormatting sqref="BS274:BS275">
    <cfRule type="cellIs" dxfId="1024" priority="237" operator="equal">
      <formula>1</formula>
    </cfRule>
  </conditionalFormatting>
  <conditionalFormatting sqref="BS274:BS275">
    <cfRule type="cellIs" dxfId="1023" priority="236" operator="equal">
      <formula>1</formula>
    </cfRule>
  </conditionalFormatting>
  <conditionalFormatting sqref="BS274:BS275">
    <cfRule type="cellIs" dxfId="1022" priority="235" operator="equal">
      <formula>1</formula>
    </cfRule>
  </conditionalFormatting>
  <conditionalFormatting sqref="CS274:CS275">
    <cfRule type="cellIs" dxfId="1021" priority="234" operator="equal">
      <formula>1</formula>
    </cfRule>
  </conditionalFormatting>
  <conditionalFormatting sqref="CS274:CS275">
    <cfRule type="cellIs" dxfId="1020" priority="233" operator="equal">
      <formula>1</formula>
    </cfRule>
  </conditionalFormatting>
  <conditionalFormatting sqref="CS274:CS275">
    <cfRule type="cellIs" dxfId="1019" priority="232" operator="equal">
      <formula>1</formula>
    </cfRule>
  </conditionalFormatting>
  <conditionalFormatting sqref="BU274:BU275">
    <cfRule type="cellIs" dxfId="1018" priority="231" operator="equal">
      <formula>1</formula>
    </cfRule>
  </conditionalFormatting>
  <conditionalFormatting sqref="BU274:BU275">
    <cfRule type="cellIs" dxfId="1017" priority="230" operator="equal">
      <formula>1</formula>
    </cfRule>
  </conditionalFormatting>
  <conditionalFormatting sqref="BU274:BU275">
    <cfRule type="cellIs" dxfId="1016" priority="229" operator="equal">
      <formula>1</formula>
    </cfRule>
  </conditionalFormatting>
  <conditionalFormatting sqref="BW274:BW275">
    <cfRule type="cellIs" dxfId="1015" priority="228" operator="equal">
      <formula>1</formula>
    </cfRule>
  </conditionalFormatting>
  <conditionalFormatting sqref="BW274:BW275">
    <cfRule type="cellIs" dxfId="1014" priority="227" operator="equal">
      <formula>1</formula>
    </cfRule>
  </conditionalFormatting>
  <conditionalFormatting sqref="BW274:BW275">
    <cfRule type="cellIs" dxfId="1013" priority="226" operator="equal">
      <formula>1</formula>
    </cfRule>
  </conditionalFormatting>
  <conditionalFormatting sqref="CC274:CC275">
    <cfRule type="cellIs" dxfId="1012" priority="225" operator="equal">
      <formula>1</formula>
    </cfRule>
  </conditionalFormatting>
  <conditionalFormatting sqref="CC274:CC275">
    <cfRule type="cellIs" dxfId="1011" priority="224" operator="equal">
      <formula>1</formula>
    </cfRule>
  </conditionalFormatting>
  <conditionalFormatting sqref="CC274:CC275">
    <cfRule type="cellIs" dxfId="1010" priority="223" operator="equal">
      <formula>1</formula>
    </cfRule>
  </conditionalFormatting>
  <conditionalFormatting sqref="BY274:BY275">
    <cfRule type="cellIs" dxfId="1009" priority="222" operator="equal">
      <formula>1</formula>
    </cfRule>
  </conditionalFormatting>
  <conditionalFormatting sqref="BY274:BY275">
    <cfRule type="cellIs" dxfId="1008" priority="221" operator="equal">
      <formula>1</formula>
    </cfRule>
  </conditionalFormatting>
  <conditionalFormatting sqref="BY274:BY275">
    <cfRule type="cellIs" dxfId="1007" priority="220" operator="equal">
      <formula>1</formula>
    </cfRule>
  </conditionalFormatting>
  <conditionalFormatting sqref="CA274:CA275">
    <cfRule type="cellIs" dxfId="1006" priority="219" operator="equal">
      <formula>1</formula>
    </cfRule>
  </conditionalFormatting>
  <conditionalFormatting sqref="CA274:CA275">
    <cfRule type="cellIs" dxfId="1005" priority="218" operator="equal">
      <formula>1</formula>
    </cfRule>
  </conditionalFormatting>
  <conditionalFormatting sqref="CA274:CA275">
    <cfRule type="cellIs" dxfId="1004" priority="217" operator="equal">
      <formula>1</formula>
    </cfRule>
  </conditionalFormatting>
  <conditionalFormatting sqref="CG274:CG275">
    <cfRule type="cellIs" dxfId="1003" priority="216" operator="equal">
      <formula>1</formula>
    </cfRule>
  </conditionalFormatting>
  <conditionalFormatting sqref="CG274:CG275">
    <cfRule type="cellIs" dxfId="1002" priority="215" operator="equal">
      <formula>1</formula>
    </cfRule>
  </conditionalFormatting>
  <conditionalFormatting sqref="CG274:CG275">
    <cfRule type="cellIs" dxfId="1001" priority="214" operator="equal">
      <formula>1</formula>
    </cfRule>
  </conditionalFormatting>
  <conditionalFormatting sqref="BO276:BO277">
    <cfRule type="cellIs" dxfId="1000" priority="212" operator="equal">
      <formula>1</formula>
    </cfRule>
  </conditionalFormatting>
  <conditionalFormatting sqref="BM276:BM277">
    <cfRule type="cellIs" dxfId="999" priority="213" operator="equal">
      <formula>1</formula>
    </cfRule>
  </conditionalFormatting>
  <conditionalFormatting sqref="CO276:CO277">
    <cfRule type="cellIs" dxfId="998" priority="206" operator="equal">
      <formula>1</formula>
    </cfRule>
  </conditionalFormatting>
  <conditionalFormatting sqref="BQ276:BQ277">
    <cfRule type="cellIs" dxfId="997" priority="211" operator="equal">
      <formula>1</formula>
    </cfRule>
  </conditionalFormatting>
  <conditionalFormatting sqref="CE276:CE277">
    <cfRule type="cellIs" dxfId="996" priority="210" operator="equal">
      <formula>1</formula>
    </cfRule>
  </conditionalFormatting>
  <conditionalFormatting sqref="CI276:CI277">
    <cfRule type="cellIs" dxfId="995" priority="209" operator="equal">
      <formula>1</formula>
    </cfRule>
  </conditionalFormatting>
  <conditionalFormatting sqref="CK276:CK277">
    <cfRule type="cellIs" dxfId="994" priority="208" operator="equal">
      <formula>1</formula>
    </cfRule>
  </conditionalFormatting>
  <conditionalFormatting sqref="CM276:CM277">
    <cfRule type="cellIs" dxfId="993" priority="207" operator="equal">
      <formula>1</formula>
    </cfRule>
  </conditionalFormatting>
  <conditionalFormatting sqref="CQ276:CQ277">
    <cfRule type="cellIs" dxfId="992" priority="205" operator="equal">
      <formula>1</formula>
    </cfRule>
  </conditionalFormatting>
  <conditionalFormatting sqref="BO276:BO277">
    <cfRule type="cellIs" dxfId="991" priority="203" operator="equal">
      <formula>1</formula>
    </cfRule>
  </conditionalFormatting>
  <conditionalFormatting sqref="BM276:BM277">
    <cfRule type="cellIs" dxfId="990" priority="204" operator="equal">
      <formula>1</formula>
    </cfRule>
  </conditionalFormatting>
  <conditionalFormatting sqref="CO276:CO277">
    <cfRule type="cellIs" dxfId="989" priority="197" operator="equal">
      <formula>1</formula>
    </cfRule>
  </conditionalFormatting>
  <conditionalFormatting sqref="BQ276:BQ277">
    <cfRule type="cellIs" dxfId="988" priority="202" operator="equal">
      <formula>1</formula>
    </cfRule>
  </conditionalFormatting>
  <conditionalFormatting sqref="CE276:CE277">
    <cfRule type="cellIs" dxfId="987" priority="201" operator="equal">
      <formula>1</formula>
    </cfRule>
  </conditionalFormatting>
  <conditionalFormatting sqref="CI276:CI277">
    <cfRule type="cellIs" dxfId="986" priority="200" operator="equal">
      <formula>1</formula>
    </cfRule>
  </conditionalFormatting>
  <conditionalFormatting sqref="CK276:CK277">
    <cfRule type="cellIs" dxfId="985" priority="199" operator="equal">
      <formula>1</formula>
    </cfRule>
  </conditionalFormatting>
  <conditionalFormatting sqref="CM276:CM277">
    <cfRule type="cellIs" dxfId="984" priority="198" operator="equal">
      <formula>1</formula>
    </cfRule>
  </conditionalFormatting>
  <conditionalFormatting sqref="CQ276:CQ277">
    <cfRule type="cellIs" dxfId="983" priority="196" operator="equal">
      <formula>1</formula>
    </cfRule>
  </conditionalFormatting>
  <conditionalFormatting sqref="BM276:BM277">
    <cfRule type="cellIs" dxfId="982" priority="195" operator="equal">
      <formula>1</formula>
    </cfRule>
  </conditionalFormatting>
  <conditionalFormatting sqref="BO276:BO277">
    <cfRule type="cellIs" dxfId="981" priority="194" operator="equal">
      <formula>1</formula>
    </cfRule>
  </conditionalFormatting>
  <conditionalFormatting sqref="BQ276:BQ277">
    <cfRule type="cellIs" dxfId="980" priority="193" operator="equal">
      <formula>1</formula>
    </cfRule>
  </conditionalFormatting>
  <conditionalFormatting sqref="CE276:CE277">
    <cfRule type="cellIs" dxfId="979" priority="192" operator="equal">
      <formula>1</formula>
    </cfRule>
  </conditionalFormatting>
  <conditionalFormatting sqref="CI276:CI277">
    <cfRule type="cellIs" dxfId="978" priority="191" operator="equal">
      <formula>1</formula>
    </cfRule>
  </conditionalFormatting>
  <conditionalFormatting sqref="CK276:CK277">
    <cfRule type="cellIs" dxfId="977" priority="190" operator="equal">
      <formula>1</formula>
    </cfRule>
  </conditionalFormatting>
  <conditionalFormatting sqref="CM276:CM277">
    <cfRule type="cellIs" dxfId="976" priority="189" operator="equal">
      <formula>1</formula>
    </cfRule>
  </conditionalFormatting>
  <conditionalFormatting sqref="CO276:CO277">
    <cfRule type="cellIs" dxfId="975" priority="188" operator="equal">
      <formula>1</formula>
    </cfRule>
  </conditionalFormatting>
  <conditionalFormatting sqref="CQ276:CQ277">
    <cfRule type="cellIs" dxfId="974" priority="187" operator="equal">
      <formula>1</formula>
    </cfRule>
  </conditionalFormatting>
  <conditionalFormatting sqref="AO276:AO277">
    <cfRule type="expression" dxfId="973" priority="186">
      <formula>AO276=MAX($AO276:$AT276)</formula>
    </cfRule>
  </conditionalFormatting>
  <conditionalFormatting sqref="AO276:AO277">
    <cfRule type="expression" dxfId="972" priority="185">
      <formula>AO276=MIN($AO276:$AT276)</formula>
    </cfRule>
  </conditionalFormatting>
  <conditionalFormatting sqref="AP276:AT277">
    <cfRule type="expression" dxfId="971" priority="184">
      <formula>AP276=MAX($AO276:$AT276)</formula>
    </cfRule>
  </conditionalFormatting>
  <conditionalFormatting sqref="AP276:AT277">
    <cfRule type="expression" dxfId="970" priority="183">
      <formula>AP276=MIN($AO276:$AT276)</formula>
    </cfRule>
  </conditionalFormatting>
  <conditionalFormatting sqref="AU276:AU277">
    <cfRule type="expression" dxfId="969" priority="182">
      <formula>AU276=MAX($AU276:$AZ276)</formula>
    </cfRule>
  </conditionalFormatting>
  <conditionalFormatting sqref="AU276:AU277">
    <cfRule type="expression" dxfId="968" priority="181">
      <formula>AU276=MIN($AU276:$AZ276)</formula>
    </cfRule>
  </conditionalFormatting>
  <conditionalFormatting sqref="AV276:AZ277">
    <cfRule type="expression" dxfId="967" priority="180">
      <formula>AV276=MAX($AO276:$AT276)</formula>
    </cfRule>
  </conditionalFormatting>
  <conditionalFormatting sqref="AV276:AZ277">
    <cfRule type="expression" dxfId="966" priority="179">
      <formula>AV276=MIN($AO276:$AT276)</formula>
    </cfRule>
  </conditionalFormatting>
  <conditionalFormatting sqref="AV276:AZ277">
    <cfRule type="expression" dxfId="965" priority="178">
      <formula>AV276=MAX($AO276:$AT276)</formula>
    </cfRule>
  </conditionalFormatting>
  <conditionalFormatting sqref="AV276:AZ277">
    <cfRule type="expression" dxfId="964" priority="177">
      <formula>AV276=MIN($AO276:$AT276)</formula>
    </cfRule>
  </conditionalFormatting>
  <conditionalFormatting sqref="AV276:AV277">
    <cfRule type="expression" dxfId="963" priority="176">
      <formula>AV276=MAX($AU276:$AZ276)</formula>
    </cfRule>
  </conditionalFormatting>
  <conditionalFormatting sqref="AV276:AV277">
    <cfRule type="expression" dxfId="962" priority="175">
      <formula>AV276=MIN($AU276:$AZ276)</formula>
    </cfRule>
  </conditionalFormatting>
  <conditionalFormatting sqref="AW276:AW277">
    <cfRule type="expression" dxfId="961" priority="174">
      <formula>AW276=MAX($AU276:$AZ276)</formula>
    </cfRule>
  </conditionalFormatting>
  <conditionalFormatting sqref="AW276:AW277">
    <cfRule type="expression" dxfId="960" priority="173">
      <formula>AW276=MIN($AU276:$AZ276)</formula>
    </cfRule>
  </conditionalFormatting>
  <conditionalFormatting sqref="AX276:AX277">
    <cfRule type="expression" dxfId="959" priority="172">
      <formula>AX276=MAX($AU276:$AZ276)</formula>
    </cfRule>
  </conditionalFormatting>
  <conditionalFormatting sqref="AX276:AX277">
    <cfRule type="expression" dxfId="958" priority="171">
      <formula>AX276=MIN($AU276:$AZ276)</formula>
    </cfRule>
  </conditionalFormatting>
  <conditionalFormatting sqref="AY276:AY277">
    <cfRule type="expression" dxfId="957" priority="170">
      <formula>AY276=MAX($AU276:$AZ276)</formula>
    </cfRule>
  </conditionalFormatting>
  <conditionalFormatting sqref="AY276:AY277">
    <cfRule type="expression" dxfId="956" priority="169">
      <formula>AY276=MIN($AU276:$AZ276)</formula>
    </cfRule>
  </conditionalFormatting>
  <conditionalFormatting sqref="AZ276:AZ277">
    <cfRule type="expression" dxfId="955" priority="168">
      <formula>AZ276=MAX($AU276:$AZ276)</formula>
    </cfRule>
  </conditionalFormatting>
  <conditionalFormatting sqref="AZ276:AZ277">
    <cfRule type="expression" dxfId="954" priority="167">
      <formula>AZ276=MIN($AU276:$AZ276)</formula>
    </cfRule>
  </conditionalFormatting>
  <conditionalFormatting sqref="BS276:BS277">
    <cfRule type="cellIs" dxfId="953" priority="166" operator="equal">
      <formula>1</formula>
    </cfRule>
  </conditionalFormatting>
  <conditionalFormatting sqref="BS276:BS277">
    <cfRule type="cellIs" dxfId="952" priority="165" operator="equal">
      <formula>1</formula>
    </cfRule>
  </conditionalFormatting>
  <conditionalFormatting sqref="BS276:BS277">
    <cfRule type="cellIs" dxfId="951" priority="164" operator="equal">
      <formula>1</formula>
    </cfRule>
  </conditionalFormatting>
  <conditionalFormatting sqref="CS276:CS277">
    <cfRule type="cellIs" dxfId="950" priority="163" operator="equal">
      <formula>1</formula>
    </cfRule>
  </conditionalFormatting>
  <conditionalFormatting sqref="CS276:CS277">
    <cfRule type="cellIs" dxfId="949" priority="162" operator="equal">
      <formula>1</formula>
    </cfRule>
  </conditionalFormatting>
  <conditionalFormatting sqref="CS276:CS277">
    <cfRule type="cellIs" dxfId="948" priority="161" operator="equal">
      <formula>1</formula>
    </cfRule>
  </conditionalFormatting>
  <conditionalFormatting sqref="BU276:BU277">
    <cfRule type="cellIs" dxfId="947" priority="160" operator="equal">
      <formula>1</formula>
    </cfRule>
  </conditionalFormatting>
  <conditionalFormatting sqref="BU276:BU277">
    <cfRule type="cellIs" dxfId="946" priority="159" operator="equal">
      <formula>1</formula>
    </cfRule>
  </conditionalFormatting>
  <conditionalFormatting sqref="BU276:BU277">
    <cfRule type="cellIs" dxfId="945" priority="158" operator="equal">
      <formula>1</formula>
    </cfRule>
  </conditionalFormatting>
  <conditionalFormatting sqref="BW276:BW277">
    <cfRule type="cellIs" dxfId="944" priority="157" operator="equal">
      <formula>1</formula>
    </cfRule>
  </conditionalFormatting>
  <conditionalFormatting sqref="BW276:BW277">
    <cfRule type="cellIs" dxfId="943" priority="156" operator="equal">
      <formula>1</formula>
    </cfRule>
  </conditionalFormatting>
  <conditionalFormatting sqref="BW276:BW277">
    <cfRule type="cellIs" dxfId="942" priority="155" operator="equal">
      <formula>1</formula>
    </cfRule>
  </conditionalFormatting>
  <conditionalFormatting sqref="CC276:CC277">
    <cfRule type="cellIs" dxfId="941" priority="154" operator="equal">
      <formula>1</formula>
    </cfRule>
  </conditionalFormatting>
  <conditionalFormatting sqref="CC276:CC277">
    <cfRule type="cellIs" dxfId="940" priority="153" operator="equal">
      <formula>1</formula>
    </cfRule>
  </conditionalFormatting>
  <conditionalFormatting sqref="CC276:CC277">
    <cfRule type="cellIs" dxfId="939" priority="152" operator="equal">
      <formula>1</formula>
    </cfRule>
  </conditionalFormatting>
  <conditionalFormatting sqref="BY276:BY277">
    <cfRule type="cellIs" dxfId="938" priority="151" operator="equal">
      <formula>1</formula>
    </cfRule>
  </conditionalFormatting>
  <conditionalFormatting sqref="BY276:BY277">
    <cfRule type="cellIs" dxfId="937" priority="150" operator="equal">
      <formula>1</formula>
    </cfRule>
  </conditionalFormatting>
  <conditionalFormatting sqref="BY276:BY277">
    <cfRule type="cellIs" dxfId="936" priority="149" operator="equal">
      <formula>1</formula>
    </cfRule>
  </conditionalFormatting>
  <conditionalFormatting sqref="CA276:CA277">
    <cfRule type="cellIs" dxfId="935" priority="148" operator="equal">
      <formula>1</formula>
    </cfRule>
  </conditionalFormatting>
  <conditionalFormatting sqref="CA276:CA277">
    <cfRule type="cellIs" dxfId="934" priority="147" operator="equal">
      <formula>1</formula>
    </cfRule>
  </conditionalFormatting>
  <conditionalFormatting sqref="CA276:CA277">
    <cfRule type="cellIs" dxfId="933" priority="146" operator="equal">
      <formula>1</formula>
    </cfRule>
  </conditionalFormatting>
  <conditionalFormatting sqref="CG276:CG277">
    <cfRule type="cellIs" dxfId="932" priority="145" operator="equal">
      <formula>1</formula>
    </cfRule>
  </conditionalFormatting>
  <conditionalFormatting sqref="CG276:CG277">
    <cfRule type="cellIs" dxfId="931" priority="144" operator="equal">
      <formula>1</formula>
    </cfRule>
  </conditionalFormatting>
  <conditionalFormatting sqref="CG276:CG277">
    <cfRule type="cellIs" dxfId="930" priority="143" operator="equal">
      <formula>1</formula>
    </cfRule>
  </conditionalFormatting>
  <conditionalFormatting sqref="BO278:BO279">
    <cfRule type="cellIs" dxfId="929" priority="141" operator="equal">
      <formula>1</formula>
    </cfRule>
  </conditionalFormatting>
  <conditionalFormatting sqref="BM278:BM279">
    <cfRule type="cellIs" dxfId="928" priority="142" operator="equal">
      <formula>1</formula>
    </cfRule>
  </conditionalFormatting>
  <conditionalFormatting sqref="CO278:CO279">
    <cfRule type="cellIs" dxfId="927" priority="135" operator="equal">
      <formula>1</formula>
    </cfRule>
  </conditionalFormatting>
  <conditionalFormatting sqref="BQ278:BQ279">
    <cfRule type="cellIs" dxfId="926" priority="140" operator="equal">
      <formula>1</formula>
    </cfRule>
  </conditionalFormatting>
  <conditionalFormatting sqref="CE278:CE279">
    <cfRule type="cellIs" dxfId="925" priority="139" operator="equal">
      <formula>1</formula>
    </cfRule>
  </conditionalFormatting>
  <conditionalFormatting sqref="CI278:CI279">
    <cfRule type="cellIs" dxfId="924" priority="138" operator="equal">
      <formula>1</formula>
    </cfRule>
  </conditionalFormatting>
  <conditionalFormatting sqref="CK278:CK279">
    <cfRule type="cellIs" dxfId="923" priority="137" operator="equal">
      <formula>1</formula>
    </cfRule>
  </conditionalFormatting>
  <conditionalFormatting sqref="CM278:CM279">
    <cfRule type="cellIs" dxfId="922" priority="136" operator="equal">
      <formula>1</formula>
    </cfRule>
  </conditionalFormatting>
  <conditionalFormatting sqref="CQ278:CQ279">
    <cfRule type="cellIs" dxfId="921" priority="134" operator="equal">
      <formula>1</formula>
    </cfRule>
  </conditionalFormatting>
  <conditionalFormatting sqref="BO278:BO279">
    <cfRule type="cellIs" dxfId="920" priority="132" operator="equal">
      <formula>1</formula>
    </cfRule>
  </conditionalFormatting>
  <conditionalFormatting sqref="BM278:BM279">
    <cfRule type="cellIs" dxfId="919" priority="133" operator="equal">
      <formula>1</formula>
    </cfRule>
  </conditionalFormatting>
  <conditionalFormatting sqref="CO278:CO279">
    <cfRule type="cellIs" dxfId="918" priority="126" operator="equal">
      <formula>1</formula>
    </cfRule>
  </conditionalFormatting>
  <conditionalFormatting sqref="BQ278:BQ279">
    <cfRule type="cellIs" dxfId="917" priority="131" operator="equal">
      <formula>1</formula>
    </cfRule>
  </conditionalFormatting>
  <conditionalFormatting sqref="CE278:CE279">
    <cfRule type="cellIs" dxfId="916" priority="130" operator="equal">
      <formula>1</formula>
    </cfRule>
  </conditionalFormatting>
  <conditionalFormatting sqref="CI278:CI279">
    <cfRule type="cellIs" dxfId="915" priority="129" operator="equal">
      <formula>1</formula>
    </cfRule>
  </conditionalFormatting>
  <conditionalFormatting sqref="CK278:CK279">
    <cfRule type="cellIs" dxfId="914" priority="128" operator="equal">
      <formula>1</formula>
    </cfRule>
  </conditionalFormatting>
  <conditionalFormatting sqref="CM278:CM279">
    <cfRule type="cellIs" dxfId="913" priority="127" operator="equal">
      <formula>1</formula>
    </cfRule>
  </conditionalFormatting>
  <conditionalFormatting sqref="CQ278:CQ279">
    <cfRule type="cellIs" dxfId="912" priority="125" operator="equal">
      <formula>1</formula>
    </cfRule>
  </conditionalFormatting>
  <conditionalFormatting sqref="BM278:BM279">
    <cfRule type="cellIs" dxfId="911" priority="124" operator="equal">
      <formula>1</formula>
    </cfRule>
  </conditionalFormatting>
  <conditionalFormatting sqref="BO278:BO279">
    <cfRule type="cellIs" dxfId="910" priority="123" operator="equal">
      <formula>1</formula>
    </cfRule>
  </conditionalFormatting>
  <conditionalFormatting sqref="BQ278:BQ279">
    <cfRule type="cellIs" dxfId="909" priority="122" operator="equal">
      <formula>1</formula>
    </cfRule>
  </conditionalFormatting>
  <conditionalFormatting sqref="CE278:CE279">
    <cfRule type="cellIs" dxfId="908" priority="121" operator="equal">
      <formula>1</formula>
    </cfRule>
  </conditionalFormatting>
  <conditionalFormatting sqref="CI278:CI279">
    <cfRule type="cellIs" dxfId="907" priority="120" operator="equal">
      <formula>1</formula>
    </cfRule>
  </conditionalFormatting>
  <conditionalFormatting sqref="CK278:CK279">
    <cfRule type="cellIs" dxfId="906" priority="119" operator="equal">
      <formula>1</formula>
    </cfRule>
  </conditionalFormatting>
  <conditionalFormatting sqref="CM278:CM279">
    <cfRule type="cellIs" dxfId="905" priority="118" operator="equal">
      <formula>1</formula>
    </cfRule>
  </conditionalFormatting>
  <conditionalFormatting sqref="CO278:CO279">
    <cfRule type="cellIs" dxfId="904" priority="117" operator="equal">
      <formula>1</formula>
    </cfRule>
  </conditionalFormatting>
  <conditionalFormatting sqref="CQ278:CQ279">
    <cfRule type="cellIs" dxfId="903" priority="116" operator="equal">
      <formula>1</formula>
    </cfRule>
  </conditionalFormatting>
  <conditionalFormatting sqref="AO278:AO279">
    <cfRule type="expression" dxfId="902" priority="115">
      <formula>AO278=MAX($AO278:$AT278)</formula>
    </cfRule>
  </conditionalFormatting>
  <conditionalFormatting sqref="AO278:AO279">
    <cfRule type="expression" dxfId="901" priority="114">
      <formula>AO278=MIN($AO278:$AT278)</formula>
    </cfRule>
  </conditionalFormatting>
  <conditionalFormatting sqref="AP278:AT279">
    <cfRule type="expression" dxfId="900" priority="113">
      <formula>AP278=MAX($AO278:$AT278)</formula>
    </cfRule>
  </conditionalFormatting>
  <conditionalFormatting sqref="AP278:AT279">
    <cfRule type="expression" dxfId="899" priority="112">
      <formula>AP278=MIN($AO278:$AT278)</formula>
    </cfRule>
  </conditionalFormatting>
  <conditionalFormatting sqref="AU278:AU279">
    <cfRule type="expression" dxfId="898" priority="111">
      <formula>AU278=MAX($AU278:$AZ278)</formula>
    </cfRule>
  </conditionalFormatting>
  <conditionalFormatting sqref="AU278:AU279">
    <cfRule type="expression" dxfId="897" priority="110">
      <formula>AU278=MIN($AU278:$AZ278)</formula>
    </cfRule>
  </conditionalFormatting>
  <conditionalFormatting sqref="AV278:AZ279">
    <cfRule type="expression" dxfId="896" priority="109">
      <formula>AV278=MAX($AO278:$AT278)</formula>
    </cfRule>
  </conditionalFormatting>
  <conditionalFormatting sqref="AV278:AZ279">
    <cfRule type="expression" dxfId="895" priority="108">
      <formula>AV278=MIN($AO278:$AT278)</formula>
    </cfRule>
  </conditionalFormatting>
  <conditionalFormatting sqref="AV278:AZ279">
    <cfRule type="expression" dxfId="894" priority="107">
      <formula>AV278=MAX($AO278:$AT278)</formula>
    </cfRule>
  </conditionalFormatting>
  <conditionalFormatting sqref="AV278:AZ279">
    <cfRule type="expression" dxfId="893" priority="106">
      <formula>AV278=MIN($AO278:$AT278)</formula>
    </cfRule>
  </conditionalFormatting>
  <conditionalFormatting sqref="AV278:AV279">
    <cfRule type="expression" dxfId="892" priority="105">
      <formula>AV278=MAX($AU278:$AZ278)</formula>
    </cfRule>
  </conditionalFormatting>
  <conditionalFormatting sqref="AV278:AV279">
    <cfRule type="expression" dxfId="891" priority="104">
      <formula>AV278=MIN($AU278:$AZ278)</formula>
    </cfRule>
  </conditionalFormatting>
  <conditionalFormatting sqref="AW278:AW279">
    <cfRule type="expression" dxfId="890" priority="103">
      <formula>AW278=MAX($AU278:$AZ278)</formula>
    </cfRule>
  </conditionalFormatting>
  <conditionalFormatting sqref="AW278:AW279">
    <cfRule type="expression" dxfId="889" priority="102">
      <formula>AW278=MIN($AU278:$AZ278)</formula>
    </cfRule>
  </conditionalFormatting>
  <conditionalFormatting sqref="AX278:AX279">
    <cfRule type="expression" dxfId="888" priority="101">
      <formula>AX278=MAX($AU278:$AZ278)</formula>
    </cfRule>
  </conditionalFormatting>
  <conditionalFormatting sqref="AX278:AX279">
    <cfRule type="expression" dxfId="887" priority="100">
      <formula>AX278=MIN($AU278:$AZ278)</formula>
    </cfRule>
  </conditionalFormatting>
  <conditionalFormatting sqref="AY278:AY279">
    <cfRule type="expression" dxfId="886" priority="99">
      <formula>AY278=MAX($AU278:$AZ278)</formula>
    </cfRule>
  </conditionalFormatting>
  <conditionalFormatting sqref="AY278:AY279">
    <cfRule type="expression" dxfId="885" priority="98">
      <formula>AY278=MIN($AU278:$AZ278)</formula>
    </cfRule>
  </conditionalFormatting>
  <conditionalFormatting sqref="AZ278:AZ279">
    <cfRule type="expression" dxfId="884" priority="97">
      <formula>AZ278=MAX($AU278:$AZ278)</formula>
    </cfRule>
  </conditionalFormatting>
  <conditionalFormatting sqref="AZ278:AZ279">
    <cfRule type="expression" dxfId="883" priority="96">
      <formula>AZ278=MIN($AU278:$AZ278)</formula>
    </cfRule>
  </conditionalFormatting>
  <conditionalFormatting sqref="BS278:BS279">
    <cfRule type="cellIs" dxfId="882" priority="95" operator="equal">
      <formula>1</formula>
    </cfRule>
  </conditionalFormatting>
  <conditionalFormatting sqref="BS278:BS279">
    <cfRule type="cellIs" dxfId="881" priority="94" operator="equal">
      <formula>1</formula>
    </cfRule>
  </conditionalFormatting>
  <conditionalFormatting sqref="BS278:BS279">
    <cfRule type="cellIs" dxfId="880" priority="93" operator="equal">
      <formula>1</formula>
    </cfRule>
  </conditionalFormatting>
  <conditionalFormatting sqref="CS278:CS279">
    <cfRule type="cellIs" dxfId="879" priority="92" operator="equal">
      <formula>1</formula>
    </cfRule>
  </conditionalFormatting>
  <conditionalFormatting sqref="CS278:CS279">
    <cfRule type="cellIs" dxfId="878" priority="91" operator="equal">
      <formula>1</formula>
    </cfRule>
  </conditionalFormatting>
  <conditionalFormatting sqref="CS278:CS279">
    <cfRule type="cellIs" dxfId="877" priority="90" operator="equal">
      <formula>1</formula>
    </cfRule>
  </conditionalFormatting>
  <conditionalFormatting sqref="BU278:BU279">
    <cfRule type="cellIs" dxfId="876" priority="89" operator="equal">
      <formula>1</formula>
    </cfRule>
  </conditionalFormatting>
  <conditionalFormatting sqref="BU278:BU279">
    <cfRule type="cellIs" dxfId="875" priority="88" operator="equal">
      <formula>1</formula>
    </cfRule>
  </conditionalFormatting>
  <conditionalFormatting sqref="BU278:BU279">
    <cfRule type="cellIs" dxfId="874" priority="87" operator="equal">
      <formula>1</formula>
    </cfRule>
  </conditionalFormatting>
  <conditionalFormatting sqref="BW278:BW279">
    <cfRule type="cellIs" dxfId="873" priority="86" operator="equal">
      <formula>1</formula>
    </cfRule>
  </conditionalFormatting>
  <conditionalFormatting sqref="BW278:BW279">
    <cfRule type="cellIs" dxfId="872" priority="85" operator="equal">
      <formula>1</formula>
    </cfRule>
  </conditionalFormatting>
  <conditionalFormatting sqref="BW278:BW279">
    <cfRule type="cellIs" dxfId="871" priority="84" operator="equal">
      <formula>1</formula>
    </cfRule>
  </conditionalFormatting>
  <conditionalFormatting sqref="CC278:CC279">
    <cfRule type="cellIs" dxfId="870" priority="83" operator="equal">
      <formula>1</formula>
    </cfRule>
  </conditionalFormatting>
  <conditionalFormatting sqref="CC278:CC279">
    <cfRule type="cellIs" dxfId="869" priority="82" operator="equal">
      <formula>1</formula>
    </cfRule>
  </conditionalFormatting>
  <conditionalFormatting sqref="CC278:CC279">
    <cfRule type="cellIs" dxfId="868" priority="81" operator="equal">
      <formula>1</formula>
    </cfRule>
  </conditionalFormatting>
  <conditionalFormatting sqref="BY278:BY279">
    <cfRule type="cellIs" dxfId="867" priority="80" operator="equal">
      <formula>1</formula>
    </cfRule>
  </conditionalFormatting>
  <conditionalFormatting sqref="BY278:BY279">
    <cfRule type="cellIs" dxfId="866" priority="79" operator="equal">
      <formula>1</formula>
    </cfRule>
  </conditionalFormatting>
  <conditionalFormatting sqref="BY278:BY279">
    <cfRule type="cellIs" dxfId="865" priority="78" operator="equal">
      <formula>1</formula>
    </cfRule>
  </conditionalFormatting>
  <conditionalFormatting sqref="CA278:CA279">
    <cfRule type="cellIs" dxfId="864" priority="77" operator="equal">
      <formula>1</formula>
    </cfRule>
  </conditionalFormatting>
  <conditionalFormatting sqref="CA278:CA279">
    <cfRule type="cellIs" dxfId="863" priority="76" operator="equal">
      <formula>1</formula>
    </cfRule>
  </conditionalFormatting>
  <conditionalFormatting sqref="CA278:CA279">
    <cfRule type="cellIs" dxfId="862" priority="75" operator="equal">
      <formula>1</formula>
    </cfRule>
  </conditionalFormatting>
  <conditionalFormatting sqref="CG278:CG279">
    <cfRule type="cellIs" dxfId="861" priority="74" operator="equal">
      <formula>1</formula>
    </cfRule>
  </conditionalFormatting>
  <conditionalFormatting sqref="CG278:CG279">
    <cfRule type="cellIs" dxfId="860" priority="73" operator="equal">
      <formula>1</formula>
    </cfRule>
  </conditionalFormatting>
  <conditionalFormatting sqref="CG278:CG279">
    <cfRule type="cellIs" dxfId="859" priority="72" operator="equal">
      <formula>1</formula>
    </cfRule>
  </conditionalFormatting>
  <conditionalFormatting sqref="BO280:BO281">
    <cfRule type="cellIs" dxfId="858" priority="70" operator="equal">
      <formula>1</formula>
    </cfRule>
  </conditionalFormatting>
  <conditionalFormatting sqref="BM280:BM281">
    <cfRule type="cellIs" dxfId="857" priority="71" operator="equal">
      <formula>1</formula>
    </cfRule>
  </conditionalFormatting>
  <conditionalFormatting sqref="CO280:CO281">
    <cfRule type="cellIs" dxfId="856" priority="64" operator="equal">
      <formula>1</formula>
    </cfRule>
  </conditionalFormatting>
  <conditionalFormatting sqref="BQ280:BQ281">
    <cfRule type="cellIs" dxfId="855" priority="69" operator="equal">
      <formula>1</formula>
    </cfRule>
  </conditionalFormatting>
  <conditionalFormatting sqref="CE280:CE281">
    <cfRule type="cellIs" dxfId="854" priority="68" operator="equal">
      <formula>1</formula>
    </cfRule>
  </conditionalFormatting>
  <conditionalFormatting sqref="CI280:CI281">
    <cfRule type="cellIs" dxfId="853" priority="67" operator="equal">
      <formula>1</formula>
    </cfRule>
  </conditionalFormatting>
  <conditionalFormatting sqref="CK280:CK281">
    <cfRule type="cellIs" dxfId="852" priority="66" operator="equal">
      <formula>1</formula>
    </cfRule>
  </conditionalFormatting>
  <conditionalFormatting sqref="CM280:CM281">
    <cfRule type="cellIs" dxfId="851" priority="65" operator="equal">
      <formula>1</formula>
    </cfRule>
  </conditionalFormatting>
  <conditionalFormatting sqref="CQ280:CQ281">
    <cfRule type="cellIs" dxfId="850" priority="63" operator="equal">
      <formula>1</formula>
    </cfRule>
  </conditionalFormatting>
  <conditionalFormatting sqref="BO280:BO281">
    <cfRule type="cellIs" dxfId="849" priority="61" operator="equal">
      <formula>1</formula>
    </cfRule>
  </conditionalFormatting>
  <conditionalFormatting sqref="BM280:BM281">
    <cfRule type="cellIs" dxfId="848" priority="62" operator="equal">
      <formula>1</formula>
    </cfRule>
  </conditionalFormatting>
  <conditionalFormatting sqref="CO280:CO281">
    <cfRule type="cellIs" dxfId="847" priority="55" operator="equal">
      <formula>1</formula>
    </cfRule>
  </conditionalFormatting>
  <conditionalFormatting sqref="BQ280:BQ281">
    <cfRule type="cellIs" dxfId="846" priority="60" operator="equal">
      <formula>1</formula>
    </cfRule>
  </conditionalFormatting>
  <conditionalFormatting sqref="CE280:CE281">
    <cfRule type="cellIs" dxfId="845" priority="59" operator="equal">
      <formula>1</formula>
    </cfRule>
  </conditionalFormatting>
  <conditionalFormatting sqref="CI280:CI281">
    <cfRule type="cellIs" dxfId="844" priority="58" operator="equal">
      <formula>1</formula>
    </cfRule>
  </conditionalFormatting>
  <conditionalFormatting sqref="CK280:CK281">
    <cfRule type="cellIs" dxfId="843" priority="57" operator="equal">
      <formula>1</formula>
    </cfRule>
  </conditionalFormatting>
  <conditionalFormatting sqref="CM280:CM281">
    <cfRule type="cellIs" dxfId="842" priority="56" operator="equal">
      <formula>1</formula>
    </cfRule>
  </conditionalFormatting>
  <conditionalFormatting sqref="CQ280:CQ281">
    <cfRule type="cellIs" dxfId="841" priority="54" operator="equal">
      <formula>1</formula>
    </cfRule>
  </conditionalFormatting>
  <conditionalFormatting sqref="BM280:BM281">
    <cfRule type="cellIs" dxfId="840" priority="53" operator="equal">
      <formula>1</formula>
    </cfRule>
  </conditionalFormatting>
  <conditionalFormatting sqref="BO280:BO281">
    <cfRule type="cellIs" dxfId="839" priority="52" operator="equal">
      <formula>1</formula>
    </cfRule>
  </conditionalFormatting>
  <conditionalFormatting sqref="BQ280:BQ281">
    <cfRule type="cellIs" dxfId="838" priority="51" operator="equal">
      <formula>1</formula>
    </cfRule>
  </conditionalFormatting>
  <conditionalFormatting sqref="CE280:CE281">
    <cfRule type="cellIs" dxfId="837" priority="50" operator="equal">
      <formula>1</formula>
    </cfRule>
  </conditionalFormatting>
  <conditionalFormatting sqref="CI280:CI281">
    <cfRule type="cellIs" dxfId="836" priority="49" operator="equal">
      <formula>1</formula>
    </cfRule>
  </conditionalFormatting>
  <conditionalFormatting sqref="CK280:CK281">
    <cfRule type="cellIs" dxfId="835" priority="48" operator="equal">
      <formula>1</formula>
    </cfRule>
  </conditionalFormatting>
  <conditionalFormatting sqref="CM280:CM281">
    <cfRule type="cellIs" dxfId="834" priority="47" operator="equal">
      <formula>1</formula>
    </cfRule>
  </conditionalFormatting>
  <conditionalFormatting sqref="CO280:CO281">
    <cfRule type="cellIs" dxfId="833" priority="46" operator="equal">
      <formula>1</formula>
    </cfRule>
  </conditionalFormatting>
  <conditionalFormatting sqref="CQ280:CQ281">
    <cfRule type="cellIs" dxfId="832" priority="45" operator="equal">
      <formula>1</formula>
    </cfRule>
  </conditionalFormatting>
  <conditionalFormatting sqref="AO280:AO612">
    <cfRule type="expression" dxfId="831" priority="44">
      <formula>AO280=MAX($AO280:$AT280)</formula>
    </cfRule>
  </conditionalFormatting>
  <conditionalFormatting sqref="AO280:AO612">
    <cfRule type="expression" dxfId="830" priority="43">
      <formula>AO280=MIN($AO280:$AT280)</formula>
    </cfRule>
  </conditionalFormatting>
  <conditionalFormatting sqref="AP280:AT612">
    <cfRule type="expression" dxfId="829" priority="42">
      <formula>AP280=MAX($AO280:$AT280)</formula>
    </cfRule>
  </conditionalFormatting>
  <conditionalFormatting sqref="AP280:AT612">
    <cfRule type="expression" dxfId="828" priority="41">
      <formula>AP280=MIN($AO280:$AT280)</formula>
    </cfRule>
  </conditionalFormatting>
  <conditionalFormatting sqref="AU280:AU612">
    <cfRule type="expression" dxfId="827" priority="40">
      <formula>AU280=MAX($AU280:$AZ280)</formula>
    </cfRule>
  </conditionalFormatting>
  <conditionalFormatting sqref="AU280:AU612">
    <cfRule type="expression" dxfId="826" priority="39">
      <formula>AU280=MIN($AU280:$AZ280)</formula>
    </cfRule>
  </conditionalFormatting>
  <conditionalFormatting sqref="AV280:AZ612">
    <cfRule type="expression" dxfId="825" priority="38">
      <formula>AV280=MAX($AO280:$AT280)</formula>
    </cfRule>
  </conditionalFormatting>
  <conditionalFormatting sqref="AV280:AZ612">
    <cfRule type="expression" dxfId="824" priority="37">
      <formula>AV280=MIN($AO280:$AT280)</formula>
    </cfRule>
  </conditionalFormatting>
  <conditionalFormatting sqref="AV280:AZ612">
    <cfRule type="expression" dxfId="823" priority="36">
      <formula>AV280=MAX($AO280:$AT280)</formula>
    </cfRule>
  </conditionalFormatting>
  <conditionalFormatting sqref="AV280:AZ612">
    <cfRule type="expression" dxfId="822" priority="35">
      <formula>AV280=MIN($AO280:$AT280)</formula>
    </cfRule>
  </conditionalFormatting>
  <conditionalFormatting sqref="AV280:AV612">
    <cfRule type="expression" dxfId="821" priority="34">
      <formula>AV280=MAX($AU280:$AZ280)</formula>
    </cfRule>
  </conditionalFormatting>
  <conditionalFormatting sqref="AV280:AV612">
    <cfRule type="expression" dxfId="820" priority="33">
      <formula>AV280=MIN($AU280:$AZ280)</formula>
    </cfRule>
  </conditionalFormatting>
  <conditionalFormatting sqref="AW280:AW612">
    <cfRule type="expression" dxfId="819" priority="32">
      <formula>AW280=MAX($AU280:$AZ280)</formula>
    </cfRule>
  </conditionalFormatting>
  <conditionalFormatting sqref="AW280:AW612">
    <cfRule type="expression" dxfId="818" priority="31">
      <formula>AW280=MIN($AU280:$AZ280)</formula>
    </cfRule>
  </conditionalFormatting>
  <conditionalFormatting sqref="AX280:AX612">
    <cfRule type="expression" dxfId="817" priority="30">
      <formula>AX280=MAX($AU280:$AZ280)</formula>
    </cfRule>
  </conditionalFormatting>
  <conditionalFormatting sqref="AX280:AX612">
    <cfRule type="expression" dxfId="816" priority="29">
      <formula>AX280=MIN($AU280:$AZ280)</formula>
    </cfRule>
  </conditionalFormatting>
  <conditionalFormatting sqref="AY280:AY612">
    <cfRule type="expression" dxfId="815" priority="28">
      <formula>AY280=MAX($AU280:$AZ280)</formula>
    </cfRule>
  </conditionalFormatting>
  <conditionalFormatting sqref="AY280:AY612">
    <cfRule type="expression" dxfId="814" priority="27">
      <formula>AY280=MIN($AU280:$AZ280)</formula>
    </cfRule>
  </conditionalFormatting>
  <conditionalFormatting sqref="AZ280:AZ612">
    <cfRule type="expression" dxfId="813" priority="26">
      <formula>AZ280=MAX($AU280:$AZ280)</formula>
    </cfRule>
  </conditionalFormatting>
  <conditionalFormatting sqref="AZ280:AZ612">
    <cfRule type="expression" dxfId="812" priority="25">
      <formula>AZ280=MIN($AU280:$AZ280)</formula>
    </cfRule>
  </conditionalFormatting>
  <conditionalFormatting sqref="BS280:BS281">
    <cfRule type="cellIs" dxfId="811" priority="24" operator="equal">
      <formula>1</formula>
    </cfRule>
  </conditionalFormatting>
  <conditionalFormatting sqref="BS280:BS281">
    <cfRule type="cellIs" dxfId="810" priority="23" operator="equal">
      <formula>1</formula>
    </cfRule>
  </conditionalFormatting>
  <conditionalFormatting sqref="BS280:BS281">
    <cfRule type="cellIs" dxfId="809" priority="22" operator="equal">
      <formula>1</formula>
    </cfRule>
  </conditionalFormatting>
  <conditionalFormatting sqref="CS280:CS281">
    <cfRule type="cellIs" dxfId="808" priority="21" operator="equal">
      <formula>1</formula>
    </cfRule>
  </conditionalFormatting>
  <conditionalFormatting sqref="CS280:CS281">
    <cfRule type="cellIs" dxfId="807" priority="20" operator="equal">
      <formula>1</formula>
    </cfRule>
  </conditionalFormatting>
  <conditionalFormatting sqref="CS280:CS281">
    <cfRule type="cellIs" dxfId="806" priority="19" operator="equal">
      <formula>1</formula>
    </cfRule>
  </conditionalFormatting>
  <conditionalFormatting sqref="BU280:BU281">
    <cfRule type="cellIs" dxfId="805" priority="18" operator="equal">
      <formula>1</formula>
    </cfRule>
  </conditionalFormatting>
  <conditionalFormatting sqref="BU280:BU281">
    <cfRule type="cellIs" dxfId="804" priority="17" operator="equal">
      <formula>1</formula>
    </cfRule>
  </conditionalFormatting>
  <conditionalFormatting sqref="BU280:BU281">
    <cfRule type="cellIs" dxfId="803" priority="16" operator="equal">
      <formula>1</formula>
    </cfRule>
  </conditionalFormatting>
  <conditionalFormatting sqref="BW280:BW281">
    <cfRule type="cellIs" dxfId="802" priority="15" operator="equal">
      <formula>1</formula>
    </cfRule>
  </conditionalFormatting>
  <conditionalFormatting sqref="BW280:BW281">
    <cfRule type="cellIs" dxfId="801" priority="14" operator="equal">
      <formula>1</formula>
    </cfRule>
  </conditionalFormatting>
  <conditionalFormatting sqref="BW280:BW281">
    <cfRule type="cellIs" dxfId="800" priority="13" operator="equal">
      <formula>1</formula>
    </cfRule>
  </conditionalFormatting>
  <conditionalFormatting sqref="CC280:CC281">
    <cfRule type="cellIs" dxfId="799" priority="12" operator="equal">
      <formula>1</formula>
    </cfRule>
  </conditionalFormatting>
  <conditionalFormatting sqref="CC280:CC281">
    <cfRule type="cellIs" dxfId="798" priority="11" operator="equal">
      <formula>1</formula>
    </cfRule>
  </conditionalFormatting>
  <conditionalFormatting sqref="CC280:CC281">
    <cfRule type="cellIs" dxfId="797" priority="10" operator="equal">
      <formula>1</formula>
    </cfRule>
  </conditionalFormatting>
  <conditionalFormatting sqref="BY280:BY281">
    <cfRule type="cellIs" dxfId="796" priority="9" operator="equal">
      <formula>1</formula>
    </cfRule>
  </conditionalFormatting>
  <conditionalFormatting sqref="BY280:BY281">
    <cfRule type="cellIs" dxfId="795" priority="8" operator="equal">
      <formula>1</formula>
    </cfRule>
  </conditionalFormatting>
  <conditionalFormatting sqref="BY280:BY281">
    <cfRule type="cellIs" dxfId="794" priority="7" operator="equal">
      <formula>1</formula>
    </cfRule>
  </conditionalFormatting>
  <conditionalFormatting sqref="CA280:CA281">
    <cfRule type="cellIs" dxfId="793" priority="6" operator="equal">
      <formula>1</formula>
    </cfRule>
  </conditionalFormatting>
  <conditionalFormatting sqref="CA280:CA281">
    <cfRule type="cellIs" dxfId="792" priority="5" operator="equal">
      <formula>1</formula>
    </cfRule>
  </conditionalFormatting>
  <conditionalFormatting sqref="CA280:CA281">
    <cfRule type="cellIs" dxfId="791" priority="4" operator="equal">
      <formula>1</formula>
    </cfRule>
  </conditionalFormatting>
  <conditionalFormatting sqref="CG280:CG281">
    <cfRule type="cellIs" dxfId="790" priority="3" operator="equal">
      <formula>1</formula>
    </cfRule>
  </conditionalFormatting>
  <conditionalFormatting sqref="CG280:CG281">
    <cfRule type="cellIs" dxfId="789" priority="2" operator="equal">
      <formula>1</formula>
    </cfRule>
  </conditionalFormatting>
  <conditionalFormatting sqref="CG280:CG281">
    <cfRule type="cellIs" dxfId="788"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61" t="s">
        <v>63</v>
      </c>
      <c r="C2" s="62"/>
      <c r="D2" s="62"/>
      <c r="E2" s="62"/>
      <c r="F2" s="62"/>
      <c r="G2" s="62"/>
      <c r="H2" s="62"/>
      <c r="I2" s="62"/>
      <c r="J2" s="62"/>
      <c r="K2" s="62"/>
      <c r="L2" s="62"/>
      <c r="M2" s="62"/>
      <c r="N2" s="62"/>
      <c r="O2" s="62"/>
      <c r="P2" s="62"/>
      <c r="Q2" s="62"/>
      <c r="R2" s="62"/>
      <c r="S2" s="62"/>
      <c r="T2" s="62"/>
      <c r="U2" s="62"/>
      <c r="V2" s="62"/>
      <c r="W2" s="62"/>
      <c r="X2" s="62"/>
      <c r="Y2" s="62"/>
      <c r="Z2" s="62"/>
      <c r="AA2" s="62"/>
      <c r="AB2" s="62"/>
      <c r="AC2" s="52"/>
      <c r="AD2" s="52"/>
      <c r="AE2" s="52"/>
      <c r="AF2" s="52"/>
      <c r="AG2" s="52"/>
      <c r="AH2" s="52"/>
      <c r="AI2" s="52"/>
      <c r="AJ2" s="52"/>
      <c r="AK2" s="52"/>
      <c r="AL2" s="52"/>
      <c r="AM2" s="52"/>
      <c r="AN2" s="52"/>
      <c r="AO2" s="63" t="s">
        <v>62</v>
      </c>
      <c r="AP2" s="63"/>
      <c r="AQ2" s="63"/>
      <c r="AR2" s="63"/>
      <c r="AS2" s="63"/>
      <c r="AT2" s="63"/>
      <c r="AU2" s="63" t="s">
        <v>62</v>
      </c>
      <c r="AV2" s="63"/>
      <c r="AW2" s="63"/>
      <c r="AX2" s="63"/>
      <c r="AY2" s="63"/>
      <c r="AZ2" s="63"/>
      <c r="BA2" s="64" t="s">
        <v>61</v>
      </c>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6"/>
      <c r="CC2" s="66"/>
      <c r="CD2" s="66"/>
      <c r="CE2" s="67"/>
    </row>
    <row r="3" spans="2:83" customFormat="1">
      <c r="B3" s="68" t="s">
        <v>64</v>
      </c>
      <c r="C3" s="69"/>
      <c r="D3" s="69"/>
      <c r="E3" s="69"/>
      <c r="F3" s="69"/>
      <c r="G3" s="69"/>
      <c r="H3" s="69"/>
      <c r="I3" s="69"/>
      <c r="J3" s="70" t="s">
        <v>115</v>
      </c>
      <c r="K3" s="69"/>
      <c r="L3" s="69"/>
      <c r="M3" s="69"/>
      <c r="N3" s="69"/>
      <c r="O3" s="69"/>
      <c r="P3" s="71"/>
      <c r="Q3" s="72" t="s">
        <v>45</v>
      </c>
      <c r="R3" s="73"/>
      <c r="S3" s="73"/>
      <c r="T3" s="73"/>
      <c r="U3" s="73"/>
      <c r="V3" s="74"/>
      <c r="W3" s="75" t="s">
        <v>52</v>
      </c>
      <c r="X3" s="76"/>
      <c r="Y3" s="76"/>
      <c r="Z3" s="76"/>
      <c r="AA3" s="76"/>
      <c r="AB3" s="77"/>
      <c r="AC3" s="72" t="s">
        <v>98</v>
      </c>
      <c r="AD3" s="73"/>
      <c r="AE3" s="73"/>
      <c r="AF3" s="73"/>
      <c r="AG3" s="73"/>
      <c r="AH3" s="74"/>
      <c r="AI3" s="75" t="s">
        <v>99</v>
      </c>
      <c r="AJ3" s="76"/>
      <c r="AK3" s="76"/>
      <c r="AL3" s="76"/>
      <c r="AM3" s="76"/>
      <c r="AN3" s="77"/>
      <c r="AO3" s="55" t="s">
        <v>51</v>
      </c>
      <c r="AP3" s="56"/>
      <c r="AQ3" s="56"/>
      <c r="AR3" s="56"/>
      <c r="AS3" s="56"/>
      <c r="AT3" s="57"/>
      <c r="AU3" s="55" t="s">
        <v>100</v>
      </c>
      <c r="AV3" s="56"/>
      <c r="AW3" s="56"/>
      <c r="AX3" s="56"/>
      <c r="AY3" s="56"/>
      <c r="AZ3" s="57"/>
      <c r="BA3" s="58" t="s">
        <v>53</v>
      </c>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60"/>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7" priority="612">
      <formula>AO5=MAX($AO5:$AT5)</formula>
    </cfRule>
  </conditionalFormatting>
  <conditionalFormatting sqref="AO5:AO19 AO20:AT45 AV20:AZ45">
    <cfRule type="expression" dxfId="786" priority="611">
      <formula>AO5=MIN($AO5:$AT5)</formula>
    </cfRule>
  </conditionalFormatting>
  <conditionalFormatting sqref="AP5:AT19">
    <cfRule type="expression" dxfId="785" priority="610">
      <formula>AP5=MAX($AO5:$AT5)</formula>
    </cfRule>
  </conditionalFormatting>
  <conditionalFormatting sqref="AP5:AT19">
    <cfRule type="expression" dxfId="784" priority="609">
      <formula>AP5=MIN($AO5:$AT5)</formula>
    </cfRule>
  </conditionalFormatting>
  <conditionalFormatting sqref="AU5:AU19 AU20:AZ45">
    <cfRule type="expression" dxfId="783" priority="608">
      <formula>AU5=MAX($AU5:$AZ5)</formula>
    </cfRule>
  </conditionalFormatting>
  <conditionalFormatting sqref="AU5:AU19 AU20:AZ45">
    <cfRule type="expression" dxfId="782" priority="607">
      <formula>AU5=MIN($AU5:$AZ5)</formula>
    </cfRule>
  </conditionalFormatting>
  <conditionalFormatting sqref="AV6:AZ19">
    <cfRule type="expression" dxfId="781" priority="606">
      <formula>AV6=MAX($AO6:$AT6)</formula>
    </cfRule>
  </conditionalFormatting>
  <conditionalFormatting sqref="AV6:AZ19">
    <cfRule type="expression" dxfId="780" priority="605">
      <formula>AV6=MIN($AO6:$AT6)</formula>
    </cfRule>
  </conditionalFormatting>
  <conditionalFormatting sqref="AV6:AZ19">
    <cfRule type="expression" dxfId="779" priority="604">
      <formula>AV6=MAX($AO6:$AT6)</formula>
    </cfRule>
  </conditionalFormatting>
  <conditionalFormatting sqref="AV6:AZ19">
    <cfRule type="expression" dxfId="778" priority="603">
      <formula>AV6=MIN($AO6:$AT6)</formula>
    </cfRule>
  </conditionalFormatting>
  <conditionalFormatting sqref="AV5:AV19">
    <cfRule type="expression" dxfId="777" priority="602">
      <formula>AV5=MAX($AU5:$AZ5)</formula>
    </cfRule>
  </conditionalFormatting>
  <conditionalFormatting sqref="AV5:AV19">
    <cfRule type="expression" dxfId="776" priority="601">
      <formula>AV5=MIN($AU5:$AZ5)</formula>
    </cfRule>
  </conditionalFormatting>
  <conditionalFormatting sqref="AW5:AW19">
    <cfRule type="expression" dxfId="775" priority="600">
      <formula>AW5=MAX($AU5:$AZ5)</formula>
    </cfRule>
  </conditionalFormatting>
  <conditionalFormatting sqref="AW5:AW19">
    <cfRule type="expression" dxfId="774" priority="599">
      <formula>AW5=MIN($AU5:$AZ5)</formula>
    </cfRule>
  </conditionalFormatting>
  <conditionalFormatting sqref="AX5:AX19">
    <cfRule type="expression" dxfId="773" priority="598">
      <formula>AX5=MAX($AU5:$AZ5)</formula>
    </cfRule>
  </conditionalFormatting>
  <conditionalFormatting sqref="AX5:AX19">
    <cfRule type="expression" dxfId="772" priority="597">
      <formula>AX5=MIN($AU5:$AZ5)</formula>
    </cfRule>
  </conditionalFormatting>
  <conditionalFormatting sqref="AY5:AY19">
    <cfRule type="expression" dxfId="771" priority="596">
      <formula>AY5=MAX($AU5:$AZ5)</formula>
    </cfRule>
  </conditionalFormatting>
  <conditionalFormatting sqref="AY5:AY19">
    <cfRule type="expression" dxfId="770" priority="595">
      <formula>AY5=MIN($AU5:$AZ5)</formula>
    </cfRule>
  </conditionalFormatting>
  <conditionalFormatting sqref="AZ5:AZ19">
    <cfRule type="expression" dxfId="769" priority="594">
      <formula>AZ5=MAX($AU5:$AZ5)</formula>
    </cfRule>
  </conditionalFormatting>
  <conditionalFormatting sqref="AZ5:AZ19">
    <cfRule type="expression" dxfId="768" priority="593">
      <formula>AZ5=MIN($AU5:$AZ5)</formula>
    </cfRule>
  </conditionalFormatting>
  <conditionalFormatting sqref="AO46:AO53">
    <cfRule type="expression" dxfId="767" priority="535">
      <formula>AO46=MAX($AO46:$AT46)</formula>
    </cfRule>
  </conditionalFormatting>
  <conditionalFormatting sqref="AO46:AO53">
    <cfRule type="expression" dxfId="766" priority="534">
      <formula>AO46=MIN($AO46:$AT46)</formula>
    </cfRule>
  </conditionalFormatting>
  <conditionalFormatting sqref="AP46:AT53">
    <cfRule type="expression" dxfId="765" priority="533">
      <formula>AP46=MAX($AO46:$AT46)</formula>
    </cfRule>
  </conditionalFormatting>
  <conditionalFormatting sqref="AP46:AT53">
    <cfRule type="expression" dxfId="764" priority="532">
      <formula>AP46=MIN($AO46:$AT46)</formula>
    </cfRule>
  </conditionalFormatting>
  <conditionalFormatting sqref="AU46:AU53">
    <cfRule type="expression" dxfId="763" priority="531">
      <formula>AU46=MAX($AU46:$AZ46)</formula>
    </cfRule>
  </conditionalFormatting>
  <conditionalFormatting sqref="AU46:AU53">
    <cfRule type="expression" dxfId="762" priority="530">
      <formula>AU46=MIN($AU46:$AZ46)</formula>
    </cfRule>
  </conditionalFormatting>
  <conditionalFormatting sqref="AV46:AZ53">
    <cfRule type="expression" dxfId="761" priority="529">
      <formula>AV46=MAX($AO46:$AT46)</formula>
    </cfRule>
  </conditionalFormatting>
  <conditionalFormatting sqref="AV46:AZ53">
    <cfRule type="expression" dxfId="760" priority="528">
      <formula>AV46=MIN($AO46:$AT46)</formula>
    </cfRule>
  </conditionalFormatting>
  <conditionalFormatting sqref="AV46:AZ53">
    <cfRule type="expression" dxfId="759" priority="527">
      <formula>AV46=MAX($AO46:$AT46)</formula>
    </cfRule>
  </conditionalFormatting>
  <conditionalFormatting sqref="AV46:AZ53">
    <cfRule type="expression" dxfId="758" priority="526">
      <formula>AV46=MIN($AO46:$AT46)</formula>
    </cfRule>
  </conditionalFormatting>
  <conditionalFormatting sqref="AV46:AV53">
    <cfRule type="expression" dxfId="757" priority="525">
      <formula>AV46=MAX($AU46:$AZ46)</formula>
    </cfRule>
  </conditionalFormatting>
  <conditionalFormatting sqref="AV46:AV53">
    <cfRule type="expression" dxfId="756" priority="524">
      <formula>AV46=MIN($AU46:$AZ46)</formula>
    </cfRule>
  </conditionalFormatting>
  <conditionalFormatting sqref="AW46:AW53">
    <cfRule type="expression" dxfId="755" priority="523">
      <formula>AW46=MAX($AU46:$AZ46)</formula>
    </cfRule>
  </conditionalFormatting>
  <conditionalFormatting sqref="AW46:AW53">
    <cfRule type="expression" dxfId="754" priority="522">
      <formula>AW46=MIN($AU46:$AZ46)</formula>
    </cfRule>
  </conditionalFormatting>
  <conditionalFormatting sqref="AX46:AX53">
    <cfRule type="expression" dxfId="753" priority="521">
      <formula>AX46=MAX($AU46:$AZ46)</formula>
    </cfRule>
  </conditionalFormatting>
  <conditionalFormatting sqref="AX46:AX53">
    <cfRule type="expression" dxfId="752" priority="520">
      <formula>AX46=MIN($AU46:$AZ46)</formula>
    </cfRule>
  </conditionalFormatting>
  <conditionalFormatting sqref="AY46:AY53">
    <cfRule type="expression" dxfId="751" priority="519">
      <formula>AY46=MAX($AU46:$AZ46)</formula>
    </cfRule>
  </conditionalFormatting>
  <conditionalFormatting sqref="AY46:AY53">
    <cfRule type="expression" dxfId="750" priority="518">
      <formula>AY46=MIN($AU46:$AZ46)</formula>
    </cfRule>
  </conditionalFormatting>
  <conditionalFormatting sqref="AZ46:AZ53">
    <cfRule type="expression" dxfId="749" priority="517">
      <formula>AZ46=MAX($AU46:$AZ46)</formula>
    </cfRule>
  </conditionalFormatting>
  <conditionalFormatting sqref="AZ46:AZ53">
    <cfRule type="expression" dxfId="748" priority="516">
      <formula>AZ46=MIN($AU46:$AZ46)</formula>
    </cfRule>
  </conditionalFormatting>
  <conditionalFormatting sqref="AO54:AO61">
    <cfRule type="expression" dxfId="747" priority="479">
      <formula>AO54=MAX($AO54:$AT54)</formula>
    </cfRule>
  </conditionalFormatting>
  <conditionalFormatting sqref="AO54:AO61">
    <cfRule type="expression" dxfId="746" priority="478">
      <formula>AO54=MIN($AO54:$AT54)</formula>
    </cfRule>
  </conditionalFormatting>
  <conditionalFormatting sqref="AP54:AT61">
    <cfRule type="expression" dxfId="745" priority="477">
      <formula>AP54=MAX($AO54:$AT54)</formula>
    </cfRule>
  </conditionalFormatting>
  <conditionalFormatting sqref="AP54:AT61">
    <cfRule type="expression" dxfId="744" priority="476">
      <formula>AP54=MIN($AO54:$AT54)</formula>
    </cfRule>
  </conditionalFormatting>
  <conditionalFormatting sqref="AU54:AU61">
    <cfRule type="expression" dxfId="743" priority="475">
      <formula>AU54=MAX($AU54:$AZ54)</formula>
    </cfRule>
  </conditionalFormatting>
  <conditionalFormatting sqref="AU54:AU61">
    <cfRule type="expression" dxfId="742" priority="474">
      <formula>AU54=MIN($AU54:$AZ54)</formula>
    </cfRule>
  </conditionalFormatting>
  <conditionalFormatting sqref="AV54:AZ61">
    <cfRule type="expression" dxfId="741" priority="473">
      <formula>AV54=MAX($AO54:$AT54)</formula>
    </cfRule>
  </conditionalFormatting>
  <conditionalFormatting sqref="AV54:AZ61">
    <cfRule type="expression" dxfId="740" priority="472">
      <formula>AV54=MIN($AO54:$AT54)</formula>
    </cfRule>
  </conditionalFormatting>
  <conditionalFormatting sqref="AV54:AZ61">
    <cfRule type="expression" dxfId="739" priority="471">
      <formula>AV54=MAX($AO54:$AT54)</formula>
    </cfRule>
  </conditionalFormatting>
  <conditionalFormatting sqref="AV54:AZ61">
    <cfRule type="expression" dxfId="738" priority="470">
      <formula>AV54=MIN($AO54:$AT54)</formula>
    </cfRule>
  </conditionalFormatting>
  <conditionalFormatting sqref="AV54:AV61">
    <cfRule type="expression" dxfId="737" priority="469">
      <formula>AV54=MAX($AU54:$AZ54)</formula>
    </cfRule>
  </conditionalFormatting>
  <conditionalFormatting sqref="AV54:AV61">
    <cfRule type="expression" dxfId="736" priority="468">
      <formula>AV54=MIN($AU54:$AZ54)</formula>
    </cfRule>
  </conditionalFormatting>
  <conditionalFormatting sqref="AW54:AW61">
    <cfRule type="expression" dxfId="735" priority="467">
      <formula>AW54=MAX($AU54:$AZ54)</formula>
    </cfRule>
  </conditionalFormatting>
  <conditionalFormatting sqref="AW54:AW61">
    <cfRule type="expression" dxfId="734" priority="466">
      <formula>AW54=MIN($AU54:$AZ54)</formula>
    </cfRule>
  </conditionalFormatting>
  <conditionalFormatting sqref="AX54:AX61">
    <cfRule type="expression" dxfId="733" priority="465">
      <formula>AX54=MAX($AU54:$AZ54)</formula>
    </cfRule>
  </conditionalFormatting>
  <conditionalFormatting sqref="AX54:AX61">
    <cfRule type="expression" dxfId="732" priority="464">
      <formula>AX54=MIN($AU54:$AZ54)</formula>
    </cfRule>
  </conditionalFormatting>
  <conditionalFormatting sqref="AY54:AY61">
    <cfRule type="expression" dxfId="731" priority="463">
      <formula>AY54=MAX($AU54:$AZ54)</formula>
    </cfRule>
  </conditionalFormatting>
  <conditionalFormatting sqref="AY54:AY61">
    <cfRule type="expression" dxfId="730" priority="462">
      <formula>AY54=MIN($AU54:$AZ54)</formula>
    </cfRule>
  </conditionalFormatting>
  <conditionalFormatting sqref="AZ54:AZ61">
    <cfRule type="expression" dxfId="729" priority="461">
      <formula>AZ54=MAX($AU54:$AZ54)</formula>
    </cfRule>
  </conditionalFormatting>
  <conditionalFormatting sqref="AZ54:AZ61">
    <cfRule type="expression" dxfId="728" priority="460">
      <formula>AZ54=MIN($AU54:$AZ54)</formula>
    </cfRule>
  </conditionalFormatting>
  <conditionalFormatting sqref="BD64:BD69">
    <cfRule type="cellIs" dxfId="727" priority="449" operator="equal">
      <formula>1</formula>
    </cfRule>
  </conditionalFormatting>
  <conditionalFormatting sqref="BB64:BB69">
    <cfRule type="cellIs" dxfId="726" priority="450" operator="equal">
      <formula>1</formula>
    </cfRule>
  </conditionalFormatting>
  <conditionalFormatting sqref="BZ64:BZ69">
    <cfRule type="cellIs" dxfId="725" priority="443" operator="equal">
      <formula>1</formula>
    </cfRule>
  </conditionalFormatting>
  <conditionalFormatting sqref="BF64:BF69">
    <cfRule type="cellIs" dxfId="724" priority="448" operator="equal">
      <formula>1</formula>
    </cfRule>
  </conditionalFormatting>
  <conditionalFormatting sqref="BR64:BR69">
    <cfRule type="cellIs" dxfId="723" priority="447" operator="equal">
      <formula>1</formula>
    </cfRule>
  </conditionalFormatting>
  <conditionalFormatting sqref="BT64:BT69">
    <cfRule type="cellIs" dxfId="722" priority="446" operator="equal">
      <formula>1</formula>
    </cfRule>
  </conditionalFormatting>
  <conditionalFormatting sqref="BV64:BV69">
    <cfRule type="cellIs" dxfId="721" priority="445" operator="equal">
      <formula>1</formula>
    </cfRule>
  </conditionalFormatting>
  <conditionalFormatting sqref="BX64:BX69">
    <cfRule type="cellIs" dxfId="720" priority="444" operator="equal">
      <formula>1</formula>
    </cfRule>
  </conditionalFormatting>
  <conditionalFormatting sqref="CB64:CB69">
    <cfRule type="cellIs" dxfId="719" priority="442" operator="equal">
      <formula>1</formula>
    </cfRule>
  </conditionalFormatting>
  <conditionalFormatting sqref="BD64:BD69">
    <cfRule type="cellIs" dxfId="718" priority="440" operator="equal">
      <formula>1</formula>
    </cfRule>
  </conditionalFormatting>
  <conditionalFormatting sqref="BB64:BB69">
    <cfRule type="cellIs" dxfId="717" priority="441" operator="equal">
      <formula>1</formula>
    </cfRule>
  </conditionalFormatting>
  <conditionalFormatting sqref="BZ64:BZ69">
    <cfRule type="cellIs" dxfId="716" priority="434" operator="equal">
      <formula>1</formula>
    </cfRule>
  </conditionalFormatting>
  <conditionalFormatting sqref="BF64:BF69">
    <cfRule type="cellIs" dxfId="715" priority="439" operator="equal">
      <formula>1</formula>
    </cfRule>
  </conditionalFormatting>
  <conditionalFormatting sqref="BR64:BR69">
    <cfRule type="cellIs" dxfId="714" priority="438" operator="equal">
      <formula>1</formula>
    </cfRule>
  </conditionalFormatting>
  <conditionalFormatting sqref="BT64:BT69">
    <cfRule type="cellIs" dxfId="713" priority="437" operator="equal">
      <formula>1</formula>
    </cfRule>
  </conditionalFormatting>
  <conditionalFormatting sqref="BV64:BV69">
    <cfRule type="cellIs" dxfId="712" priority="436" operator="equal">
      <formula>1</formula>
    </cfRule>
  </conditionalFormatting>
  <conditionalFormatting sqref="BX64:BX69">
    <cfRule type="cellIs" dxfId="711" priority="435" operator="equal">
      <formula>1</formula>
    </cfRule>
  </conditionalFormatting>
  <conditionalFormatting sqref="CB64:CB69">
    <cfRule type="cellIs" dxfId="710" priority="433" operator="equal">
      <formula>1</formula>
    </cfRule>
  </conditionalFormatting>
  <conditionalFormatting sqref="BB64:BB69">
    <cfRule type="cellIs" dxfId="709" priority="432" operator="equal">
      <formula>1</formula>
    </cfRule>
  </conditionalFormatting>
  <conditionalFormatting sqref="BD64:BD69">
    <cfRule type="cellIs" dxfId="708" priority="431" operator="equal">
      <formula>1</formula>
    </cfRule>
  </conditionalFormatting>
  <conditionalFormatting sqref="BF64:BF69">
    <cfRule type="cellIs" dxfId="707" priority="430" operator="equal">
      <formula>1</formula>
    </cfRule>
  </conditionalFormatting>
  <conditionalFormatting sqref="BR64:BR69">
    <cfRule type="cellIs" dxfId="706" priority="429" operator="equal">
      <formula>1</formula>
    </cfRule>
  </conditionalFormatting>
  <conditionalFormatting sqref="BT64:BT69">
    <cfRule type="cellIs" dxfId="705" priority="428" operator="equal">
      <formula>1</formula>
    </cfRule>
  </conditionalFormatting>
  <conditionalFormatting sqref="BV64:BV69">
    <cfRule type="cellIs" dxfId="704" priority="427" operator="equal">
      <formula>1</formula>
    </cfRule>
  </conditionalFormatting>
  <conditionalFormatting sqref="BX64:BX69">
    <cfRule type="cellIs" dxfId="703" priority="426" operator="equal">
      <formula>1</formula>
    </cfRule>
  </conditionalFormatting>
  <conditionalFormatting sqref="BZ64:BZ69">
    <cfRule type="cellIs" dxfId="702" priority="425" operator="equal">
      <formula>1</formula>
    </cfRule>
  </conditionalFormatting>
  <conditionalFormatting sqref="CB64:CB69">
    <cfRule type="cellIs" dxfId="701" priority="424" operator="equal">
      <formula>1</formula>
    </cfRule>
  </conditionalFormatting>
  <conditionalFormatting sqref="AO62:AO69">
    <cfRule type="expression" dxfId="700" priority="423">
      <formula>AO62=MAX($AO62:$AT62)</formula>
    </cfRule>
  </conditionalFormatting>
  <conditionalFormatting sqref="AO62:AO69">
    <cfRule type="expression" dxfId="699" priority="422">
      <formula>AO62=MIN($AO62:$AT62)</formula>
    </cfRule>
  </conditionalFormatting>
  <conditionalFormatting sqref="AP62:AT69">
    <cfRule type="expression" dxfId="698" priority="421">
      <formula>AP62=MAX($AO62:$AT62)</formula>
    </cfRule>
  </conditionalFormatting>
  <conditionalFormatting sqref="AP62:AT69">
    <cfRule type="expression" dxfId="697" priority="420">
      <formula>AP62=MIN($AO62:$AT62)</formula>
    </cfRule>
  </conditionalFormatting>
  <conditionalFormatting sqref="AU62:AU69">
    <cfRule type="expression" dxfId="696" priority="419">
      <formula>AU62=MAX($AU62:$AZ62)</formula>
    </cfRule>
  </conditionalFormatting>
  <conditionalFormatting sqref="AU62:AU69">
    <cfRule type="expression" dxfId="695" priority="418">
      <formula>AU62=MIN($AU62:$AZ62)</formula>
    </cfRule>
  </conditionalFormatting>
  <conditionalFormatting sqref="AV62:AZ69">
    <cfRule type="expression" dxfId="694" priority="417">
      <formula>AV62=MAX($AO62:$AT62)</formula>
    </cfRule>
  </conditionalFormatting>
  <conditionalFormatting sqref="AV62:AZ69">
    <cfRule type="expression" dxfId="693" priority="416">
      <formula>AV62=MIN($AO62:$AT62)</formula>
    </cfRule>
  </conditionalFormatting>
  <conditionalFormatting sqref="AV62:AZ69">
    <cfRule type="expression" dxfId="692" priority="415">
      <formula>AV62=MAX($AO62:$AT62)</formula>
    </cfRule>
  </conditionalFormatting>
  <conditionalFormatting sqref="AV62:AZ69">
    <cfRule type="expression" dxfId="691" priority="414">
      <formula>AV62=MIN($AO62:$AT62)</formula>
    </cfRule>
  </conditionalFormatting>
  <conditionalFormatting sqref="AV62:AV69">
    <cfRule type="expression" dxfId="690" priority="413">
      <formula>AV62=MAX($AU62:$AZ62)</formula>
    </cfRule>
  </conditionalFormatting>
  <conditionalFormatting sqref="AV62:AV69">
    <cfRule type="expression" dxfId="689" priority="412">
      <formula>AV62=MIN($AU62:$AZ62)</formula>
    </cfRule>
  </conditionalFormatting>
  <conditionalFormatting sqref="AW62:AW69">
    <cfRule type="expression" dxfId="688" priority="411">
      <formula>AW62=MAX($AU62:$AZ62)</formula>
    </cfRule>
  </conditionalFormatting>
  <conditionalFormatting sqref="AW62:AW69">
    <cfRule type="expression" dxfId="687" priority="410">
      <formula>AW62=MIN($AU62:$AZ62)</formula>
    </cfRule>
  </conditionalFormatting>
  <conditionalFormatting sqref="AX62:AX69">
    <cfRule type="expression" dxfId="686" priority="409">
      <formula>AX62=MAX($AU62:$AZ62)</formula>
    </cfRule>
  </conditionalFormatting>
  <conditionalFormatting sqref="AX62:AX69">
    <cfRule type="expression" dxfId="685" priority="408">
      <formula>AX62=MIN($AU62:$AZ62)</formula>
    </cfRule>
  </conditionalFormatting>
  <conditionalFormatting sqref="AY62:AY69">
    <cfRule type="expression" dxfId="684" priority="407">
      <formula>AY62=MAX($AU62:$AZ62)</formula>
    </cfRule>
  </conditionalFormatting>
  <conditionalFormatting sqref="AY62:AY69">
    <cfRule type="expression" dxfId="683" priority="406">
      <formula>AY62=MIN($AU62:$AZ62)</formula>
    </cfRule>
  </conditionalFormatting>
  <conditionalFormatting sqref="AZ62:AZ69">
    <cfRule type="expression" dxfId="682" priority="405">
      <formula>AZ62=MAX($AU62:$AZ62)</formula>
    </cfRule>
  </conditionalFormatting>
  <conditionalFormatting sqref="AZ62:AZ69">
    <cfRule type="expression" dxfId="681" priority="404">
      <formula>AZ62=MIN($AU62:$AZ62)</formula>
    </cfRule>
  </conditionalFormatting>
  <conditionalFormatting sqref="BH64:BH69">
    <cfRule type="cellIs" dxfId="680" priority="403" operator="equal">
      <formula>1</formula>
    </cfRule>
  </conditionalFormatting>
  <conditionalFormatting sqref="BH64:BH69">
    <cfRule type="cellIs" dxfId="679" priority="402" operator="equal">
      <formula>1</formula>
    </cfRule>
  </conditionalFormatting>
  <conditionalFormatting sqref="BH64:BH69">
    <cfRule type="cellIs" dxfId="678" priority="401" operator="equal">
      <formula>1</formula>
    </cfRule>
  </conditionalFormatting>
  <conditionalFormatting sqref="CD64:CD69">
    <cfRule type="cellIs" dxfId="677" priority="400" operator="equal">
      <formula>1</formula>
    </cfRule>
  </conditionalFormatting>
  <conditionalFormatting sqref="CD64:CD69">
    <cfRule type="cellIs" dxfId="676" priority="399" operator="equal">
      <formula>1</formula>
    </cfRule>
  </conditionalFormatting>
  <conditionalFormatting sqref="CD64:CD69">
    <cfRule type="cellIs" dxfId="675" priority="398" operator="equal">
      <formula>1</formula>
    </cfRule>
  </conditionalFormatting>
  <conditionalFormatting sqref="BJ64:BJ69">
    <cfRule type="cellIs" dxfId="674" priority="397" operator="equal">
      <formula>1</formula>
    </cfRule>
  </conditionalFormatting>
  <conditionalFormatting sqref="BJ64:BJ69">
    <cfRule type="cellIs" dxfId="673" priority="396" operator="equal">
      <formula>1</formula>
    </cfRule>
  </conditionalFormatting>
  <conditionalFormatting sqref="BJ64:BJ69">
    <cfRule type="cellIs" dxfId="672" priority="395" operator="equal">
      <formula>1</formula>
    </cfRule>
  </conditionalFormatting>
  <conditionalFormatting sqref="BD70:BD77">
    <cfRule type="cellIs" dxfId="671" priority="393" operator="equal">
      <formula>1</formula>
    </cfRule>
  </conditionalFormatting>
  <conditionalFormatting sqref="BB70:BB77">
    <cfRule type="cellIs" dxfId="670" priority="394" operator="equal">
      <formula>1</formula>
    </cfRule>
  </conditionalFormatting>
  <conditionalFormatting sqref="BZ70:BZ77">
    <cfRule type="cellIs" dxfId="669" priority="387" operator="equal">
      <formula>1</formula>
    </cfRule>
  </conditionalFormatting>
  <conditionalFormatting sqref="BF70:BF77">
    <cfRule type="cellIs" dxfId="668" priority="392" operator="equal">
      <formula>1</formula>
    </cfRule>
  </conditionalFormatting>
  <conditionalFormatting sqref="BR70:BR77">
    <cfRule type="cellIs" dxfId="667" priority="391" operator="equal">
      <formula>1</formula>
    </cfRule>
  </conditionalFormatting>
  <conditionalFormatting sqref="BT70:BT77">
    <cfRule type="cellIs" dxfId="666" priority="390" operator="equal">
      <formula>1</formula>
    </cfRule>
  </conditionalFormatting>
  <conditionalFormatting sqref="BV70:BV77">
    <cfRule type="cellIs" dxfId="665" priority="389" operator="equal">
      <formula>1</formula>
    </cfRule>
  </conditionalFormatting>
  <conditionalFormatting sqref="BX70:BX77">
    <cfRule type="cellIs" dxfId="664" priority="388" operator="equal">
      <formula>1</formula>
    </cfRule>
  </conditionalFormatting>
  <conditionalFormatting sqref="CB70:CB77">
    <cfRule type="cellIs" dxfId="663" priority="386" operator="equal">
      <formula>1</formula>
    </cfRule>
  </conditionalFormatting>
  <conditionalFormatting sqref="BD70:BD77">
    <cfRule type="cellIs" dxfId="662" priority="384" operator="equal">
      <formula>1</formula>
    </cfRule>
  </conditionalFormatting>
  <conditionalFormatting sqref="BB70:BB77">
    <cfRule type="cellIs" dxfId="661" priority="385" operator="equal">
      <formula>1</formula>
    </cfRule>
  </conditionalFormatting>
  <conditionalFormatting sqref="BZ70:BZ77">
    <cfRule type="cellIs" dxfId="660" priority="378" operator="equal">
      <formula>1</formula>
    </cfRule>
  </conditionalFormatting>
  <conditionalFormatting sqref="BF70:BF77">
    <cfRule type="cellIs" dxfId="659" priority="383" operator="equal">
      <formula>1</formula>
    </cfRule>
  </conditionalFormatting>
  <conditionalFormatting sqref="BR70:BR77">
    <cfRule type="cellIs" dxfId="658" priority="382" operator="equal">
      <formula>1</formula>
    </cfRule>
  </conditionalFormatting>
  <conditionalFormatting sqref="BT70:BT77">
    <cfRule type="cellIs" dxfId="657" priority="381" operator="equal">
      <formula>1</formula>
    </cfRule>
  </conditionalFormatting>
  <conditionalFormatting sqref="BV70:BV77">
    <cfRule type="cellIs" dxfId="656" priority="380" operator="equal">
      <formula>1</formula>
    </cfRule>
  </conditionalFormatting>
  <conditionalFormatting sqref="BX70:BX77">
    <cfRule type="cellIs" dxfId="655" priority="379" operator="equal">
      <formula>1</formula>
    </cfRule>
  </conditionalFormatting>
  <conditionalFormatting sqref="CB70:CB77">
    <cfRule type="cellIs" dxfId="654" priority="377" operator="equal">
      <formula>1</formula>
    </cfRule>
  </conditionalFormatting>
  <conditionalFormatting sqref="BB70:BB77">
    <cfRule type="cellIs" dxfId="653" priority="376" operator="equal">
      <formula>1</formula>
    </cfRule>
  </conditionalFormatting>
  <conditionalFormatting sqref="BD70:BD77">
    <cfRule type="cellIs" dxfId="652" priority="375" operator="equal">
      <formula>1</formula>
    </cfRule>
  </conditionalFormatting>
  <conditionalFormatting sqref="BF70:BF77">
    <cfRule type="cellIs" dxfId="651" priority="374" operator="equal">
      <formula>1</formula>
    </cfRule>
  </conditionalFormatting>
  <conditionalFormatting sqref="BR70:BR77">
    <cfRule type="cellIs" dxfId="650" priority="373" operator="equal">
      <formula>1</formula>
    </cfRule>
  </conditionalFormatting>
  <conditionalFormatting sqref="BT70:BT77">
    <cfRule type="cellIs" dxfId="649" priority="372" operator="equal">
      <formula>1</formula>
    </cfRule>
  </conditionalFormatting>
  <conditionalFormatting sqref="BV70:BV77">
    <cfRule type="cellIs" dxfId="648" priority="371" operator="equal">
      <formula>1</formula>
    </cfRule>
  </conditionalFormatting>
  <conditionalFormatting sqref="BX70:BX77">
    <cfRule type="cellIs" dxfId="647" priority="370" operator="equal">
      <formula>1</formula>
    </cfRule>
  </conditionalFormatting>
  <conditionalFormatting sqref="BZ70:BZ77">
    <cfRule type="cellIs" dxfId="646" priority="369" operator="equal">
      <formula>1</formula>
    </cfRule>
  </conditionalFormatting>
  <conditionalFormatting sqref="CB70:CB77">
    <cfRule type="cellIs" dxfId="645" priority="368" operator="equal">
      <formula>1</formula>
    </cfRule>
  </conditionalFormatting>
  <conditionalFormatting sqref="AO70:AO77">
    <cfRule type="expression" dxfId="644" priority="367">
      <formula>AO70=MAX($AO70:$AT70)</formula>
    </cfRule>
  </conditionalFormatting>
  <conditionalFormatting sqref="AO70:AO77">
    <cfRule type="expression" dxfId="643" priority="366">
      <formula>AO70=MIN($AO70:$AT70)</formula>
    </cfRule>
  </conditionalFormatting>
  <conditionalFormatting sqref="AP70:AT77">
    <cfRule type="expression" dxfId="642" priority="365">
      <formula>AP70=MAX($AO70:$AT70)</formula>
    </cfRule>
  </conditionalFormatting>
  <conditionalFormatting sqref="AP70:AT77">
    <cfRule type="expression" dxfId="641" priority="364">
      <formula>AP70=MIN($AO70:$AT70)</formula>
    </cfRule>
  </conditionalFormatting>
  <conditionalFormatting sqref="AU70:AU77">
    <cfRule type="expression" dxfId="640" priority="363">
      <formula>AU70=MAX($AU70:$AZ70)</formula>
    </cfRule>
  </conditionalFormatting>
  <conditionalFormatting sqref="AU70:AU77">
    <cfRule type="expression" dxfId="639" priority="362">
      <formula>AU70=MIN($AU70:$AZ70)</formula>
    </cfRule>
  </conditionalFormatting>
  <conditionalFormatting sqref="AV70:AZ77">
    <cfRule type="expression" dxfId="638" priority="361">
      <formula>AV70=MAX($AO70:$AT70)</formula>
    </cfRule>
  </conditionalFormatting>
  <conditionalFormatting sqref="AV70:AZ77">
    <cfRule type="expression" dxfId="637" priority="360">
      <formula>AV70=MIN($AO70:$AT70)</formula>
    </cfRule>
  </conditionalFormatting>
  <conditionalFormatting sqref="AV70:AZ77">
    <cfRule type="expression" dxfId="636" priority="359">
      <formula>AV70=MAX($AO70:$AT70)</formula>
    </cfRule>
  </conditionalFormatting>
  <conditionalFormatting sqref="AV70:AZ77">
    <cfRule type="expression" dxfId="635" priority="358">
      <formula>AV70=MIN($AO70:$AT70)</formula>
    </cfRule>
  </conditionalFormatting>
  <conditionalFormatting sqref="AV70:AV77">
    <cfRule type="expression" dxfId="634" priority="357">
      <formula>AV70=MAX($AU70:$AZ70)</formula>
    </cfRule>
  </conditionalFormatting>
  <conditionalFormatting sqref="AV70:AV77">
    <cfRule type="expression" dxfId="633" priority="356">
      <formula>AV70=MIN($AU70:$AZ70)</formula>
    </cfRule>
  </conditionalFormatting>
  <conditionalFormatting sqref="AW70:AW77">
    <cfRule type="expression" dxfId="632" priority="355">
      <formula>AW70=MAX($AU70:$AZ70)</formula>
    </cfRule>
  </conditionalFormatting>
  <conditionalFormatting sqref="AW70:AW77">
    <cfRule type="expression" dxfId="631" priority="354">
      <formula>AW70=MIN($AU70:$AZ70)</formula>
    </cfRule>
  </conditionalFormatting>
  <conditionalFormatting sqref="AX70:AX77">
    <cfRule type="expression" dxfId="630" priority="353">
      <formula>AX70=MAX($AU70:$AZ70)</formula>
    </cfRule>
  </conditionalFormatting>
  <conditionalFormatting sqref="AX70:AX77">
    <cfRule type="expression" dxfId="629" priority="352">
      <formula>AX70=MIN($AU70:$AZ70)</formula>
    </cfRule>
  </conditionalFormatting>
  <conditionalFormatting sqref="AY70:AY77">
    <cfRule type="expression" dxfId="628" priority="351">
      <formula>AY70=MAX($AU70:$AZ70)</formula>
    </cfRule>
  </conditionalFormatting>
  <conditionalFormatting sqref="AY70:AY77">
    <cfRule type="expression" dxfId="627" priority="350">
      <formula>AY70=MIN($AU70:$AZ70)</formula>
    </cfRule>
  </conditionalFormatting>
  <conditionalFormatting sqref="AZ70:AZ77">
    <cfRule type="expression" dxfId="626" priority="349">
      <formula>AZ70=MAX($AU70:$AZ70)</formula>
    </cfRule>
  </conditionalFormatting>
  <conditionalFormatting sqref="AZ70:AZ77">
    <cfRule type="expression" dxfId="625" priority="348">
      <formula>AZ70=MIN($AU70:$AZ70)</formula>
    </cfRule>
  </conditionalFormatting>
  <conditionalFormatting sqref="BH70:BH77">
    <cfRule type="cellIs" dxfId="624" priority="347" operator="equal">
      <formula>1</formula>
    </cfRule>
  </conditionalFormatting>
  <conditionalFormatting sqref="BH70:BH77">
    <cfRule type="cellIs" dxfId="623" priority="346" operator="equal">
      <formula>1</formula>
    </cfRule>
  </conditionalFormatting>
  <conditionalFormatting sqref="BH70:BH77">
    <cfRule type="cellIs" dxfId="622" priority="345" operator="equal">
      <formula>1</formula>
    </cfRule>
  </conditionalFormatting>
  <conditionalFormatting sqref="CD70:CD77">
    <cfRule type="cellIs" dxfId="621" priority="344" operator="equal">
      <formula>1</formula>
    </cfRule>
  </conditionalFormatting>
  <conditionalFormatting sqref="CD70:CD77">
    <cfRule type="cellIs" dxfId="620" priority="343" operator="equal">
      <formula>1</formula>
    </cfRule>
  </conditionalFormatting>
  <conditionalFormatting sqref="CD70:CD77">
    <cfRule type="cellIs" dxfId="619" priority="342" operator="equal">
      <formula>1</formula>
    </cfRule>
  </conditionalFormatting>
  <conditionalFormatting sqref="BJ70:BJ77">
    <cfRule type="cellIs" dxfId="618" priority="341" operator="equal">
      <formula>1</formula>
    </cfRule>
  </conditionalFormatting>
  <conditionalFormatting sqref="BJ70:BJ77">
    <cfRule type="cellIs" dxfId="617" priority="340" operator="equal">
      <formula>1</formula>
    </cfRule>
  </conditionalFormatting>
  <conditionalFormatting sqref="BJ70:BJ77">
    <cfRule type="cellIs" dxfId="616" priority="339" operator="equal">
      <formula>1</formula>
    </cfRule>
  </conditionalFormatting>
  <conditionalFormatting sqref="BD78:BD85">
    <cfRule type="cellIs" dxfId="615" priority="337" operator="equal">
      <formula>1</formula>
    </cfRule>
  </conditionalFormatting>
  <conditionalFormatting sqref="BB78:BB85">
    <cfRule type="cellIs" dxfId="614" priority="338" operator="equal">
      <formula>1</formula>
    </cfRule>
  </conditionalFormatting>
  <conditionalFormatting sqref="BZ78:BZ85">
    <cfRule type="cellIs" dxfId="613" priority="331" operator="equal">
      <formula>1</formula>
    </cfRule>
  </conditionalFormatting>
  <conditionalFormatting sqref="BF78:BF85">
    <cfRule type="cellIs" dxfId="612" priority="336" operator="equal">
      <formula>1</formula>
    </cfRule>
  </conditionalFormatting>
  <conditionalFormatting sqref="BR78:BR85">
    <cfRule type="cellIs" dxfId="611" priority="335" operator="equal">
      <formula>1</formula>
    </cfRule>
  </conditionalFormatting>
  <conditionalFormatting sqref="BT78:BT85">
    <cfRule type="cellIs" dxfId="610" priority="334" operator="equal">
      <formula>1</formula>
    </cfRule>
  </conditionalFormatting>
  <conditionalFormatting sqref="BV78:BV85">
    <cfRule type="cellIs" dxfId="609" priority="333" operator="equal">
      <formula>1</formula>
    </cfRule>
  </conditionalFormatting>
  <conditionalFormatting sqref="BX78:BX85">
    <cfRule type="cellIs" dxfId="608" priority="332" operator="equal">
      <formula>1</formula>
    </cfRule>
  </conditionalFormatting>
  <conditionalFormatting sqref="CB78:CB85">
    <cfRule type="cellIs" dxfId="607" priority="330" operator="equal">
      <formula>1</formula>
    </cfRule>
  </conditionalFormatting>
  <conditionalFormatting sqref="BD78:BD85">
    <cfRule type="cellIs" dxfId="606" priority="328" operator="equal">
      <formula>1</formula>
    </cfRule>
  </conditionalFormatting>
  <conditionalFormatting sqref="BB78:BB85">
    <cfRule type="cellIs" dxfId="605" priority="329" operator="equal">
      <formula>1</formula>
    </cfRule>
  </conditionalFormatting>
  <conditionalFormatting sqref="BZ78:BZ85">
    <cfRule type="cellIs" dxfId="604" priority="322" operator="equal">
      <formula>1</formula>
    </cfRule>
  </conditionalFormatting>
  <conditionalFormatting sqref="BF78:BF85">
    <cfRule type="cellIs" dxfId="603" priority="327" operator="equal">
      <formula>1</formula>
    </cfRule>
  </conditionalFormatting>
  <conditionalFormatting sqref="BR78:BR85">
    <cfRule type="cellIs" dxfId="602" priority="326" operator="equal">
      <formula>1</formula>
    </cfRule>
  </conditionalFormatting>
  <conditionalFormatting sqref="BT78:BT85">
    <cfRule type="cellIs" dxfId="601" priority="325" operator="equal">
      <formula>1</formula>
    </cfRule>
  </conditionalFormatting>
  <conditionalFormatting sqref="BV78:BV85">
    <cfRule type="cellIs" dxfId="600" priority="324" operator="equal">
      <formula>1</formula>
    </cfRule>
  </conditionalFormatting>
  <conditionalFormatting sqref="BX78:BX85">
    <cfRule type="cellIs" dxfId="599" priority="323" operator="equal">
      <formula>1</formula>
    </cfRule>
  </conditionalFormatting>
  <conditionalFormatting sqref="CB78:CB85">
    <cfRule type="cellIs" dxfId="598" priority="321" operator="equal">
      <formula>1</formula>
    </cfRule>
  </conditionalFormatting>
  <conditionalFormatting sqref="BB78:BB85">
    <cfRule type="cellIs" dxfId="597" priority="320" operator="equal">
      <formula>1</formula>
    </cfRule>
  </conditionalFormatting>
  <conditionalFormatting sqref="BD78:BD85">
    <cfRule type="cellIs" dxfId="596" priority="319" operator="equal">
      <formula>1</formula>
    </cfRule>
  </conditionalFormatting>
  <conditionalFormatting sqref="BF78:BF85">
    <cfRule type="cellIs" dxfId="595" priority="318" operator="equal">
      <formula>1</formula>
    </cfRule>
  </conditionalFormatting>
  <conditionalFormatting sqref="BR78:BR85">
    <cfRule type="cellIs" dxfId="594" priority="317" operator="equal">
      <formula>1</formula>
    </cfRule>
  </conditionalFormatting>
  <conditionalFormatting sqref="BT78:BT85">
    <cfRule type="cellIs" dxfId="593" priority="316" operator="equal">
      <formula>1</formula>
    </cfRule>
  </conditionalFormatting>
  <conditionalFormatting sqref="BV78:BV85">
    <cfRule type="cellIs" dxfId="592" priority="315" operator="equal">
      <formula>1</formula>
    </cfRule>
  </conditionalFormatting>
  <conditionalFormatting sqref="BX78:BX85">
    <cfRule type="cellIs" dxfId="591" priority="314" operator="equal">
      <formula>1</formula>
    </cfRule>
  </conditionalFormatting>
  <conditionalFormatting sqref="BZ78:BZ85">
    <cfRule type="cellIs" dxfId="590" priority="313" operator="equal">
      <formula>1</formula>
    </cfRule>
  </conditionalFormatting>
  <conditionalFormatting sqref="CB78:CB85">
    <cfRule type="cellIs" dxfId="589" priority="312" operator="equal">
      <formula>1</formula>
    </cfRule>
  </conditionalFormatting>
  <conditionalFormatting sqref="AO78:AO85">
    <cfRule type="expression" dxfId="588" priority="311">
      <formula>AO78=MAX($AO78:$AT78)</formula>
    </cfRule>
  </conditionalFormatting>
  <conditionalFormatting sqref="AO78:AO85">
    <cfRule type="expression" dxfId="587" priority="310">
      <formula>AO78=MIN($AO78:$AT78)</formula>
    </cfRule>
  </conditionalFormatting>
  <conditionalFormatting sqref="AP78:AT85">
    <cfRule type="expression" dxfId="586" priority="309">
      <formula>AP78=MAX($AO78:$AT78)</formula>
    </cfRule>
  </conditionalFormatting>
  <conditionalFormatting sqref="AP78:AT85">
    <cfRule type="expression" dxfId="585" priority="308">
      <formula>AP78=MIN($AO78:$AT78)</formula>
    </cfRule>
  </conditionalFormatting>
  <conditionalFormatting sqref="AU78:AU85">
    <cfRule type="expression" dxfId="584" priority="307">
      <formula>AU78=MAX($AU78:$AZ78)</formula>
    </cfRule>
  </conditionalFormatting>
  <conditionalFormatting sqref="AU78:AU85">
    <cfRule type="expression" dxfId="583" priority="306">
      <formula>AU78=MIN($AU78:$AZ78)</formula>
    </cfRule>
  </conditionalFormatting>
  <conditionalFormatting sqref="AV78:AZ85">
    <cfRule type="expression" dxfId="582" priority="305">
      <formula>AV78=MAX($AO78:$AT78)</formula>
    </cfRule>
  </conditionalFormatting>
  <conditionalFormatting sqref="AV78:AZ85">
    <cfRule type="expression" dxfId="581" priority="304">
      <formula>AV78=MIN($AO78:$AT78)</formula>
    </cfRule>
  </conditionalFormatting>
  <conditionalFormatting sqref="AV78:AZ85">
    <cfRule type="expression" dxfId="580" priority="303">
      <formula>AV78=MAX($AO78:$AT78)</formula>
    </cfRule>
  </conditionalFormatting>
  <conditionalFormatting sqref="AV78:AZ85">
    <cfRule type="expression" dxfId="579" priority="302">
      <formula>AV78=MIN($AO78:$AT78)</formula>
    </cfRule>
  </conditionalFormatting>
  <conditionalFormatting sqref="AV78:AV85">
    <cfRule type="expression" dxfId="578" priority="301">
      <formula>AV78=MAX($AU78:$AZ78)</formula>
    </cfRule>
  </conditionalFormatting>
  <conditionalFormatting sqref="AV78:AV85">
    <cfRule type="expression" dxfId="577" priority="300">
      <formula>AV78=MIN($AU78:$AZ78)</formula>
    </cfRule>
  </conditionalFormatting>
  <conditionalFormatting sqref="AW78:AW85">
    <cfRule type="expression" dxfId="576" priority="299">
      <formula>AW78=MAX($AU78:$AZ78)</formula>
    </cfRule>
  </conditionalFormatting>
  <conditionalFormatting sqref="AW78:AW85">
    <cfRule type="expression" dxfId="575" priority="298">
      <formula>AW78=MIN($AU78:$AZ78)</formula>
    </cfRule>
  </conditionalFormatting>
  <conditionalFormatting sqref="AX78:AX85">
    <cfRule type="expression" dxfId="574" priority="297">
      <formula>AX78=MAX($AU78:$AZ78)</formula>
    </cfRule>
  </conditionalFormatting>
  <conditionalFormatting sqref="AX78:AX85">
    <cfRule type="expression" dxfId="573" priority="296">
      <formula>AX78=MIN($AU78:$AZ78)</formula>
    </cfRule>
  </conditionalFormatting>
  <conditionalFormatting sqref="AY78:AY85">
    <cfRule type="expression" dxfId="572" priority="295">
      <formula>AY78=MAX($AU78:$AZ78)</formula>
    </cfRule>
  </conditionalFormatting>
  <conditionalFormatting sqref="AY78:AY85">
    <cfRule type="expression" dxfId="571" priority="294">
      <formula>AY78=MIN($AU78:$AZ78)</formula>
    </cfRule>
  </conditionalFormatting>
  <conditionalFormatting sqref="AZ78:AZ85">
    <cfRule type="expression" dxfId="570" priority="293">
      <formula>AZ78=MAX($AU78:$AZ78)</formula>
    </cfRule>
  </conditionalFormatting>
  <conditionalFormatting sqref="AZ78:AZ85">
    <cfRule type="expression" dxfId="569" priority="292">
      <formula>AZ78=MIN($AU78:$AZ78)</formula>
    </cfRule>
  </conditionalFormatting>
  <conditionalFormatting sqref="BH78:BH85">
    <cfRule type="cellIs" dxfId="568" priority="291" operator="equal">
      <formula>1</formula>
    </cfRule>
  </conditionalFormatting>
  <conditionalFormatting sqref="BH78:BH85">
    <cfRule type="cellIs" dxfId="567" priority="290" operator="equal">
      <formula>1</formula>
    </cfRule>
  </conditionalFormatting>
  <conditionalFormatting sqref="BH78:BH85">
    <cfRule type="cellIs" dxfId="566" priority="289" operator="equal">
      <formula>1</formula>
    </cfRule>
  </conditionalFormatting>
  <conditionalFormatting sqref="CD78:CD85">
    <cfRule type="cellIs" dxfId="565" priority="288" operator="equal">
      <formula>1</formula>
    </cfRule>
  </conditionalFormatting>
  <conditionalFormatting sqref="CD78:CD85">
    <cfRule type="cellIs" dxfId="564" priority="287" operator="equal">
      <formula>1</formula>
    </cfRule>
  </conditionalFormatting>
  <conditionalFormatting sqref="CD78:CD85">
    <cfRule type="cellIs" dxfId="563" priority="286" operator="equal">
      <formula>1</formula>
    </cfRule>
  </conditionalFormatting>
  <conditionalFormatting sqref="BJ78:BJ85">
    <cfRule type="cellIs" dxfId="562" priority="285" operator="equal">
      <formula>1</formula>
    </cfRule>
  </conditionalFormatting>
  <conditionalFormatting sqref="BJ78:BJ85">
    <cfRule type="cellIs" dxfId="561" priority="284" operator="equal">
      <formula>1</formula>
    </cfRule>
  </conditionalFormatting>
  <conditionalFormatting sqref="BJ78:BJ85">
    <cfRule type="cellIs" dxfId="560" priority="283" operator="equal">
      <formula>1</formula>
    </cfRule>
  </conditionalFormatting>
  <conditionalFormatting sqref="BD86:BD93">
    <cfRule type="cellIs" dxfId="559" priority="281" operator="equal">
      <formula>1</formula>
    </cfRule>
  </conditionalFormatting>
  <conditionalFormatting sqref="BB86:BB93">
    <cfRule type="cellIs" dxfId="558" priority="282" operator="equal">
      <formula>1</formula>
    </cfRule>
  </conditionalFormatting>
  <conditionalFormatting sqref="BZ86:BZ93">
    <cfRule type="cellIs" dxfId="557" priority="275" operator="equal">
      <formula>1</formula>
    </cfRule>
  </conditionalFormatting>
  <conditionalFormatting sqref="BF86:BF93">
    <cfRule type="cellIs" dxfId="556" priority="280" operator="equal">
      <formula>1</formula>
    </cfRule>
  </conditionalFormatting>
  <conditionalFormatting sqref="BR86:BR93">
    <cfRule type="cellIs" dxfId="555" priority="279" operator="equal">
      <formula>1</formula>
    </cfRule>
  </conditionalFormatting>
  <conditionalFormatting sqref="BT86:BT93">
    <cfRule type="cellIs" dxfId="554" priority="278" operator="equal">
      <formula>1</formula>
    </cfRule>
  </conditionalFormatting>
  <conditionalFormatting sqref="BV86:BV93">
    <cfRule type="cellIs" dxfId="553" priority="277" operator="equal">
      <formula>1</formula>
    </cfRule>
  </conditionalFormatting>
  <conditionalFormatting sqref="BX86:BX93">
    <cfRule type="cellIs" dxfId="552" priority="276" operator="equal">
      <formula>1</formula>
    </cfRule>
  </conditionalFormatting>
  <conditionalFormatting sqref="CB86:CB93">
    <cfRule type="cellIs" dxfId="551" priority="274" operator="equal">
      <formula>1</formula>
    </cfRule>
  </conditionalFormatting>
  <conditionalFormatting sqref="BD86:BD93">
    <cfRule type="cellIs" dxfId="550" priority="272" operator="equal">
      <formula>1</formula>
    </cfRule>
  </conditionalFormatting>
  <conditionalFormatting sqref="BB86:BB93">
    <cfRule type="cellIs" dxfId="549" priority="273" operator="equal">
      <formula>1</formula>
    </cfRule>
  </conditionalFormatting>
  <conditionalFormatting sqref="BZ86:BZ93">
    <cfRule type="cellIs" dxfId="548" priority="266" operator="equal">
      <formula>1</formula>
    </cfRule>
  </conditionalFormatting>
  <conditionalFormatting sqref="BF86:BF93">
    <cfRule type="cellIs" dxfId="547" priority="271" operator="equal">
      <formula>1</formula>
    </cfRule>
  </conditionalFormatting>
  <conditionalFormatting sqref="BR86:BR93">
    <cfRule type="cellIs" dxfId="546" priority="270" operator="equal">
      <formula>1</formula>
    </cfRule>
  </conditionalFormatting>
  <conditionalFormatting sqref="BT86:BT93">
    <cfRule type="cellIs" dxfId="545" priority="269" operator="equal">
      <formula>1</formula>
    </cfRule>
  </conditionalFormatting>
  <conditionalFormatting sqref="BV86:BV93">
    <cfRule type="cellIs" dxfId="544" priority="268" operator="equal">
      <formula>1</formula>
    </cfRule>
  </conditionalFormatting>
  <conditionalFormatting sqref="BX86:BX93">
    <cfRule type="cellIs" dxfId="543" priority="267" operator="equal">
      <formula>1</formula>
    </cfRule>
  </conditionalFormatting>
  <conditionalFormatting sqref="CB86:CB93">
    <cfRule type="cellIs" dxfId="542" priority="265" operator="equal">
      <formula>1</formula>
    </cfRule>
  </conditionalFormatting>
  <conditionalFormatting sqref="BB86:BB93">
    <cfRule type="cellIs" dxfId="541" priority="264" operator="equal">
      <formula>1</formula>
    </cfRule>
  </conditionalFormatting>
  <conditionalFormatting sqref="BD86:BD93">
    <cfRule type="cellIs" dxfId="540" priority="263" operator="equal">
      <formula>1</formula>
    </cfRule>
  </conditionalFormatting>
  <conditionalFormatting sqref="BF86:BF93">
    <cfRule type="cellIs" dxfId="539" priority="262" operator="equal">
      <formula>1</formula>
    </cfRule>
  </conditionalFormatting>
  <conditionalFormatting sqref="BR86:BR93">
    <cfRule type="cellIs" dxfId="538" priority="261" operator="equal">
      <formula>1</formula>
    </cfRule>
  </conditionalFormatting>
  <conditionalFormatting sqref="BT86:BT93">
    <cfRule type="cellIs" dxfId="537" priority="260" operator="equal">
      <formula>1</formula>
    </cfRule>
  </conditionalFormatting>
  <conditionalFormatting sqref="BV86:BV93">
    <cfRule type="cellIs" dxfId="536" priority="259" operator="equal">
      <formula>1</formula>
    </cfRule>
  </conditionalFormatting>
  <conditionalFormatting sqref="BX86:BX93">
    <cfRule type="cellIs" dxfId="535" priority="258" operator="equal">
      <formula>1</formula>
    </cfRule>
  </conditionalFormatting>
  <conditionalFormatting sqref="BZ86:BZ93">
    <cfRule type="cellIs" dxfId="534" priority="257" operator="equal">
      <formula>1</formula>
    </cfRule>
  </conditionalFormatting>
  <conditionalFormatting sqref="CB86:CB93">
    <cfRule type="cellIs" dxfId="533" priority="256" operator="equal">
      <formula>1</formula>
    </cfRule>
  </conditionalFormatting>
  <conditionalFormatting sqref="AO86:AO93">
    <cfRule type="expression" dxfId="532" priority="255">
      <formula>AO86=MAX($AO86:$AT86)</formula>
    </cfRule>
  </conditionalFormatting>
  <conditionalFormatting sqref="AO86:AO93">
    <cfRule type="expression" dxfId="531" priority="254">
      <formula>AO86=MIN($AO86:$AT86)</formula>
    </cfRule>
  </conditionalFormatting>
  <conditionalFormatting sqref="AP86:AT93">
    <cfRule type="expression" dxfId="530" priority="253">
      <formula>AP86=MAX($AO86:$AT86)</formula>
    </cfRule>
  </conditionalFormatting>
  <conditionalFormatting sqref="AP86:AT93">
    <cfRule type="expression" dxfId="529" priority="252">
      <formula>AP86=MIN($AO86:$AT86)</formula>
    </cfRule>
  </conditionalFormatting>
  <conditionalFormatting sqref="AU86:AU93">
    <cfRule type="expression" dxfId="528" priority="251">
      <formula>AU86=MAX($AU86:$AZ86)</formula>
    </cfRule>
  </conditionalFormatting>
  <conditionalFormatting sqref="AU86:AU93">
    <cfRule type="expression" dxfId="527" priority="250">
      <formula>AU86=MIN($AU86:$AZ86)</formula>
    </cfRule>
  </conditionalFormatting>
  <conditionalFormatting sqref="AV86:AZ93">
    <cfRule type="expression" dxfId="526" priority="249">
      <formula>AV86=MAX($AO86:$AT86)</formula>
    </cfRule>
  </conditionalFormatting>
  <conditionalFormatting sqref="AV86:AZ93">
    <cfRule type="expression" dxfId="525" priority="248">
      <formula>AV86=MIN($AO86:$AT86)</formula>
    </cfRule>
  </conditionalFormatting>
  <conditionalFormatting sqref="AV86:AZ93">
    <cfRule type="expression" dxfId="524" priority="247">
      <formula>AV86=MAX($AO86:$AT86)</formula>
    </cfRule>
  </conditionalFormatting>
  <conditionalFormatting sqref="AV86:AZ93">
    <cfRule type="expression" dxfId="523" priority="246">
      <formula>AV86=MIN($AO86:$AT86)</formula>
    </cfRule>
  </conditionalFormatting>
  <conditionalFormatting sqref="AV86:AV93">
    <cfRule type="expression" dxfId="522" priority="245">
      <formula>AV86=MAX($AU86:$AZ86)</formula>
    </cfRule>
  </conditionalFormatting>
  <conditionalFormatting sqref="AV86:AV93">
    <cfRule type="expression" dxfId="521" priority="244">
      <formula>AV86=MIN($AU86:$AZ86)</formula>
    </cfRule>
  </conditionalFormatting>
  <conditionalFormatting sqref="AW86:AW93">
    <cfRule type="expression" dxfId="520" priority="243">
      <formula>AW86=MAX($AU86:$AZ86)</formula>
    </cfRule>
  </conditionalFormatting>
  <conditionalFormatting sqref="AW86:AW93">
    <cfRule type="expression" dxfId="519" priority="242">
      <formula>AW86=MIN($AU86:$AZ86)</formula>
    </cfRule>
  </conditionalFormatting>
  <conditionalFormatting sqref="AX86:AX93">
    <cfRule type="expression" dxfId="518" priority="241">
      <formula>AX86=MAX($AU86:$AZ86)</formula>
    </cfRule>
  </conditionalFormatting>
  <conditionalFormatting sqref="AX86:AX93">
    <cfRule type="expression" dxfId="517" priority="240">
      <formula>AX86=MIN($AU86:$AZ86)</formula>
    </cfRule>
  </conditionalFormatting>
  <conditionalFormatting sqref="AY86:AY93">
    <cfRule type="expression" dxfId="516" priority="239">
      <formula>AY86=MAX($AU86:$AZ86)</formula>
    </cfRule>
  </conditionalFormatting>
  <conditionalFormatting sqref="AY86:AY93">
    <cfRule type="expression" dxfId="515" priority="238">
      <formula>AY86=MIN($AU86:$AZ86)</formula>
    </cfRule>
  </conditionalFormatting>
  <conditionalFormatting sqref="AZ86:AZ93">
    <cfRule type="expression" dxfId="514" priority="237">
      <formula>AZ86=MAX($AU86:$AZ86)</formula>
    </cfRule>
  </conditionalFormatting>
  <conditionalFormatting sqref="AZ86:AZ93">
    <cfRule type="expression" dxfId="513" priority="236">
      <formula>AZ86=MIN($AU86:$AZ86)</formula>
    </cfRule>
  </conditionalFormatting>
  <conditionalFormatting sqref="BH86:BH93">
    <cfRule type="cellIs" dxfId="512" priority="235" operator="equal">
      <formula>1</formula>
    </cfRule>
  </conditionalFormatting>
  <conditionalFormatting sqref="BH86:BH93">
    <cfRule type="cellIs" dxfId="511" priority="234" operator="equal">
      <formula>1</formula>
    </cfRule>
  </conditionalFormatting>
  <conditionalFormatting sqref="BH86:BH93">
    <cfRule type="cellIs" dxfId="510" priority="233" operator="equal">
      <formula>1</formula>
    </cfRule>
  </conditionalFormatting>
  <conditionalFormatting sqref="CD86:CD93">
    <cfRule type="cellIs" dxfId="509" priority="232" operator="equal">
      <formula>1</formula>
    </cfRule>
  </conditionalFormatting>
  <conditionalFormatting sqref="CD86:CD93">
    <cfRule type="cellIs" dxfId="508" priority="231" operator="equal">
      <formula>1</formula>
    </cfRule>
  </conditionalFormatting>
  <conditionalFormatting sqref="CD86:CD93">
    <cfRule type="cellIs" dxfId="507" priority="230" operator="equal">
      <formula>1</formula>
    </cfRule>
  </conditionalFormatting>
  <conditionalFormatting sqref="BJ86:BJ93">
    <cfRule type="cellIs" dxfId="506" priority="229" operator="equal">
      <formula>1</formula>
    </cfRule>
  </conditionalFormatting>
  <conditionalFormatting sqref="BJ86:BJ93">
    <cfRule type="cellIs" dxfId="505" priority="228" operator="equal">
      <formula>1</formula>
    </cfRule>
  </conditionalFormatting>
  <conditionalFormatting sqref="BJ86:BJ93">
    <cfRule type="cellIs" dxfId="504" priority="227" operator="equal">
      <formula>1</formula>
    </cfRule>
  </conditionalFormatting>
  <conditionalFormatting sqref="BD94:BD101">
    <cfRule type="cellIs" dxfId="503" priority="225" operator="equal">
      <formula>1</formula>
    </cfRule>
  </conditionalFormatting>
  <conditionalFormatting sqref="BB94:BB101">
    <cfRule type="cellIs" dxfId="502" priority="226" operator="equal">
      <formula>1</formula>
    </cfRule>
  </conditionalFormatting>
  <conditionalFormatting sqref="BZ94:BZ101">
    <cfRule type="cellIs" dxfId="501" priority="219" operator="equal">
      <formula>1</formula>
    </cfRule>
  </conditionalFormatting>
  <conditionalFormatting sqref="BF94:BF101">
    <cfRule type="cellIs" dxfId="500" priority="224" operator="equal">
      <formula>1</formula>
    </cfRule>
  </conditionalFormatting>
  <conditionalFormatting sqref="BR94:BR101">
    <cfRule type="cellIs" dxfId="499" priority="223" operator="equal">
      <formula>1</formula>
    </cfRule>
  </conditionalFormatting>
  <conditionalFormatting sqref="BT94:BT101">
    <cfRule type="cellIs" dxfId="498" priority="222" operator="equal">
      <formula>1</formula>
    </cfRule>
  </conditionalFormatting>
  <conditionalFormatting sqref="BV94:BV101">
    <cfRule type="cellIs" dxfId="497" priority="221" operator="equal">
      <formula>1</formula>
    </cfRule>
  </conditionalFormatting>
  <conditionalFormatting sqref="BX94:BX101">
    <cfRule type="cellIs" dxfId="496" priority="220" operator="equal">
      <formula>1</formula>
    </cfRule>
  </conditionalFormatting>
  <conditionalFormatting sqref="CB94:CB101">
    <cfRule type="cellIs" dxfId="495" priority="218" operator="equal">
      <formula>1</formula>
    </cfRule>
  </conditionalFormatting>
  <conditionalFormatting sqref="BD94:BD101">
    <cfRule type="cellIs" dxfId="494" priority="216" operator="equal">
      <formula>1</formula>
    </cfRule>
  </conditionalFormatting>
  <conditionalFormatting sqref="BB94:BB101">
    <cfRule type="cellIs" dxfId="493" priority="217" operator="equal">
      <formula>1</formula>
    </cfRule>
  </conditionalFormatting>
  <conditionalFormatting sqref="BZ94:BZ101">
    <cfRule type="cellIs" dxfId="492" priority="210" operator="equal">
      <formula>1</formula>
    </cfRule>
  </conditionalFormatting>
  <conditionalFormatting sqref="BF94:BF101">
    <cfRule type="cellIs" dxfId="491" priority="215" operator="equal">
      <formula>1</formula>
    </cfRule>
  </conditionalFormatting>
  <conditionalFormatting sqref="BR94:BR101">
    <cfRule type="cellIs" dxfId="490" priority="214" operator="equal">
      <formula>1</formula>
    </cfRule>
  </conditionalFormatting>
  <conditionalFormatting sqref="BT94:BT101">
    <cfRule type="cellIs" dxfId="489" priority="213" operator="equal">
      <formula>1</formula>
    </cfRule>
  </conditionalFormatting>
  <conditionalFormatting sqref="BV94:BV101">
    <cfRule type="cellIs" dxfId="488" priority="212" operator="equal">
      <formula>1</formula>
    </cfRule>
  </conditionalFormatting>
  <conditionalFormatting sqref="BX94:BX101">
    <cfRule type="cellIs" dxfId="487" priority="211" operator="equal">
      <formula>1</formula>
    </cfRule>
  </conditionalFormatting>
  <conditionalFormatting sqref="CB94:CB101">
    <cfRule type="cellIs" dxfId="486" priority="209" operator="equal">
      <formula>1</formula>
    </cfRule>
  </conditionalFormatting>
  <conditionalFormatting sqref="BB94:BB101">
    <cfRule type="cellIs" dxfId="485" priority="208" operator="equal">
      <formula>1</formula>
    </cfRule>
  </conditionalFormatting>
  <conditionalFormatting sqref="BD94:BD101">
    <cfRule type="cellIs" dxfId="484" priority="207" operator="equal">
      <formula>1</formula>
    </cfRule>
  </conditionalFormatting>
  <conditionalFormatting sqref="BF94:BF101">
    <cfRule type="cellIs" dxfId="483" priority="206" operator="equal">
      <formula>1</formula>
    </cfRule>
  </conditionalFormatting>
  <conditionalFormatting sqref="BR94:BR101">
    <cfRule type="cellIs" dxfId="482" priority="205" operator="equal">
      <formula>1</formula>
    </cfRule>
  </conditionalFormatting>
  <conditionalFormatting sqref="BT94:BT101">
    <cfRule type="cellIs" dxfId="481" priority="204" operator="equal">
      <formula>1</formula>
    </cfRule>
  </conditionalFormatting>
  <conditionalFormatting sqref="BV94:BV101">
    <cfRule type="cellIs" dxfId="480" priority="203" operator="equal">
      <formula>1</formula>
    </cfRule>
  </conditionalFormatting>
  <conditionalFormatting sqref="BX94:BX101">
    <cfRule type="cellIs" dxfId="479" priority="202" operator="equal">
      <formula>1</formula>
    </cfRule>
  </conditionalFormatting>
  <conditionalFormatting sqref="BZ94:BZ101">
    <cfRule type="cellIs" dxfId="478" priority="201" operator="equal">
      <formula>1</formula>
    </cfRule>
  </conditionalFormatting>
  <conditionalFormatting sqref="CB94:CB101">
    <cfRule type="cellIs" dxfId="477" priority="200" operator="equal">
      <formula>1</formula>
    </cfRule>
  </conditionalFormatting>
  <conditionalFormatting sqref="AO94:AO101">
    <cfRule type="expression" dxfId="476" priority="199">
      <formula>AO94=MAX($AO94:$AT94)</formula>
    </cfRule>
  </conditionalFormatting>
  <conditionalFormatting sqref="AO94:AO101">
    <cfRule type="expression" dxfId="475" priority="198">
      <formula>AO94=MIN($AO94:$AT94)</formula>
    </cfRule>
  </conditionalFormatting>
  <conditionalFormatting sqref="AP94:AT101">
    <cfRule type="expression" dxfId="474" priority="197">
      <formula>AP94=MAX($AO94:$AT94)</formula>
    </cfRule>
  </conditionalFormatting>
  <conditionalFormatting sqref="AP94:AT101">
    <cfRule type="expression" dxfId="473" priority="196">
      <formula>AP94=MIN($AO94:$AT94)</formula>
    </cfRule>
  </conditionalFormatting>
  <conditionalFormatting sqref="AU94:AU101">
    <cfRule type="expression" dxfId="472" priority="195">
      <formula>AU94=MAX($AU94:$AZ94)</formula>
    </cfRule>
  </conditionalFormatting>
  <conditionalFormatting sqref="AU94:AU101">
    <cfRule type="expression" dxfId="471" priority="194">
      <formula>AU94=MIN($AU94:$AZ94)</formula>
    </cfRule>
  </conditionalFormatting>
  <conditionalFormatting sqref="AV94:AZ101">
    <cfRule type="expression" dxfId="470" priority="193">
      <formula>AV94=MAX($AO94:$AT94)</formula>
    </cfRule>
  </conditionalFormatting>
  <conditionalFormatting sqref="AV94:AZ101">
    <cfRule type="expression" dxfId="469" priority="192">
      <formula>AV94=MIN($AO94:$AT94)</formula>
    </cfRule>
  </conditionalFormatting>
  <conditionalFormatting sqref="AV94:AZ101">
    <cfRule type="expression" dxfId="468" priority="191">
      <formula>AV94=MAX($AO94:$AT94)</formula>
    </cfRule>
  </conditionalFormatting>
  <conditionalFormatting sqref="AV94:AZ101">
    <cfRule type="expression" dxfId="467" priority="190">
      <formula>AV94=MIN($AO94:$AT94)</formula>
    </cfRule>
  </conditionalFormatting>
  <conditionalFormatting sqref="AV94:AV101">
    <cfRule type="expression" dxfId="466" priority="189">
      <formula>AV94=MAX($AU94:$AZ94)</formula>
    </cfRule>
  </conditionalFormatting>
  <conditionalFormatting sqref="AV94:AV101">
    <cfRule type="expression" dxfId="465" priority="188">
      <formula>AV94=MIN($AU94:$AZ94)</formula>
    </cfRule>
  </conditionalFormatting>
  <conditionalFormatting sqref="AW94:AW101">
    <cfRule type="expression" dxfId="464" priority="187">
      <formula>AW94=MAX($AU94:$AZ94)</formula>
    </cfRule>
  </conditionalFormatting>
  <conditionalFormatting sqref="AW94:AW101">
    <cfRule type="expression" dxfId="463" priority="186">
      <formula>AW94=MIN($AU94:$AZ94)</formula>
    </cfRule>
  </conditionalFormatting>
  <conditionalFormatting sqref="AX94:AX101">
    <cfRule type="expression" dxfId="462" priority="185">
      <formula>AX94=MAX($AU94:$AZ94)</formula>
    </cfRule>
  </conditionalFormatting>
  <conditionalFormatting sqref="AX94:AX101">
    <cfRule type="expression" dxfId="461" priority="184">
      <formula>AX94=MIN($AU94:$AZ94)</formula>
    </cfRule>
  </conditionalFormatting>
  <conditionalFormatting sqref="AY94:AY101">
    <cfRule type="expression" dxfId="460" priority="183">
      <formula>AY94=MAX($AU94:$AZ94)</formula>
    </cfRule>
  </conditionalFormatting>
  <conditionalFormatting sqref="AY94:AY101">
    <cfRule type="expression" dxfId="459" priority="182">
      <formula>AY94=MIN($AU94:$AZ94)</formula>
    </cfRule>
  </conditionalFormatting>
  <conditionalFormatting sqref="AZ94:AZ101">
    <cfRule type="expression" dxfId="458" priority="181">
      <formula>AZ94=MAX($AU94:$AZ94)</formula>
    </cfRule>
  </conditionalFormatting>
  <conditionalFormatting sqref="AZ94:AZ101">
    <cfRule type="expression" dxfId="457" priority="180">
      <formula>AZ94=MIN($AU94:$AZ94)</formula>
    </cfRule>
  </conditionalFormatting>
  <conditionalFormatting sqref="BH94:BH101">
    <cfRule type="cellIs" dxfId="456" priority="179" operator="equal">
      <formula>1</formula>
    </cfRule>
  </conditionalFormatting>
  <conditionalFormatting sqref="BH94:BH101">
    <cfRule type="cellIs" dxfId="455" priority="178" operator="equal">
      <formula>1</formula>
    </cfRule>
  </conditionalFormatting>
  <conditionalFormatting sqref="BH94:BH101">
    <cfRule type="cellIs" dxfId="454" priority="177" operator="equal">
      <formula>1</formula>
    </cfRule>
  </conditionalFormatting>
  <conditionalFormatting sqref="CD94:CD101">
    <cfRule type="cellIs" dxfId="453" priority="176" operator="equal">
      <formula>1</formula>
    </cfRule>
  </conditionalFormatting>
  <conditionalFormatting sqref="CD94:CD101">
    <cfRule type="cellIs" dxfId="452" priority="175" operator="equal">
      <formula>1</formula>
    </cfRule>
  </conditionalFormatting>
  <conditionalFormatting sqref="CD94:CD101">
    <cfRule type="cellIs" dxfId="451" priority="174" operator="equal">
      <formula>1</formula>
    </cfRule>
  </conditionalFormatting>
  <conditionalFormatting sqref="BJ94:BJ101">
    <cfRule type="cellIs" dxfId="450" priority="173" operator="equal">
      <formula>1</formula>
    </cfRule>
  </conditionalFormatting>
  <conditionalFormatting sqref="BJ94:BJ101">
    <cfRule type="cellIs" dxfId="449" priority="172" operator="equal">
      <formula>1</formula>
    </cfRule>
  </conditionalFormatting>
  <conditionalFormatting sqref="BJ94:BJ101">
    <cfRule type="cellIs" dxfId="448" priority="171" operator="equal">
      <formula>1</formula>
    </cfRule>
  </conditionalFormatting>
  <conditionalFormatting sqref="BL64:BL69">
    <cfRule type="cellIs" dxfId="447" priority="158" operator="equal">
      <formula>1</formula>
    </cfRule>
  </conditionalFormatting>
  <conditionalFormatting sqref="BL64:BL69">
    <cfRule type="cellIs" dxfId="446" priority="157" operator="equal">
      <formula>1</formula>
    </cfRule>
  </conditionalFormatting>
  <conditionalFormatting sqref="BL64:BL69">
    <cfRule type="cellIs" dxfId="445" priority="156" operator="equal">
      <formula>1</formula>
    </cfRule>
  </conditionalFormatting>
  <conditionalFormatting sqref="BL70:BL77">
    <cfRule type="cellIs" dxfId="444" priority="155" operator="equal">
      <formula>1</formula>
    </cfRule>
  </conditionalFormatting>
  <conditionalFormatting sqref="BL70:BL77">
    <cfRule type="cellIs" dxfId="443" priority="154" operator="equal">
      <formula>1</formula>
    </cfRule>
  </conditionalFormatting>
  <conditionalFormatting sqref="BL70:BL77">
    <cfRule type="cellIs" dxfId="442" priority="153" operator="equal">
      <formula>1</formula>
    </cfRule>
  </conditionalFormatting>
  <conditionalFormatting sqref="BL78:BL85">
    <cfRule type="cellIs" dxfId="441" priority="152" operator="equal">
      <formula>1</formula>
    </cfRule>
  </conditionalFormatting>
  <conditionalFormatting sqref="BL78:BL85">
    <cfRule type="cellIs" dxfId="440" priority="151" operator="equal">
      <formula>1</formula>
    </cfRule>
  </conditionalFormatting>
  <conditionalFormatting sqref="BL78:BL85">
    <cfRule type="cellIs" dxfId="439" priority="150" operator="equal">
      <formula>1</formula>
    </cfRule>
  </conditionalFormatting>
  <conditionalFormatting sqref="BL86:BL93">
    <cfRule type="cellIs" dxfId="438" priority="149" operator="equal">
      <formula>1</formula>
    </cfRule>
  </conditionalFormatting>
  <conditionalFormatting sqref="BL86:BL93">
    <cfRule type="cellIs" dxfId="437" priority="148" operator="equal">
      <formula>1</formula>
    </cfRule>
  </conditionalFormatting>
  <conditionalFormatting sqref="BL86:BL93">
    <cfRule type="cellIs" dxfId="436" priority="147" operator="equal">
      <formula>1</formula>
    </cfRule>
  </conditionalFormatting>
  <conditionalFormatting sqref="BL94:BL101">
    <cfRule type="cellIs" dxfId="435" priority="146" operator="equal">
      <formula>1</formula>
    </cfRule>
  </conditionalFormatting>
  <conditionalFormatting sqref="BL94:BL101">
    <cfRule type="cellIs" dxfId="434" priority="145" operator="equal">
      <formula>1</formula>
    </cfRule>
  </conditionalFormatting>
  <conditionalFormatting sqref="BL94:BL101">
    <cfRule type="cellIs" dxfId="433" priority="144" operator="equal">
      <formula>1</formula>
    </cfRule>
  </conditionalFormatting>
  <conditionalFormatting sqref="BP64:BP69">
    <cfRule type="cellIs" dxfId="432" priority="137" operator="equal">
      <formula>1</formula>
    </cfRule>
  </conditionalFormatting>
  <conditionalFormatting sqref="BP64:BP69">
    <cfRule type="cellIs" dxfId="431" priority="136" operator="equal">
      <formula>1</formula>
    </cfRule>
  </conditionalFormatting>
  <conditionalFormatting sqref="BP64:BP69">
    <cfRule type="cellIs" dxfId="430" priority="135" operator="equal">
      <formula>1</formula>
    </cfRule>
  </conditionalFormatting>
  <conditionalFormatting sqref="BP70:BP77">
    <cfRule type="cellIs" dxfId="429" priority="134" operator="equal">
      <formula>1</formula>
    </cfRule>
  </conditionalFormatting>
  <conditionalFormatting sqref="BP70:BP77">
    <cfRule type="cellIs" dxfId="428" priority="133" operator="equal">
      <formula>1</formula>
    </cfRule>
  </conditionalFormatting>
  <conditionalFormatting sqref="BP70:BP77">
    <cfRule type="cellIs" dxfId="427" priority="132" operator="equal">
      <formula>1</formula>
    </cfRule>
  </conditionalFormatting>
  <conditionalFormatting sqref="BP78:BP85">
    <cfRule type="cellIs" dxfId="426" priority="131" operator="equal">
      <formula>1</formula>
    </cfRule>
  </conditionalFormatting>
  <conditionalFormatting sqref="BP78:BP85">
    <cfRule type="cellIs" dxfId="425" priority="130" operator="equal">
      <formula>1</formula>
    </cfRule>
  </conditionalFormatting>
  <conditionalFormatting sqref="BP78:BP85">
    <cfRule type="cellIs" dxfId="424" priority="129" operator="equal">
      <formula>1</formula>
    </cfRule>
  </conditionalFormatting>
  <conditionalFormatting sqref="BP86:BP93">
    <cfRule type="cellIs" dxfId="423" priority="128" operator="equal">
      <formula>1</formula>
    </cfRule>
  </conditionalFormatting>
  <conditionalFormatting sqref="BP86:BP93">
    <cfRule type="cellIs" dxfId="422" priority="127" operator="equal">
      <formula>1</formula>
    </cfRule>
  </conditionalFormatting>
  <conditionalFormatting sqref="BP86:BP93">
    <cfRule type="cellIs" dxfId="421" priority="126" operator="equal">
      <formula>1</formula>
    </cfRule>
  </conditionalFormatting>
  <conditionalFormatting sqref="BP94:BP101">
    <cfRule type="cellIs" dxfId="420" priority="125" operator="equal">
      <formula>1</formula>
    </cfRule>
  </conditionalFormatting>
  <conditionalFormatting sqref="BP94:BP101">
    <cfRule type="cellIs" dxfId="419" priority="124" operator="equal">
      <formula>1</formula>
    </cfRule>
  </conditionalFormatting>
  <conditionalFormatting sqref="BP94:BP101">
    <cfRule type="cellIs" dxfId="418" priority="123" operator="equal">
      <formula>1</formula>
    </cfRule>
  </conditionalFormatting>
  <conditionalFormatting sqref="BN64:BN69">
    <cfRule type="cellIs" dxfId="417" priority="96" operator="equal">
      <formula>1</formula>
    </cfRule>
  </conditionalFormatting>
  <conditionalFormatting sqref="BN64:BN69">
    <cfRule type="cellIs" dxfId="416" priority="95" operator="equal">
      <formula>1</formula>
    </cfRule>
  </conditionalFormatting>
  <conditionalFormatting sqref="BN64:BN69">
    <cfRule type="cellIs" dxfId="415" priority="94" operator="equal">
      <formula>1</formula>
    </cfRule>
  </conditionalFormatting>
  <conditionalFormatting sqref="BN70:BN77">
    <cfRule type="cellIs" dxfId="414" priority="93" operator="equal">
      <formula>1</formula>
    </cfRule>
  </conditionalFormatting>
  <conditionalFormatting sqref="BN70:BN77">
    <cfRule type="cellIs" dxfId="413" priority="92" operator="equal">
      <formula>1</formula>
    </cfRule>
  </conditionalFormatting>
  <conditionalFormatting sqref="BN70:BN77">
    <cfRule type="cellIs" dxfId="412" priority="91" operator="equal">
      <formula>1</formula>
    </cfRule>
  </conditionalFormatting>
  <conditionalFormatting sqref="BN78:BN85">
    <cfRule type="cellIs" dxfId="411" priority="90" operator="equal">
      <formula>1</formula>
    </cfRule>
  </conditionalFormatting>
  <conditionalFormatting sqref="BN78:BN85">
    <cfRule type="cellIs" dxfId="410" priority="89" operator="equal">
      <formula>1</formula>
    </cfRule>
  </conditionalFormatting>
  <conditionalFormatting sqref="BN78:BN85">
    <cfRule type="cellIs" dxfId="409" priority="88" operator="equal">
      <formula>1</formula>
    </cfRule>
  </conditionalFormatting>
  <conditionalFormatting sqref="BN86:BN93">
    <cfRule type="cellIs" dxfId="408" priority="87" operator="equal">
      <formula>1</formula>
    </cfRule>
  </conditionalFormatting>
  <conditionalFormatting sqref="BN86:BN93">
    <cfRule type="cellIs" dxfId="407" priority="86" operator="equal">
      <formula>1</formula>
    </cfRule>
  </conditionalFormatting>
  <conditionalFormatting sqref="BN86:BN93">
    <cfRule type="cellIs" dxfId="406" priority="85" operator="equal">
      <formula>1</formula>
    </cfRule>
  </conditionalFormatting>
  <conditionalFormatting sqref="BN94:BN101">
    <cfRule type="cellIs" dxfId="405" priority="84" operator="equal">
      <formula>1</formula>
    </cfRule>
  </conditionalFormatting>
  <conditionalFormatting sqref="BN94:BN101">
    <cfRule type="cellIs" dxfId="404" priority="83" operator="equal">
      <formula>1</formula>
    </cfRule>
  </conditionalFormatting>
  <conditionalFormatting sqref="BN94:BN101">
    <cfRule type="cellIs" dxfId="403" priority="82" operator="equal">
      <formula>1</formula>
    </cfRule>
  </conditionalFormatting>
  <conditionalFormatting sqref="BD10:BD63">
    <cfRule type="cellIs" dxfId="402" priority="80" operator="equal">
      <formula>1</formula>
    </cfRule>
  </conditionalFormatting>
  <conditionalFormatting sqref="BB10:BB63">
    <cfRule type="cellIs" dxfId="401" priority="81" operator="equal">
      <formula>1</formula>
    </cfRule>
  </conditionalFormatting>
  <conditionalFormatting sqref="BZ5:BZ63">
    <cfRule type="cellIs" dxfId="400" priority="74" operator="equal">
      <formula>1</formula>
    </cfRule>
  </conditionalFormatting>
  <conditionalFormatting sqref="BF10:BF63">
    <cfRule type="cellIs" dxfId="399" priority="79" operator="equal">
      <formula>1</formula>
    </cfRule>
  </conditionalFormatting>
  <conditionalFormatting sqref="BR5:BR63">
    <cfRule type="cellIs" dxfId="398" priority="78" operator="equal">
      <formula>1</formula>
    </cfRule>
  </conditionalFormatting>
  <conditionalFormatting sqref="BT5:BT63">
    <cfRule type="cellIs" dxfId="397" priority="77" operator="equal">
      <formula>1</formula>
    </cfRule>
  </conditionalFormatting>
  <conditionalFormatting sqref="BV5:BV63">
    <cfRule type="cellIs" dxfId="396" priority="76" operator="equal">
      <formula>1</formula>
    </cfRule>
  </conditionalFormatting>
  <conditionalFormatting sqref="BX5:BX63">
    <cfRule type="cellIs" dxfId="395" priority="75" operator="equal">
      <formula>1</formula>
    </cfRule>
  </conditionalFormatting>
  <conditionalFormatting sqref="CB5:CB63">
    <cfRule type="cellIs" dxfId="394" priority="73" operator="equal">
      <formula>1</formula>
    </cfRule>
  </conditionalFormatting>
  <conditionalFormatting sqref="BD10:BD63">
    <cfRule type="cellIs" dxfId="393" priority="71" operator="equal">
      <formula>1</formula>
    </cfRule>
  </conditionalFormatting>
  <conditionalFormatting sqref="BB10:BB63">
    <cfRule type="cellIs" dxfId="392" priority="72" operator="equal">
      <formula>1</formula>
    </cfRule>
  </conditionalFormatting>
  <conditionalFormatting sqref="BZ5:BZ63">
    <cfRule type="cellIs" dxfId="391" priority="65" operator="equal">
      <formula>1</formula>
    </cfRule>
  </conditionalFormatting>
  <conditionalFormatting sqref="BF10:BF63">
    <cfRule type="cellIs" dxfId="390" priority="70" operator="equal">
      <formula>1</formula>
    </cfRule>
  </conditionalFormatting>
  <conditionalFormatting sqref="BR5:BR63">
    <cfRule type="cellIs" dxfId="389" priority="69" operator="equal">
      <formula>1</formula>
    </cfRule>
  </conditionalFormatting>
  <conditionalFormatting sqref="BT5:BT63">
    <cfRule type="cellIs" dxfId="388" priority="68" operator="equal">
      <formula>1</formula>
    </cfRule>
  </conditionalFormatting>
  <conditionalFormatting sqref="BV5:BV63">
    <cfRule type="cellIs" dxfId="387" priority="67" operator="equal">
      <formula>1</formula>
    </cfRule>
  </conditionalFormatting>
  <conditionalFormatting sqref="BX5:BX63">
    <cfRule type="cellIs" dxfId="386" priority="66" operator="equal">
      <formula>1</formula>
    </cfRule>
  </conditionalFormatting>
  <conditionalFormatting sqref="CB5:CB63">
    <cfRule type="cellIs" dxfId="385" priority="64" operator="equal">
      <formula>1</formula>
    </cfRule>
  </conditionalFormatting>
  <conditionalFormatting sqref="BB10:BB63">
    <cfRule type="cellIs" dxfId="384" priority="63" operator="equal">
      <formula>1</formula>
    </cfRule>
  </conditionalFormatting>
  <conditionalFormatting sqref="BD10:BD63">
    <cfRule type="cellIs" dxfId="383" priority="62" operator="equal">
      <formula>1</formula>
    </cfRule>
  </conditionalFormatting>
  <conditionalFormatting sqref="BF10:BF63">
    <cfRule type="cellIs" dxfId="382" priority="61" operator="equal">
      <formula>1</formula>
    </cfRule>
  </conditionalFormatting>
  <conditionalFormatting sqref="BR5:BR63">
    <cfRule type="cellIs" dxfId="381" priority="60" operator="equal">
      <formula>1</formula>
    </cfRule>
  </conditionalFormatting>
  <conditionalFormatting sqref="BT5:BT63">
    <cfRule type="cellIs" dxfId="380" priority="59" operator="equal">
      <formula>1</formula>
    </cfRule>
  </conditionalFormatting>
  <conditionalFormatting sqref="BV5:BV63">
    <cfRule type="cellIs" dxfId="379" priority="58" operator="equal">
      <formula>1</formula>
    </cfRule>
  </conditionalFormatting>
  <conditionalFormatting sqref="BX5:BX63">
    <cfRule type="cellIs" dxfId="378" priority="57" operator="equal">
      <formula>1</formula>
    </cfRule>
  </conditionalFormatting>
  <conditionalFormatting sqref="BZ5:BZ63">
    <cfRule type="cellIs" dxfId="377" priority="56" operator="equal">
      <formula>1</formula>
    </cfRule>
  </conditionalFormatting>
  <conditionalFormatting sqref="CB5:CB63">
    <cfRule type="cellIs" dxfId="376" priority="55" operator="equal">
      <formula>1</formula>
    </cfRule>
  </conditionalFormatting>
  <conditionalFormatting sqref="BH10:BH63">
    <cfRule type="cellIs" dxfId="375" priority="54" operator="equal">
      <formula>1</formula>
    </cfRule>
  </conditionalFormatting>
  <conditionalFormatting sqref="BH10:BH63">
    <cfRule type="cellIs" dxfId="374" priority="53" operator="equal">
      <formula>1</formula>
    </cfRule>
  </conditionalFormatting>
  <conditionalFormatting sqref="BH10:BH63">
    <cfRule type="cellIs" dxfId="373" priority="52" operator="equal">
      <formula>1</formula>
    </cfRule>
  </conditionalFormatting>
  <conditionalFormatting sqref="CD5:CD63">
    <cfRule type="cellIs" dxfId="372" priority="51" operator="equal">
      <formula>1</formula>
    </cfRule>
  </conditionalFormatting>
  <conditionalFormatting sqref="CD5:CD63">
    <cfRule type="cellIs" dxfId="371" priority="50" operator="equal">
      <formula>1</formula>
    </cfRule>
  </conditionalFormatting>
  <conditionalFormatting sqref="CD5:CD63">
    <cfRule type="cellIs" dxfId="370" priority="49" operator="equal">
      <formula>1</formula>
    </cfRule>
  </conditionalFormatting>
  <conditionalFormatting sqref="BJ6:BJ63">
    <cfRule type="cellIs" dxfId="369" priority="48" operator="equal">
      <formula>1</formula>
    </cfRule>
  </conditionalFormatting>
  <conditionalFormatting sqref="BJ6:BJ63">
    <cfRule type="cellIs" dxfId="368" priority="47" operator="equal">
      <formula>1</formula>
    </cfRule>
  </conditionalFormatting>
  <conditionalFormatting sqref="BJ6:BJ63">
    <cfRule type="cellIs" dxfId="367" priority="46" operator="equal">
      <formula>1</formula>
    </cfRule>
  </conditionalFormatting>
  <conditionalFormatting sqref="BL6:BL63">
    <cfRule type="cellIs" dxfId="366" priority="45" operator="equal">
      <formula>1</formula>
    </cfRule>
  </conditionalFormatting>
  <conditionalFormatting sqref="BL6:BL63">
    <cfRule type="cellIs" dxfId="365" priority="44" operator="equal">
      <formula>1</formula>
    </cfRule>
  </conditionalFormatting>
  <conditionalFormatting sqref="BL6:BL63">
    <cfRule type="cellIs" dxfId="364" priority="43" operator="equal">
      <formula>1</formula>
    </cfRule>
  </conditionalFormatting>
  <conditionalFormatting sqref="BP6:BP63">
    <cfRule type="cellIs" dxfId="363" priority="42" operator="equal">
      <formula>1</formula>
    </cfRule>
  </conditionalFormatting>
  <conditionalFormatting sqref="BP6:BP63">
    <cfRule type="cellIs" dxfId="362" priority="41" operator="equal">
      <formula>1</formula>
    </cfRule>
  </conditionalFormatting>
  <conditionalFormatting sqref="BP6:BP63">
    <cfRule type="cellIs" dxfId="361" priority="40" operator="equal">
      <formula>1</formula>
    </cfRule>
  </conditionalFormatting>
  <conditionalFormatting sqref="BN6:BN63">
    <cfRule type="cellIs" dxfId="360" priority="39" operator="equal">
      <formula>1</formula>
    </cfRule>
  </conditionalFormatting>
  <conditionalFormatting sqref="BN6:BN63">
    <cfRule type="cellIs" dxfId="359" priority="38" operator="equal">
      <formula>1</formula>
    </cfRule>
  </conditionalFormatting>
  <conditionalFormatting sqref="BN6:BN63">
    <cfRule type="cellIs" dxfId="358" priority="37" operator="equal">
      <formula>1</formula>
    </cfRule>
  </conditionalFormatting>
  <conditionalFormatting sqref="BJ5:BJ9">
    <cfRule type="cellIs" dxfId="357" priority="24" operator="equal">
      <formula>1</formula>
    </cfRule>
  </conditionalFormatting>
  <conditionalFormatting sqref="BJ5:BJ9">
    <cfRule type="cellIs" dxfId="356" priority="23" operator="equal">
      <formula>1</formula>
    </cfRule>
  </conditionalFormatting>
  <conditionalFormatting sqref="BJ5:BJ9">
    <cfRule type="cellIs" dxfId="355" priority="22" operator="equal">
      <formula>1</formula>
    </cfRule>
  </conditionalFormatting>
  <conditionalFormatting sqref="BL5:BL9">
    <cfRule type="cellIs" dxfId="354" priority="21" operator="equal">
      <formula>1</formula>
    </cfRule>
  </conditionalFormatting>
  <conditionalFormatting sqref="BL5:BL9">
    <cfRule type="cellIs" dxfId="353" priority="20" operator="equal">
      <formula>1</formula>
    </cfRule>
  </conditionalFormatting>
  <conditionalFormatting sqref="BL5:BL9">
    <cfRule type="cellIs" dxfId="352" priority="19" operator="equal">
      <formula>1</formula>
    </cfRule>
  </conditionalFormatting>
  <conditionalFormatting sqref="BP5:BP9">
    <cfRule type="cellIs" dxfId="351" priority="18" operator="equal">
      <formula>1</formula>
    </cfRule>
  </conditionalFormatting>
  <conditionalFormatting sqref="BP5:BP9">
    <cfRule type="cellIs" dxfId="350" priority="17" operator="equal">
      <formula>1</formula>
    </cfRule>
  </conditionalFormatting>
  <conditionalFormatting sqref="BP5:BP9">
    <cfRule type="cellIs" dxfId="349" priority="16" operator="equal">
      <formula>1</formula>
    </cfRule>
  </conditionalFormatting>
  <conditionalFormatting sqref="BN5:BN9">
    <cfRule type="cellIs" dxfId="348" priority="15" operator="equal">
      <formula>1</formula>
    </cfRule>
  </conditionalFormatting>
  <conditionalFormatting sqref="BN5:BN9">
    <cfRule type="cellIs" dxfId="347" priority="14" operator="equal">
      <formula>1</formula>
    </cfRule>
  </conditionalFormatting>
  <conditionalFormatting sqref="BN5:BN9">
    <cfRule type="cellIs" dxfId="346" priority="13" operator="equal">
      <formula>1</formula>
    </cfRule>
  </conditionalFormatting>
  <conditionalFormatting sqref="BD6:BD9">
    <cfRule type="cellIs" dxfId="345" priority="11" operator="equal">
      <formula>1</formula>
    </cfRule>
  </conditionalFormatting>
  <conditionalFormatting sqref="BB6:BB9">
    <cfRule type="cellIs" dxfId="344" priority="12" operator="equal">
      <formula>1</formula>
    </cfRule>
  </conditionalFormatting>
  <conditionalFormatting sqref="BF6:BF9">
    <cfRule type="cellIs" dxfId="343" priority="10" operator="equal">
      <formula>1</formula>
    </cfRule>
  </conditionalFormatting>
  <conditionalFormatting sqref="BD5:BD9">
    <cfRule type="cellIs" dxfId="342" priority="8" operator="equal">
      <formula>1</formula>
    </cfRule>
  </conditionalFormatting>
  <conditionalFormatting sqref="BB5:BB9">
    <cfRule type="cellIs" dxfId="341" priority="9" operator="equal">
      <formula>1</formula>
    </cfRule>
  </conditionalFormatting>
  <conditionalFormatting sqref="BF5:BF9">
    <cfRule type="cellIs" dxfId="340" priority="7" operator="equal">
      <formula>1</formula>
    </cfRule>
  </conditionalFormatting>
  <conditionalFormatting sqref="BB5:BB9">
    <cfRule type="cellIs" dxfId="339" priority="6" operator="equal">
      <formula>1</formula>
    </cfRule>
  </conditionalFormatting>
  <conditionalFormatting sqref="BD5:BD9">
    <cfRule type="cellIs" dxfId="338" priority="5" operator="equal">
      <formula>1</formula>
    </cfRule>
  </conditionalFormatting>
  <conditionalFormatting sqref="BF5:BF9">
    <cfRule type="cellIs" dxfId="337" priority="4" operator="equal">
      <formula>1</formula>
    </cfRule>
  </conditionalFormatting>
  <conditionalFormatting sqref="BH5:BH9">
    <cfRule type="cellIs" dxfId="336" priority="3" operator="equal">
      <formula>1</formula>
    </cfRule>
  </conditionalFormatting>
  <conditionalFormatting sqref="BH5:BH9">
    <cfRule type="cellIs" dxfId="335" priority="2" operator="equal">
      <formula>1</formula>
    </cfRule>
  </conditionalFormatting>
  <conditionalFormatting sqref="BH5:BH9">
    <cfRule type="cellIs" dxfId="334"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61" t="s">
        <v>63</v>
      </c>
      <c r="C2" s="62"/>
      <c r="D2" s="62"/>
      <c r="E2" s="62"/>
      <c r="F2" s="62"/>
      <c r="G2" s="62"/>
      <c r="H2" s="62"/>
      <c r="I2" s="62"/>
      <c r="J2" s="62"/>
      <c r="K2" s="62"/>
      <c r="L2" s="62"/>
      <c r="M2" s="62"/>
      <c r="N2" s="62"/>
      <c r="O2" s="62"/>
      <c r="P2" s="62"/>
      <c r="Q2" s="62"/>
      <c r="R2" s="62"/>
      <c r="S2" s="62"/>
      <c r="T2" s="62"/>
      <c r="U2" s="62"/>
      <c r="V2" s="62"/>
      <c r="W2" s="62"/>
      <c r="X2" s="62"/>
      <c r="Y2" s="62"/>
      <c r="Z2" s="62"/>
      <c r="AA2" s="62"/>
      <c r="AB2" s="62"/>
      <c r="AC2" s="35"/>
      <c r="AD2" s="35"/>
      <c r="AE2" s="35"/>
      <c r="AF2" s="35"/>
      <c r="AG2" s="35"/>
      <c r="AH2" s="35"/>
      <c r="AI2" s="35"/>
      <c r="AJ2" s="35"/>
      <c r="AK2" s="35"/>
      <c r="AL2" s="35"/>
      <c r="AM2" s="35"/>
      <c r="AN2" s="35"/>
      <c r="AO2" s="63" t="s">
        <v>62</v>
      </c>
      <c r="AP2" s="63"/>
      <c r="AQ2" s="63"/>
      <c r="AR2" s="63"/>
      <c r="AS2" s="63"/>
      <c r="AT2" s="63"/>
      <c r="AU2" s="63" t="s">
        <v>62</v>
      </c>
      <c r="AV2" s="63"/>
      <c r="AW2" s="63"/>
      <c r="AX2" s="63"/>
      <c r="AY2" s="63"/>
      <c r="AZ2" s="63"/>
      <c r="BA2" s="64" t="s">
        <v>61</v>
      </c>
      <c r="BB2" s="65"/>
      <c r="BC2" s="65"/>
      <c r="BD2" s="65"/>
      <c r="BE2" s="65"/>
      <c r="BF2" s="65"/>
      <c r="BG2" s="65"/>
      <c r="BH2" s="65"/>
      <c r="BI2" s="65"/>
      <c r="BJ2" s="65"/>
      <c r="BK2" s="65"/>
      <c r="BL2" s="65"/>
      <c r="BM2" s="65"/>
      <c r="BN2" s="65"/>
      <c r="BO2" s="65"/>
      <c r="BP2" s="65"/>
      <c r="BQ2" s="65"/>
      <c r="BR2" s="65"/>
      <c r="BS2" s="65"/>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7"/>
    </row>
    <row r="3" spans="2:145" customFormat="1">
      <c r="B3" s="68" t="s">
        <v>64</v>
      </c>
      <c r="C3" s="69"/>
      <c r="D3" s="69"/>
      <c r="E3" s="69"/>
      <c r="F3" s="69"/>
      <c r="G3" s="69"/>
      <c r="H3" s="69"/>
      <c r="I3" s="69"/>
      <c r="J3" s="69"/>
      <c r="K3" s="69"/>
      <c r="L3" s="69"/>
      <c r="M3" s="69"/>
      <c r="N3" s="69"/>
      <c r="O3" s="69"/>
      <c r="P3" s="71"/>
      <c r="Q3" s="72" t="s">
        <v>45</v>
      </c>
      <c r="R3" s="73"/>
      <c r="S3" s="73"/>
      <c r="T3" s="73"/>
      <c r="U3" s="73"/>
      <c r="V3" s="74"/>
      <c r="W3" s="75" t="s">
        <v>52</v>
      </c>
      <c r="X3" s="76"/>
      <c r="Y3" s="76"/>
      <c r="Z3" s="76"/>
      <c r="AA3" s="76"/>
      <c r="AB3" s="77"/>
      <c r="AC3" s="72" t="s">
        <v>98</v>
      </c>
      <c r="AD3" s="73"/>
      <c r="AE3" s="73"/>
      <c r="AF3" s="73"/>
      <c r="AG3" s="73"/>
      <c r="AH3" s="74"/>
      <c r="AI3" s="75" t="s">
        <v>99</v>
      </c>
      <c r="AJ3" s="76"/>
      <c r="AK3" s="76"/>
      <c r="AL3" s="76"/>
      <c r="AM3" s="76"/>
      <c r="AN3" s="77"/>
      <c r="AO3" s="55" t="s">
        <v>51</v>
      </c>
      <c r="AP3" s="56"/>
      <c r="AQ3" s="56"/>
      <c r="AR3" s="56"/>
      <c r="AS3" s="56"/>
      <c r="AT3" s="57"/>
      <c r="AU3" s="55" t="s">
        <v>100</v>
      </c>
      <c r="AV3" s="56"/>
      <c r="AW3" s="56"/>
      <c r="AX3" s="56"/>
      <c r="AY3" s="56"/>
      <c r="AZ3" s="57"/>
      <c r="BA3" s="58" t="s">
        <v>116</v>
      </c>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c r="CY3" s="59"/>
      <c r="CZ3" s="59"/>
      <c r="DA3" s="59"/>
      <c r="DB3" s="59"/>
      <c r="DC3" s="59"/>
      <c r="DD3" s="59"/>
      <c r="DE3" s="59"/>
      <c r="DF3" s="59"/>
      <c r="DG3" s="59"/>
      <c r="DH3" s="59"/>
      <c r="DI3" s="59"/>
      <c r="DJ3" s="59"/>
      <c r="DK3" s="59"/>
      <c r="DL3" s="59"/>
      <c r="DM3" s="59"/>
      <c r="DN3" s="59"/>
      <c r="DO3" s="59"/>
      <c r="DP3" s="59"/>
      <c r="DQ3" s="59"/>
      <c r="DR3" s="59"/>
      <c r="DS3" s="59"/>
      <c r="DT3" s="59"/>
      <c r="DU3" s="59"/>
      <c r="DV3" s="59"/>
      <c r="DW3" s="59"/>
      <c r="DX3" s="59"/>
      <c r="DY3" s="59"/>
      <c r="DZ3" s="59"/>
      <c r="EA3" s="59"/>
      <c r="EB3" s="59"/>
      <c r="EC3" s="59"/>
      <c r="ED3" s="59"/>
      <c r="EE3" s="59"/>
      <c r="EF3" s="59"/>
      <c r="EG3" s="59"/>
      <c r="EH3" s="59"/>
      <c r="EI3" s="59"/>
      <c r="EJ3" s="59"/>
      <c r="EK3" s="59"/>
      <c r="EL3" s="59"/>
      <c r="EM3" s="59"/>
      <c r="EN3" s="59"/>
      <c r="EO3" s="60"/>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3" priority="372" operator="equal">
      <formula>1</formula>
    </cfRule>
  </conditionalFormatting>
  <conditionalFormatting sqref="BB9:BB16 BB18:BB45">
    <cfRule type="cellIs" dxfId="332" priority="373" operator="equal">
      <formula>1</formula>
    </cfRule>
  </conditionalFormatting>
  <conditionalFormatting sqref="BR9:BR16 BR18:BR45">
    <cfRule type="cellIs" dxfId="331" priority="366" operator="equal">
      <formula>1</formula>
    </cfRule>
  </conditionalFormatting>
  <conditionalFormatting sqref="BF9:BF16 BF18:BF45">
    <cfRule type="cellIs" dxfId="330" priority="371" operator="equal">
      <formula>1</formula>
    </cfRule>
  </conditionalFormatting>
  <conditionalFormatting sqref="BJ9:BJ16 BJ18:BJ45">
    <cfRule type="cellIs" dxfId="329" priority="370" operator="equal">
      <formula>1</formula>
    </cfRule>
  </conditionalFormatting>
  <conditionalFormatting sqref="BL9:BL16 BL18:BL45">
    <cfRule type="cellIs" dxfId="328" priority="369" operator="equal">
      <formula>1</formula>
    </cfRule>
  </conditionalFormatting>
  <conditionalFormatting sqref="BN9:BN16 BN18:BN45">
    <cfRule type="cellIs" dxfId="327" priority="368" operator="equal">
      <formula>1</formula>
    </cfRule>
  </conditionalFormatting>
  <conditionalFormatting sqref="BP9:BP16 BP18:BP45">
    <cfRule type="cellIs" dxfId="326" priority="367" operator="equal">
      <formula>1</formula>
    </cfRule>
  </conditionalFormatting>
  <conditionalFormatting sqref="BT9:BT16 BT18:BT45">
    <cfRule type="cellIs" dxfId="325" priority="365" operator="equal">
      <formula>1</formula>
    </cfRule>
  </conditionalFormatting>
  <conditionalFormatting sqref="BB6">
    <cfRule type="cellIs" dxfId="324" priority="364" operator="equal">
      <formula>1</formula>
    </cfRule>
  </conditionalFormatting>
  <conditionalFormatting sqref="BD6">
    <cfRule type="cellIs" dxfId="323" priority="363" operator="equal">
      <formula>1</formula>
    </cfRule>
  </conditionalFormatting>
  <conditionalFormatting sqref="BF6">
    <cfRule type="cellIs" dxfId="322" priority="362" operator="equal">
      <formula>1</formula>
    </cfRule>
  </conditionalFormatting>
  <conditionalFormatting sqref="BJ6">
    <cfRule type="cellIs" dxfId="321" priority="361" operator="equal">
      <formula>1</formula>
    </cfRule>
  </conditionalFormatting>
  <conditionalFormatting sqref="BL6">
    <cfRule type="cellIs" dxfId="320" priority="360" operator="equal">
      <formula>1</formula>
    </cfRule>
  </conditionalFormatting>
  <conditionalFormatting sqref="BN6">
    <cfRule type="cellIs" dxfId="319" priority="359" operator="equal">
      <formula>1</formula>
    </cfRule>
  </conditionalFormatting>
  <conditionalFormatting sqref="BP6">
    <cfRule type="cellIs" dxfId="318" priority="358" operator="equal">
      <formula>1</formula>
    </cfRule>
  </conditionalFormatting>
  <conditionalFormatting sqref="BR6">
    <cfRule type="cellIs" dxfId="317" priority="357" operator="equal">
      <formula>1</formula>
    </cfRule>
  </conditionalFormatting>
  <conditionalFormatting sqref="BT6">
    <cfRule type="cellIs" dxfId="316" priority="356" operator="equal">
      <formula>1</formula>
    </cfRule>
  </conditionalFormatting>
  <conditionalFormatting sqref="BB7">
    <cfRule type="cellIs" dxfId="315" priority="355" operator="equal">
      <formula>1</formula>
    </cfRule>
  </conditionalFormatting>
  <conditionalFormatting sqref="BD7">
    <cfRule type="cellIs" dxfId="314" priority="354" operator="equal">
      <formula>1</formula>
    </cfRule>
  </conditionalFormatting>
  <conditionalFormatting sqref="BF7">
    <cfRule type="cellIs" dxfId="313" priority="353" operator="equal">
      <formula>1</formula>
    </cfRule>
  </conditionalFormatting>
  <conditionalFormatting sqref="BJ7">
    <cfRule type="cellIs" dxfId="312" priority="352" operator="equal">
      <formula>1</formula>
    </cfRule>
  </conditionalFormatting>
  <conditionalFormatting sqref="BL7">
    <cfRule type="cellIs" dxfId="311" priority="351" operator="equal">
      <formula>1</formula>
    </cfRule>
  </conditionalFormatting>
  <conditionalFormatting sqref="BN7">
    <cfRule type="cellIs" dxfId="310" priority="350" operator="equal">
      <formula>1</formula>
    </cfRule>
  </conditionalFormatting>
  <conditionalFormatting sqref="BP7">
    <cfRule type="cellIs" dxfId="309" priority="349" operator="equal">
      <formula>1</formula>
    </cfRule>
  </conditionalFormatting>
  <conditionalFormatting sqref="BR7">
    <cfRule type="cellIs" dxfId="308" priority="348" operator="equal">
      <formula>1</formula>
    </cfRule>
  </conditionalFormatting>
  <conditionalFormatting sqref="BT7">
    <cfRule type="cellIs" dxfId="307" priority="347" operator="equal">
      <formula>1</formula>
    </cfRule>
  </conditionalFormatting>
  <conditionalFormatting sqref="BB8:BB16 BB18:BB45">
    <cfRule type="cellIs" dxfId="306" priority="346" operator="equal">
      <formula>1</formula>
    </cfRule>
  </conditionalFormatting>
  <conditionalFormatting sqref="BD8:BD16 BD18:BD45">
    <cfRule type="cellIs" dxfId="305" priority="345" operator="equal">
      <formula>1</formula>
    </cfRule>
  </conditionalFormatting>
  <conditionalFormatting sqref="BF8:BF16 BF18:BF45">
    <cfRule type="cellIs" dxfId="304" priority="344" operator="equal">
      <formula>1</formula>
    </cfRule>
  </conditionalFormatting>
  <conditionalFormatting sqref="BJ8:BJ16 BJ18:BJ45">
    <cfRule type="cellIs" dxfId="303" priority="343" operator="equal">
      <formula>1</formula>
    </cfRule>
  </conditionalFormatting>
  <conditionalFormatting sqref="BL8:BL16 BL18:BL45">
    <cfRule type="cellIs" dxfId="302" priority="342" operator="equal">
      <formula>1</formula>
    </cfRule>
  </conditionalFormatting>
  <conditionalFormatting sqref="BN8:BN16 BN18:BN45">
    <cfRule type="cellIs" dxfId="301" priority="341" operator="equal">
      <formula>1</formula>
    </cfRule>
  </conditionalFormatting>
  <conditionalFormatting sqref="BP8:BP16 BP18:BP45">
    <cfRule type="cellIs" dxfId="300" priority="340" operator="equal">
      <formula>1</formula>
    </cfRule>
  </conditionalFormatting>
  <conditionalFormatting sqref="BR8:BR16 BR18:BR45">
    <cfRule type="cellIs" dxfId="299" priority="339" operator="equal">
      <formula>1</formula>
    </cfRule>
  </conditionalFormatting>
  <conditionalFormatting sqref="BT8:BT16 BT18:BT45">
    <cfRule type="cellIs" dxfId="298" priority="338" operator="equal">
      <formula>1</formula>
    </cfRule>
  </conditionalFormatting>
  <conditionalFormatting sqref="AO5:AO45">
    <cfRule type="expression" dxfId="297" priority="308">
      <formula>AO5=MAX($AO5:$AT5)</formula>
    </cfRule>
  </conditionalFormatting>
  <conditionalFormatting sqref="AO5:AO45">
    <cfRule type="expression" dxfId="296" priority="307">
      <formula>AO5=MIN($AO5:$AT5)</formula>
    </cfRule>
  </conditionalFormatting>
  <conditionalFormatting sqref="AP5:AT45">
    <cfRule type="expression" dxfId="295" priority="306">
      <formula>AP5=MAX($AO5:$AT5)</formula>
    </cfRule>
  </conditionalFormatting>
  <conditionalFormatting sqref="AP5:AT45">
    <cfRule type="expression" dxfId="294" priority="305">
      <formula>AP5=MIN($AO5:$AT5)</formula>
    </cfRule>
  </conditionalFormatting>
  <conditionalFormatting sqref="AU5:AZ45">
    <cfRule type="expression" dxfId="293" priority="288">
      <formula>AU5=MAX($AU5:$AZ5)</formula>
    </cfRule>
  </conditionalFormatting>
  <conditionalFormatting sqref="AU5:AZ45">
    <cfRule type="expression" dxfId="292" priority="287">
      <formula>AU5=MIN($AU5:$AZ5)</formula>
    </cfRule>
  </conditionalFormatting>
  <conditionalFormatting sqref="BH9:BH16 BH18:BH45">
    <cfRule type="cellIs" dxfId="291" priority="286" operator="equal">
      <formula>1</formula>
    </cfRule>
  </conditionalFormatting>
  <conditionalFormatting sqref="BH6">
    <cfRule type="cellIs" dxfId="290" priority="285" operator="equal">
      <formula>1</formula>
    </cfRule>
  </conditionalFormatting>
  <conditionalFormatting sqref="BH7">
    <cfRule type="cellIs" dxfId="289" priority="284" operator="equal">
      <formula>1</formula>
    </cfRule>
  </conditionalFormatting>
  <conditionalFormatting sqref="BH8:BH16 BH18:BH45">
    <cfRule type="cellIs" dxfId="288" priority="283" operator="equal">
      <formula>1</formula>
    </cfRule>
  </conditionalFormatting>
  <conditionalFormatting sqref="BD17">
    <cfRule type="cellIs" dxfId="287" priority="281" operator="equal">
      <formula>1</formula>
    </cfRule>
  </conditionalFormatting>
  <conditionalFormatting sqref="BB17">
    <cfRule type="cellIs" dxfId="286" priority="282" operator="equal">
      <formula>1</formula>
    </cfRule>
  </conditionalFormatting>
  <conditionalFormatting sqref="BR17">
    <cfRule type="cellIs" dxfId="285" priority="275" operator="equal">
      <formula>1</formula>
    </cfRule>
  </conditionalFormatting>
  <conditionalFormatting sqref="BF17">
    <cfRule type="cellIs" dxfId="284" priority="280" operator="equal">
      <formula>1</formula>
    </cfRule>
  </conditionalFormatting>
  <conditionalFormatting sqref="BJ17">
    <cfRule type="cellIs" dxfId="283" priority="279" operator="equal">
      <formula>1</formula>
    </cfRule>
  </conditionalFormatting>
  <conditionalFormatting sqref="BL17">
    <cfRule type="cellIs" dxfId="282" priority="278" operator="equal">
      <formula>1</formula>
    </cfRule>
  </conditionalFormatting>
  <conditionalFormatting sqref="BN17">
    <cfRule type="cellIs" dxfId="281" priority="277" operator="equal">
      <formula>1</formula>
    </cfRule>
  </conditionalFormatting>
  <conditionalFormatting sqref="BP17">
    <cfRule type="cellIs" dxfId="280" priority="276" operator="equal">
      <formula>1</formula>
    </cfRule>
  </conditionalFormatting>
  <conditionalFormatting sqref="BT17">
    <cfRule type="cellIs" dxfId="279" priority="274" operator="equal">
      <formula>1</formula>
    </cfRule>
  </conditionalFormatting>
  <conditionalFormatting sqref="BD17">
    <cfRule type="cellIs" dxfId="278" priority="272" operator="equal">
      <formula>1</formula>
    </cfRule>
  </conditionalFormatting>
  <conditionalFormatting sqref="BB17">
    <cfRule type="cellIs" dxfId="277" priority="273" operator="equal">
      <formula>1</formula>
    </cfRule>
  </conditionalFormatting>
  <conditionalFormatting sqref="BR17">
    <cfRule type="cellIs" dxfId="276" priority="266" operator="equal">
      <formula>1</formula>
    </cfRule>
  </conditionalFormatting>
  <conditionalFormatting sqref="BF17">
    <cfRule type="cellIs" dxfId="275" priority="271" operator="equal">
      <formula>1</formula>
    </cfRule>
  </conditionalFormatting>
  <conditionalFormatting sqref="BJ17">
    <cfRule type="cellIs" dxfId="274" priority="270" operator="equal">
      <formula>1</formula>
    </cfRule>
  </conditionalFormatting>
  <conditionalFormatting sqref="BL17">
    <cfRule type="cellIs" dxfId="273" priority="269" operator="equal">
      <formula>1</formula>
    </cfRule>
  </conditionalFormatting>
  <conditionalFormatting sqref="BN17">
    <cfRule type="cellIs" dxfId="272" priority="268" operator="equal">
      <formula>1</formula>
    </cfRule>
  </conditionalFormatting>
  <conditionalFormatting sqref="BP17">
    <cfRule type="cellIs" dxfId="271" priority="267" operator="equal">
      <formula>1</formula>
    </cfRule>
  </conditionalFormatting>
  <conditionalFormatting sqref="BT17">
    <cfRule type="cellIs" dxfId="270" priority="265" operator="equal">
      <formula>1</formula>
    </cfRule>
  </conditionalFormatting>
  <conditionalFormatting sqref="BB17">
    <cfRule type="cellIs" dxfId="269" priority="264" operator="equal">
      <formula>1</formula>
    </cfRule>
  </conditionalFormatting>
  <conditionalFormatting sqref="BD17">
    <cfRule type="cellIs" dxfId="268" priority="263" operator="equal">
      <formula>1</formula>
    </cfRule>
  </conditionalFormatting>
  <conditionalFormatting sqref="BF17">
    <cfRule type="cellIs" dxfId="267" priority="262" operator="equal">
      <formula>1</formula>
    </cfRule>
  </conditionalFormatting>
  <conditionalFormatting sqref="BJ17">
    <cfRule type="cellIs" dxfId="266" priority="261" operator="equal">
      <formula>1</formula>
    </cfRule>
  </conditionalFormatting>
  <conditionalFormatting sqref="BL17">
    <cfRule type="cellIs" dxfId="265" priority="260" operator="equal">
      <formula>1</formula>
    </cfRule>
  </conditionalFormatting>
  <conditionalFormatting sqref="BN17">
    <cfRule type="cellIs" dxfId="264" priority="259" operator="equal">
      <formula>1</formula>
    </cfRule>
  </conditionalFormatting>
  <conditionalFormatting sqref="BP17">
    <cfRule type="cellIs" dxfId="263" priority="258" operator="equal">
      <formula>1</formula>
    </cfRule>
  </conditionalFormatting>
  <conditionalFormatting sqref="BR17">
    <cfRule type="cellIs" dxfId="262" priority="257" operator="equal">
      <formula>1</formula>
    </cfRule>
  </conditionalFormatting>
  <conditionalFormatting sqref="BT17">
    <cfRule type="cellIs" dxfId="261" priority="256" operator="equal">
      <formula>1</formula>
    </cfRule>
  </conditionalFormatting>
  <conditionalFormatting sqref="BH17">
    <cfRule type="cellIs" dxfId="260" priority="255" operator="equal">
      <formula>1</formula>
    </cfRule>
  </conditionalFormatting>
  <conditionalFormatting sqref="BH17">
    <cfRule type="cellIs" dxfId="259" priority="254" operator="equal">
      <formula>1</formula>
    </cfRule>
  </conditionalFormatting>
  <conditionalFormatting sqref="BH17">
    <cfRule type="cellIs" dxfId="258" priority="253" operator="equal">
      <formula>1</formula>
    </cfRule>
  </conditionalFormatting>
  <conditionalFormatting sqref="BV9:BV16 BV18:BV45">
    <cfRule type="cellIs" dxfId="257" priority="252" operator="equal">
      <formula>1</formula>
    </cfRule>
  </conditionalFormatting>
  <conditionalFormatting sqref="BV6">
    <cfRule type="cellIs" dxfId="256" priority="251" operator="equal">
      <formula>1</formula>
    </cfRule>
  </conditionalFormatting>
  <conditionalFormatting sqref="BV7">
    <cfRule type="cellIs" dxfId="255" priority="250" operator="equal">
      <formula>1</formula>
    </cfRule>
  </conditionalFormatting>
  <conditionalFormatting sqref="BV8:BV16 BV18:BV45">
    <cfRule type="cellIs" dxfId="254" priority="249" operator="equal">
      <formula>1</formula>
    </cfRule>
  </conditionalFormatting>
  <conditionalFormatting sqref="BV17">
    <cfRule type="cellIs" dxfId="253" priority="248" operator="equal">
      <formula>1</formula>
    </cfRule>
  </conditionalFormatting>
  <conditionalFormatting sqref="BV17">
    <cfRule type="cellIs" dxfId="252" priority="247" operator="equal">
      <formula>1</formula>
    </cfRule>
  </conditionalFormatting>
  <conditionalFormatting sqref="BV17">
    <cfRule type="cellIs" dxfId="251" priority="246" operator="equal">
      <formula>1</formula>
    </cfRule>
  </conditionalFormatting>
  <conditionalFormatting sqref="BX9:BX16 BX18:BX45">
    <cfRule type="cellIs" dxfId="250" priority="245" operator="equal">
      <formula>1</formula>
    </cfRule>
  </conditionalFormatting>
  <conditionalFormatting sqref="BX6">
    <cfRule type="cellIs" dxfId="249" priority="244" operator="equal">
      <formula>1</formula>
    </cfRule>
  </conditionalFormatting>
  <conditionalFormatting sqref="BX7">
    <cfRule type="cellIs" dxfId="248" priority="243" operator="equal">
      <formula>1</formula>
    </cfRule>
  </conditionalFormatting>
  <conditionalFormatting sqref="BX8:BX16 BX18:BX45">
    <cfRule type="cellIs" dxfId="247" priority="242" operator="equal">
      <formula>1</formula>
    </cfRule>
  </conditionalFormatting>
  <conditionalFormatting sqref="BX17">
    <cfRule type="cellIs" dxfId="246" priority="241" operator="equal">
      <formula>1</formula>
    </cfRule>
  </conditionalFormatting>
  <conditionalFormatting sqref="BX17">
    <cfRule type="cellIs" dxfId="245" priority="240" operator="equal">
      <formula>1</formula>
    </cfRule>
  </conditionalFormatting>
  <conditionalFormatting sqref="BX17">
    <cfRule type="cellIs" dxfId="244" priority="239" operator="equal">
      <formula>1</formula>
    </cfRule>
  </conditionalFormatting>
  <conditionalFormatting sqref="BZ9:BZ16 BZ18:BZ45">
    <cfRule type="cellIs" dxfId="243" priority="238" operator="equal">
      <formula>1</formula>
    </cfRule>
  </conditionalFormatting>
  <conditionalFormatting sqref="BZ6">
    <cfRule type="cellIs" dxfId="242" priority="237" operator="equal">
      <formula>1</formula>
    </cfRule>
  </conditionalFormatting>
  <conditionalFormatting sqref="BZ7">
    <cfRule type="cellIs" dxfId="241" priority="236" operator="equal">
      <formula>1</formula>
    </cfRule>
  </conditionalFormatting>
  <conditionalFormatting sqref="BZ8:BZ16 BZ18:BZ45">
    <cfRule type="cellIs" dxfId="240" priority="235" operator="equal">
      <formula>1</formula>
    </cfRule>
  </conditionalFormatting>
  <conditionalFormatting sqref="BZ17">
    <cfRule type="cellIs" dxfId="239" priority="234" operator="equal">
      <formula>1</formula>
    </cfRule>
  </conditionalFormatting>
  <conditionalFormatting sqref="BZ17">
    <cfRule type="cellIs" dxfId="238" priority="233" operator="equal">
      <formula>1</formula>
    </cfRule>
  </conditionalFormatting>
  <conditionalFormatting sqref="BZ17">
    <cfRule type="cellIs" dxfId="237" priority="232" operator="equal">
      <formula>1</formula>
    </cfRule>
  </conditionalFormatting>
  <conditionalFormatting sqref="CN9:CN16 CN18:CN45">
    <cfRule type="cellIs" dxfId="236" priority="226" operator="equal">
      <formula>1</formula>
    </cfRule>
  </conditionalFormatting>
  <conditionalFormatting sqref="CB9:CB16 CB18:CB45">
    <cfRule type="cellIs" dxfId="235" priority="231" operator="equal">
      <formula>1</formula>
    </cfRule>
  </conditionalFormatting>
  <conditionalFormatting sqref="CF9:CF16 CF18:CF45">
    <cfRule type="cellIs" dxfId="234" priority="230" operator="equal">
      <formula>1</formula>
    </cfRule>
  </conditionalFormatting>
  <conditionalFormatting sqref="CH9:CH16 CH18:CH45">
    <cfRule type="cellIs" dxfId="233" priority="229" operator="equal">
      <formula>1</formula>
    </cfRule>
  </conditionalFormatting>
  <conditionalFormatting sqref="CJ9:CJ16 CJ18:CJ45">
    <cfRule type="cellIs" dxfId="232" priority="228" operator="equal">
      <formula>1</formula>
    </cfRule>
  </conditionalFormatting>
  <conditionalFormatting sqref="CL9:CL16 CL18:CL45">
    <cfRule type="cellIs" dxfId="231" priority="227" operator="equal">
      <formula>1</formula>
    </cfRule>
  </conditionalFormatting>
  <conditionalFormatting sqref="CP9:CP16 CP18:CP45">
    <cfRule type="cellIs" dxfId="230" priority="225" operator="equal">
      <formula>1</formula>
    </cfRule>
  </conditionalFormatting>
  <conditionalFormatting sqref="CB6">
    <cfRule type="cellIs" dxfId="229" priority="224" operator="equal">
      <formula>1</formula>
    </cfRule>
  </conditionalFormatting>
  <conditionalFormatting sqref="CF6">
    <cfRule type="cellIs" dxfId="228" priority="223" operator="equal">
      <formula>1</formula>
    </cfRule>
  </conditionalFormatting>
  <conditionalFormatting sqref="CH6">
    <cfRule type="cellIs" dxfId="227" priority="222" operator="equal">
      <formula>1</formula>
    </cfRule>
  </conditionalFormatting>
  <conditionalFormatting sqref="CJ6">
    <cfRule type="cellIs" dxfId="226" priority="221" operator="equal">
      <formula>1</formula>
    </cfRule>
  </conditionalFormatting>
  <conditionalFormatting sqref="CL6">
    <cfRule type="cellIs" dxfId="225" priority="220" operator="equal">
      <formula>1</formula>
    </cfRule>
  </conditionalFormatting>
  <conditionalFormatting sqref="CN6">
    <cfRule type="cellIs" dxfId="224" priority="219" operator="equal">
      <formula>1</formula>
    </cfRule>
  </conditionalFormatting>
  <conditionalFormatting sqref="CP6">
    <cfRule type="cellIs" dxfId="223" priority="218" operator="equal">
      <formula>1</formula>
    </cfRule>
  </conditionalFormatting>
  <conditionalFormatting sqref="CB7">
    <cfRule type="cellIs" dxfId="222" priority="217" operator="equal">
      <formula>1</formula>
    </cfRule>
  </conditionalFormatting>
  <conditionalFormatting sqref="CF7">
    <cfRule type="cellIs" dxfId="221" priority="216" operator="equal">
      <formula>1</formula>
    </cfRule>
  </conditionalFormatting>
  <conditionalFormatting sqref="CH7">
    <cfRule type="cellIs" dxfId="220" priority="215" operator="equal">
      <formula>1</formula>
    </cfRule>
  </conditionalFormatting>
  <conditionalFormatting sqref="CJ7">
    <cfRule type="cellIs" dxfId="219" priority="214" operator="equal">
      <formula>1</formula>
    </cfRule>
  </conditionalFormatting>
  <conditionalFormatting sqref="CL7">
    <cfRule type="cellIs" dxfId="218" priority="213" operator="equal">
      <formula>1</formula>
    </cfRule>
  </conditionalFormatting>
  <conditionalFormatting sqref="CN7">
    <cfRule type="cellIs" dxfId="217" priority="212" operator="equal">
      <formula>1</formula>
    </cfRule>
  </conditionalFormatting>
  <conditionalFormatting sqref="CP7">
    <cfRule type="cellIs" dxfId="216" priority="211" operator="equal">
      <formula>1</formula>
    </cfRule>
  </conditionalFormatting>
  <conditionalFormatting sqref="CB8:CB16 CB18:CB45">
    <cfRule type="cellIs" dxfId="215" priority="210" operator="equal">
      <formula>1</formula>
    </cfRule>
  </conditionalFormatting>
  <conditionalFormatting sqref="CF8:CF16 CF18:CF45">
    <cfRule type="cellIs" dxfId="214" priority="209" operator="equal">
      <formula>1</formula>
    </cfRule>
  </conditionalFormatting>
  <conditionalFormatting sqref="CH8:CH16 CH18:CH45">
    <cfRule type="cellIs" dxfId="213" priority="208" operator="equal">
      <formula>1</formula>
    </cfRule>
  </conditionalFormatting>
  <conditionalFormatting sqref="CJ8:CJ16 CJ18:CJ45">
    <cfRule type="cellIs" dxfId="212" priority="207" operator="equal">
      <formula>1</formula>
    </cfRule>
  </conditionalFormatting>
  <conditionalFormatting sqref="CL8:CL16 CL18:CL45">
    <cfRule type="cellIs" dxfId="211" priority="206" operator="equal">
      <formula>1</formula>
    </cfRule>
  </conditionalFormatting>
  <conditionalFormatting sqref="CN8:CN16 CN18:CN45">
    <cfRule type="cellIs" dxfId="210" priority="205" operator="equal">
      <formula>1</formula>
    </cfRule>
  </conditionalFormatting>
  <conditionalFormatting sqref="CP8:CP16 CP18:CP45">
    <cfRule type="cellIs" dxfId="209" priority="204" operator="equal">
      <formula>1</formula>
    </cfRule>
  </conditionalFormatting>
  <conditionalFormatting sqref="CD9:CD16 CD18:CD45">
    <cfRule type="cellIs" dxfId="208" priority="203" operator="equal">
      <formula>1</formula>
    </cfRule>
  </conditionalFormatting>
  <conditionalFormatting sqref="CD6">
    <cfRule type="cellIs" dxfId="207" priority="202" operator="equal">
      <formula>1</formula>
    </cfRule>
  </conditionalFormatting>
  <conditionalFormatting sqref="CD7">
    <cfRule type="cellIs" dxfId="206" priority="201" operator="equal">
      <formula>1</formula>
    </cfRule>
  </conditionalFormatting>
  <conditionalFormatting sqref="CD8:CD16 CD18:CD45">
    <cfRule type="cellIs" dxfId="205" priority="200" operator="equal">
      <formula>1</formula>
    </cfRule>
  </conditionalFormatting>
  <conditionalFormatting sqref="CN17">
    <cfRule type="cellIs" dxfId="204" priority="194" operator="equal">
      <formula>1</formula>
    </cfRule>
  </conditionalFormatting>
  <conditionalFormatting sqref="CB17">
    <cfRule type="cellIs" dxfId="203" priority="199" operator="equal">
      <formula>1</formula>
    </cfRule>
  </conditionalFormatting>
  <conditionalFormatting sqref="CF17">
    <cfRule type="cellIs" dxfId="202" priority="198" operator="equal">
      <formula>1</formula>
    </cfRule>
  </conditionalFormatting>
  <conditionalFormatting sqref="CH17">
    <cfRule type="cellIs" dxfId="201" priority="197" operator="equal">
      <formula>1</formula>
    </cfRule>
  </conditionalFormatting>
  <conditionalFormatting sqref="CJ17">
    <cfRule type="cellIs" dxfId="200" priority="196" operator="equal">
      <formula>1</formula>
    </cfRule>
  </conditionalFormatting>
  <conditionalFormatting sqref="CL17">
    <cfRule type="cellIs" dxfId="199" priority="195" operator="equal">
      <formula>1</formula>
    </cfRule>
  </conditionalFormatting>
  <conditionalFormatting sqref="CP17">
    <cfRule type="cellIs" dxfId="198" priority="193" operator="equal">
      <formula>1</formula>
    </cfRule>
  </conditionalFormatting>
  <conditionalFormatting sqref="CN17">
    <cfRule type="cellIs" dxfId="197" priority="187" operator="equal">
      <formula>1</formula>
    </cfRule>
  </conditionalFormatting>
  <conditionalFormatting sqref="CB17">
    <cfRule type="cellIs" dxfId="196" priority="192" operator="equal">
      <formula>1</formula>
    </cfRule>
  </conditionalFormatting>
  <conditionalFormatting sqref="CF17">
    <cfRule type="cellIs" dxfId="195" priority="191" operator="equal">
      <formula>1</formula>
    </cfRule>
  </conditionalFormatting>
  <conditionalFormatting sqref="CH17">
    <cfRule type="cellIs" dxfId="194" priority="190" operator="equal">
      <formula>1</formula>
    </cfRule>
  </conditionalFormatting>
  <conditionalFormatting sqref="CJ17">
    <cfRule type="cellIs" dxfId="193" priority="189" operator="equal">
      <formula>1</formula>
    </cfRule>
  </conditionalFormatting>
  <conditionalFormatting sqref="CL17">
    <cfRule type="cellIs" dxfId="192" priority="188" operator="equal">
      <formula>1</formula>
    </cfRule>
  </conditionalFormatting>
  <conditionalFormatting sqref="CP17">
    <cfRule type="cellIs" dxfId="191" priority="186" operator="equal">
      <formula>1</formula>
    </cfRule>
  </conditionalFormatting>
  <conditionalFormatting sqref="CB17">
    <cfRule type="cellIs" dxfId="190" priority="185" operator="equal">
      <formula>1</formula>
    </cfRule>
  </conditionalFormatting>
  <conditionalFormatting sqref="CF17">
    <cfRule type="cellIs" dxfId="189" priority="184" operator="equal">
      <formula>1</formula>
    </cfRule>
  </conditionalFormatting>
  <conditionalFormatting sqref="CH17">
    <cfRule type="cellIs" dxfId="188" priority="183" operator="equal">
      <formula>1</formula>
    </cfRule>
  </conditionalFormatting>
  <conditionalFormatting sqref="CJ17">
    <cfRule type="cellIs" dxfId="187" priority="182" operator="equal">
      <formula>1</formula>
    </cfRule>
  </conditionalFormatting>
  <conditionalFormatting sqref="CL17">
    <cfRule type="cellIs" dxfId="186" priority="181" operator="equal">
      <formula>1</formula>
    </cfRule>
  </conditionalFormatting>
  <conditionalFormatting sqref="CN17">
    <cfRule type="cellIs" dxfId="185" priority="180" operator="equal">
      <formula>1</formula>
    </cfRule>
  </conditionalFormatting>
  <conditionalFormatting sqref="CP17">
    <cfRule type="cellIs" dxfId="184" priority="179" operator="equal">
      <formula>1</formula>
    </cfRule>
  </conditionalFormatting>
  <conditionalFormatting sqref="CD17">
    <cfRule type="cellIs" dxfId="183" priority="178" operator="equal">
      <formula>1</formula>
    </cfRule>
  </conditionalFormatting>
  <conditionalFormatting sqref="CD17">
    <cfRule type="cellIs" dxfId="182" priority="177" operator="equal">
      <formula>1</formula>
    </cfRule>
  </conditionalFormatting>
  <conditionalFormatting sqref="CD17">
    <cfRule type="cellIs" dxfId="181" priority="176" operator="equal">
      <formula>1</formula>
    </cfRule>
  </conditionalFormatting>
  <conditionalFormatting sqref="CR9:CR16 CR18:CR45">
    <cfRule type="cellIs" dxfId="180" priority="175" operator="equal">
      <formula>1</formula>
    </cfRule>
  </conditionalFormatting>
  <conditionalFormatting sqref="CR6">
    <cfRule type="cellIs" dxfId="179" priority="174" operator="equal">
      <formula>1</formula>
    </cfRule>
  </conditionalFormatting>
  <conditionalFormatting sqref="CR7">
    <cfRule type="cellIs" dxfId="178" priority="173" operator="equal">
      <formula>1</formula>
    </cfRule>
  </conditionalFormatting>
  <conditionalFormatting sqref="CR8:CR16 CR18:CR45">
    <cfRule type="cellIs" dxfId="177" priority="172" operator="equal">
      <formula>1</formula>
    </cfRule>
  </conditionalFormatting>
  <conditionalFormatting sqref="CR17">
    <cfRule type="cellIs" dxfId="176" priority="171" operator="equal">
      <formula>1</formula>
    </cfRule>
  </conditionalFormatting>
  <conditionalFormatting sqref="CR17">
    <cfRule type="cellIs" dxfId="175" priority="170" operator="equal">
      <formula>1</formula>
    </cfRule>
  </conditionalFormatting>
  <conditionalFormatting sqref="CR17">
    <cfRule type="cellIs" dxfId="174" priority="169" operator="equal">
      <formula>1</formula>
    </cfRule>
  </conditionalFormatting>
  <conditionalFormatting sqref="CT9:CT16 CT18:CT45">
    <cfRule type="cellIs" dxfId="173" priority="168" operator="equal">
      <formula>1</formula>
    </cfRule>
  </conditionalFormatting>
  <conditionalFormatting sqref="CT6">
    <cfRule type="cellIs" dxfId="172" priority="167" operator="equal">
      <formula>1</formula>
    </cfRule>
  </conditionalFormatting>
  <conditionalFormatting sqref="CT7">
    <cfRule type="cellIs" dxfId="171" priority="166" operator="equal">
      <formula>1</formula>
    </cfRule>
  </conditionalFormatting>
  <conditionalFormatting sqref="CT8:CT16 CT18:CT45">
    <cfRule type="cellIs" dxfId="170" priority="165" operator="equal">
      <formula>1</formula>
    </cfRule>
  </conditionalFormatting>
  <conditionalFormatting sqref="CT17">
    <cfRule type="cellIs" dxfId="169" priority="164" operator="equal">
      <formula>1</formula>
    </cfRule>
  </conditionalFormatting>
  <conditionalFormatting sqref="CT17">
    <cfRule type="cellIs" dxfId="168" priority="163" operator="equal">
      <formula>1</formula>
    </cfRule>
  </conditionalFormatting>
  <conditionalFormatting sqref="CT17">
    <cfRule type="cellIs" dxfId="167" priority="162" operator="equal">
      <formula>1</formula>
    </cfRule>
  </conditionalFormatting>
  <conditionalFormatting sqref="CV9:CV16 CV18:CV45">
    <cfRule type="cellIs" dxfId="166" priority="161" operator="equal">
      <formula>1</formula>
    </cfRule>
  </conditionalFormatting>
  <conditionalFormatting sqref="CV6">
    <cfRule type="cellIs" dxfId="165" priority="160" operator="equal">
      <formula>1</formula>
    </cfRule>
  </conditionalFormatting>
  <conditionalFormatting sqref="CV7">
    <cfRule type="cellIs" dxfId="164" priority="159" operator="equal">
      <formula>1</formula>
    </cfRule>
  </conditionalFormatting>
  <conditionalFormatting sqref="CV8:CV16 CV18:CV45">
    <cfRule type="cellIs" dxfId="163" priority="158" operator="equal">
      <formula>1</formula>
    </cfRule>
  </conditionalFormatting>
  <conditionalFormatting sqref="CV17">
    <cfRule type="cellIs" dxfId="162" priority="157" operator="equal">
      <formula>1</formula>
    </cfRule>
  </conditionalFormatting>
  <conditionalFormatting sqref="CV17">
    <cfRule type="cellIs" dxfId="161" priority="156" operator="equal">
      <formula>1</formula>
    </cfRule>
  </conditionalFormatting>
  <conditionalFormatting sqref="CV17">
    <cfRule type="cellIs" dxfId="160" priority="155" operator="equal">
      <formula>1</formula>
    </cfRule>
  </conditionalFormatting>
  <conditionalFormatting sqref="DJ9:DJ16 DJ18:DJ45">
    <cfRule type="cellIs" dxfId="159" priority="149" operator="equal">
      <formula>1</formula>
    </cfRule>
  </conditionalFormatting>
  <conditionalFormatting sqref="CX9:CX16 CX18:CX45">
    <cfRule type="cellIs" dxfId="158" priority="154" operator="equal">
      <formula>1</formula>
    </cfRule>
  </conditionalFormatting>
  <conditionalFormatting sqref="DB9:DB16 DB18:DB45">
    <cfRule type="cellIs" dxfId="157" priority="153" operator="equal">
      <formula>1</formula>
    </cfRule>
  </conditionalFormatting>
  <conditionalFormatting sqref="DD9:DD16 DD18:DD45">
    <cfRule type="cellIs" dxfId="156" priority="152" operator="equal">
      <formula>1</formula>
    </cfRule>
  </conditionalFormatting>
  <conditionalFormatting sqref="DF9:DF16 DF18:DF45">
    <cfRule type="cellIs" dxfId="155" priority="151" operator="equal">
      <formula>1</formula>
    </cfRule>
  </conditionalFormatting>
  <conditionalFormatting sqref="DH9:DH16 DH18:DH45">
    <cfRule type="cellIs" dxfId="154" priority="150" operator="equal">
      <formula>1</formula>
    </cfRule>
  </conditionalFormatting>
  <conditionalFormatting sqref="DL9:DL16 DL18:DL45">
    <cfRule type="cellIs" dxfId="153" priority="148" operator="equal">
      <formula>1</formula>
    </cfRule>
  </conditionalFormatting>
  <conditionalFormatting sqref="CX6">
    <cfRule type="cellIs" dxfId="152" priority="147" operator="equal">
      <formula>1</formula>
    </cfRule>
  </conditionalFormatting>
  <conditionalFormatting sqref="DB6">
    <cfRule type="cellIs" dxfId="151" priority="146" operator="equal">
      <formula>1</formula>
    </cfRule>
  </conditionalFormatting>
  <conditionalFormatting sqref="DD6">
    <cfRule type="cellIs" dxfId="150" priority="145" operator="equal">
      <formula>1</formula>
    </cfRule>
  </conditionalFormatting>
  <conditionalFormatting sqref="DF6">
    <cfRule type="cellIs" dxfId="149" priority="144" operator="equal">
      <formula>1</formula>
    </cfRule>
  </conditionalFormatting>
  <conditionalFormatting sqref="DH6">
    <cfRule type="cellIs" dxfId="148" priority="143" operator="equal">
      <formula>1</formula>
    </cfRule>
  </conditionalFormatting>
  <conditionalFormatting sqref="DJ6">
    <cfRule type="cellIs" dxfId="147" priority="142" operator="equal">
      <formula>1</formula>
    </cfRule>
  </conditionalFormatting>
  <conditionalFormatting sqref="DL6">
    <cfRule type="cellIs" dxfId="146" priority="141" operator="equal">
      <formula>1</formula>
    </cfRule>
  </conditionalFormatting>
  <conditionalFormatting sqref="CX7">
    <cfRule type="cellIs" dxfId="145" priority="140" operator="equal">
      <formula>1</formula>
    </cfRule>
  </conditionalFormatting>
  <conditionalFormatting sqref="DB7">
    <cfRule type="cellIs" dxfId="144" priority="139" operator="equal">
      <formula>1</formula>
    </cfRule>
  </conditionalFormatting>
  <conditionalFormatting sqref="DD7">
    <cfRule type="cellIs" dxfId="143" priority="138" operator="equal">
      <formula>1</formula>
    </cfRule>
  </conditionalFormatting>
  <conditionalFormatting sqref="DF7">
    <cfRule type="cellIs" dxfId="142" priority="137" operator="equal">
      <formula>1</formula>
    </cfRule>
  </conditionalFormatting>
  <conditionalFormatting sqref="DH7">
    <cfRule type="cellIs" dxfId="141" priority="136" operator="equal">
      <formula>1</formula>
    </cfRule>
  </conditionalFormatting>
  <conditionalFormatting sqref="DJ7">
    <cfRule type="cellIs" dxfId="140" priority="135" operator="equal">
      <formula>1</formula>
    </cfRule>
  </conditionalFormatting>
  <conditionalFormatting sqref="DL7">
    <cfRule type="cellIs" dxfId="139" priority="134" operator="equal">
      <formula>1</formula>
    </cfRule>
  </conditionalFormatting>
  <conditionalFormatting sqref="CX8:CX16 CX18:CX45">
    <cfRule type="cellIs" dxfId="138" priority="133" operator="equal">
      <formula>1</formula>
    </cfRule>
  </conditionalFormatting>
  <conditionalFormatting sqref="DB8:DB16 DB18:DB45">
    <cfRule type="cellIs" dxfId="137" priority="132" operator="equal">
      <formula>1</formula>
    </cfRule>
  </conditionalFormatting>
  <conditionalFormatting sqref="DD8:DD16 DD18:DD45">
    <cfRule type="cellIs" dxfId="136" priority="131" operator="equal">
      <formula>1</formula>
    </cfRule>
  </conditionalFormatting>
  <conditionalFormatting sqref="DF8:DF16 DF18:DF45">
    <cfRule type="cellIs" dxfId="135" priority="130" operator="equal">
      <formula>1</formula>
    </cfRule>
  </conditionalFormatting>
  <conditionalFormatting sqref="DH8:DH16 DH18:DH45">
    <cfRule type="cellIs" dxfId="134" priority="129" operator="equal">
      <formula>1</formula>
    </cfRule>
  </conditionalFormatting>
  <conditionalFormatting sqref="DJ8:DJ16 DJ18:DJ45">
    <cfRule type="cellIs" dxfId="133" priority="128" operator="equal">
      <formula>1</formula>
    </cfRule>
  </conditionalFormatting>
  <conditionalFormatting sqref="DL8:DL16 DL18:DL45">
    <cfRule type="cellIs" dxfId="132" priority="127" operator="equal">
      <formula>1</formula>
    </cfRule>
  </conditionalFormatting>
  <conditionalFormatting sqref="CZ9:CZ16 CZ18:CZ45">
    <cfRule type="cellIs" dxfId="131" priority="126" operator="equal">
      <formula>1</formula>
    </cfRule>
  </conditionalFormatting>
  <conditionalFormatting sqref="CZ6">
    <cfRule type="cellIs" dxfId="130" priority="125" operator="equal">
      <formula>1</formula>
    </cfRule>
  </conditionalFormatting>
  <conditionalFormatting sqref="CZ7">
    <cfRule type="cellIs" dxfId="129" priority="124" operator="equal">
      <formula>1</formula>
    </cfRule>
  </conditionalFormatting>
  <conditionalFormatting sqref="CZ8:CZ16 CZ18:CZ45">
    <cfRule type="cellIs" dxfId="128" priority="123" operator="equal">
      <formula>1</formula>
    </cfRule>
  </conditionalFormatting>
  <conditionalFormatting sqref="DJ17">
    <cfRule type="cellIs" dxfId="127" priority="117" operator="equal">
      <formula>1</formula>
    </cfRule>
  </conditionalFormatting>
  <conditionalFormatting sqref="CX17">
    <cfRule type="cellIs" dxfId="126" priority="122" operator="equal">
      <formula>1</formula>
    </cfRule>
  </conditionalFormatting>
  <conditionalFormatting sqref="DB17">
    <cfRule type="cellIs" dxfId="125" priority="121" operator="equal">
      <formula>1</formula>
    </cfRule>
  </conditionalFormatting>
  <conditionalFormatting sqref="DD17">
    <cfRule type="cellIs" dxfId="124" priority="120" operator="equal">
      <formula>1</formula>
    </cfRule>
  </conditionalFormatting>
  <conditionalFormatting sqref="DF17">
    <cfRule type="cellIs" dxfId="123" priority="119" operator="equal">
      <formula>1</formula>
    </cfRule>
  </conditionalFormatting>
  <conditionalFormatting sqref="DH17">
    <cfRule type="cellIs" dxfId="122" priority="118" operator="equal">
      <formula>1</formula>
    </cfRule>
  </conditionalFormatting>
  <conditionalFormatting sqref="DL17">
    <cfRule type="cellIs" dxfId="121" priority="116" operator="equal">
      <formula>1</formula>
    </cfRule>
  </conditionalFormatting>
  <conditionalFormatting sqref="DJ17">
    <cfRule type="cellIs" dxfId="120" priority="110" operator="equal">
      <formula>1</formula>
    </cfRule>
  </conditionalFormatting>
  <conditionalFormatting sqref="CX17">
    <cfRule type="cellIs" dxfId="119" priority="115" operator="equal">
      <formula>1</formula>
    </cfRule>
  </conditionalFormatting>
  <conditionalFormatting sqref="DB17">
    <cfRule type="cellIs" dxfId="118" priority="114" operator="equal">
      <formula>1</formula>
    </cfRule>
  </conditionalFormatting>
  <conditionalFormatting sqref="DD17">
    <cfRule type="cellIs" dxfId="117" priority="113" operator="equal">
      <formula>1</formula>
    </cfRule>
  </conditionalFormatting>
  <conditionalFormatting sqref="DF17">
    <cfRule type="cellIs" dxfId="116" priority="112" operator="equal">
      <formula>1</formula>
    </cfRule>
  </conditionalFormatting>
  <conditionalFormatting sqref="DH17">
    <cfRule type="cellIs" dxfId="115" priority="111" operator="equal">
      <formula>1</formula>
    </cfRule>
  </conditionalFormatting>
  <conditionalFormatting sqref="DL17">
    <cfRule type="cellIs" dxfId="114" priority="109" operator="equal">
      <formula>1</formula>
    </cfRule>
  </conditionalFormatting>
  <conditionalFormatting sqref="CX17">
    <cfRule type="cellIs" dxfId="113" priority="108" operator="equal">
      <formula>1</formula>
    </cfRule>
  </conditionalFormatting>
  <conditionalFormatting sqref="DB17">
    <cfRule type="cellIs" dxfId="112" priority="107" operator="equal">
      <formula>1</formula>
    </cfRule>
  </conditionalFormatting>
  <conditionalFormatting sqref="DD17">
    <cfRule type="cellIs" dxfId="111" priority="106" operator="equal">
      <formula>1</formula>
    </cfRule>
  </conditionalFormatting>
  <conditionalFormatting sqref="DF17">
    <cfRule type="cellIs" dxfId="110" priority="105" operator="equal">
      <formula>1</formula>
    </cfRule>
  </conditionalFormatting>
  <conditionalFormatting sqref="DH17">
    <cfRule type="cellIs" dxfId="109" priority="104" operator="equal">
      <formula>1</formula>
    </cfRule>
  </conditionalFormatting>
  <conditionalFormatting sqref="DJ17">
    <cfRule type="cellIs" dxfId="108" priority="103" operator="equal">
      <formula>1</formula>
    </cfRule>
  </conditionalFormatting>
  <conditionalFormatting sqref="DL17">
    <cfRule type="cellIs" dxfId="107" priority="102" operator="equal">
      <formula>1</formula>
    </cfRule>
  </conditionalFormatting>
  <conditionalFormatting sqref="CZ17">
    <cfRule type="cellIs" dxfId="106" priority="101" operator="equal">
      <formula>1</formula>
    </cfRule>
  </conditionalFormatting>
  <conditionalFormatting sqref="CZ17">
    <cfRule type="cellIs" dxfId="105" priority="100" operator="equal">
      <formula>1</formula>
    </cfRule>
  </conditionalFormatting>
  <conditionalFormatting sqref="CZ17">
    <cfRule type="cellIs" dxfId="104" priority="99" operator="equal">
      <formula>1</formula>
    </cfRule>
  </conditionalFormatting>
  <conditionalFormatting sqref="DN9:DN16 DN18:DN45">
    <cfRule type="cellIs" dxfId="103" priority="98" operator="equal">
      <formula>1</formula>
    </cfRule>
  </conditionalFormatting>
  <conditionalFormatting sqref="DN6">
    <cfRule type="cellIs" dxfId="102" priority="97" operator="equal">
      <formula>1</formula>
    </cfRule>
  </conditionalFormatting>
  <conditionalFormatting sqref="DN7">
    <cfRule type="cellIs" dxfId="101" priority="96" operator="equal">
      <formula>1</formula>
    </cfRule>
  </conditionalFormatting>
  <conditionalFormatting sqref="DN8:DN16 DN18:DN45">
    <cfRule type="cellIs" dxfId="100" priority="95" operator="equal">
      <formula>1</formula>
    </cfRule>
  </conditionalFormatting>
  <conditionalFormatting sqref="DN17">
    <cfRule type="cellIs" dxfId="99" priority="94" operator="equal">
      <formula>1</formula>
    </cfRule>
  </conditionalFormatting>
  <conditionalFormatting sqref="DN17">
    <cfRule type="cellIs" dxfId="98" priority="93" operator="equal">
      <formula>1</formula>
    </cfRule>
  </conditionalFormatting>
  <conditionalFormatting sqref="DN17">
    <cfRule type="cellIs" dxfId="97" priority="92" operator="equal">
      <formula>1</formula>
    </cfRule>
  </conditionalFormatting>
  <conditionalFormatting sqref="DP9:DP16 DP18:DP45">
    <cfRule type="cellIs" dxfId="96" priority="91" operator="equal">
      <formula>1</formula>
    </cfRule>
  </conditionalFormatting>
  <conditionalFormatting sqref="DP6">
    <cfRule type="cellIs" dxfId="95" priority="90" operator="equal">
      <formula>1</formula>
    </cfRule>
  </conditionalFormatting>
  <conditionalFormatting sqref="DP7">
    <cfRule type="cellIs" dxfId="94" priority="89" operator="equal">
      <formula>1</formula>
    </cfRule>
  </conditionalFormatting>
  <conditionalFormatting sqref="DP8:DP16 DP18:DP45">
    <cfRule type="cellIs" dxfId="93" priority="88" operator="equal">
      <formula>1</formula>
    </cfRule>
  </conditionalFormatting>
  <conditionalFormatting sqref="DP17">
    <cfRule type="cellIs" dxfId="92" priority="87" operator="equal">
      <formula>1</formula>
    </cfRule>
  </conditionalFormatting>
  <conditionalFormatting sqref="DP17">
    <cfRule type="cellIs" dxfId="91" priority="86" operator="equal">
      <formula>1</formula>
    </cfRule>
  </conditionalFormatting>
  <conditionalFormatting sqref="DP17">
    <cfRule type="cellIs" dxfId="90" priority="85" operator="equal">
      <formula>1</formula>
    </cfRule>
  </conditionalFormatting>
  <conditionalFormatting sqref="DR9:DR16 DR18:DR45">
    <cfRule type="cellIs" dxfId="89" priority="84" operator="equal">
      <formula>1</formula>
    </cfRule>
  </conditionalFormatting>
  <conditionalFormatting sqref="DR6">
    <cfRule type="cellIs" dxfId="88" priority="83" operator="equal">
      <formula>1</formula>
    </cfRule>
  </conditionalFormatting>
  <conditionalFormatting sqref="DR7">
    <cfRule type="cellIs" dxfId="87" priority="82" operator="equal">
      <formula>1</formula>
    </cfRule>
  </conditionalFormatting>
  <conditionalFormatting sqref="DR8:DR16 DR18:DR45">
    <cfRule type="cellIs" dxfId="86" priority="81" operator="equal">
      <formula>1</formula>
    </cfRule>
  </conditionalFormatting>
  <conditionalFormatting sqref="DR17">
    <cfRule type="cellIs" dxfId="85" priority="80" operator="equal">
      <formula>1</formula>
    </cfRule>
  </conditionalFormatting>
  <conditionalFormatting sqref="DR17">
    <cfRule type="cellIs" dxfId="84" priority="79" operator="equal">
      <formula>1</formula>
    </cfRule>
  </conditionalFormatting>
  <conditionalFormatting sqref="DR17">
    <cfRule type="cellIs" dxfId="83" priority="78" operator="equal">
      <formula>1</formula>
    </cfRule>
  </conditionalFormatting>
  <conditionalFormatting sqref="EF9:EF16 EF18:EF45">
    <cfRule type="cellIs" dxfId="82" priority="72" operator="equal">
      <formula>1</formula>
    </cfRule>
  </conditionalFormatting>
  <conditionalFormatting sqref="DT9:DT16 DT18:DT45">
    <cfRule type="cellIs" dxfId="81" priority="77" operator="equal">
      <formula>1</formula>
    </cfRule>
  </conditionalFormatting>
  <conditionalFormatting sqref="DX9:DX16 DX18:DX45">
    <cfRule type="cellIs" dxfId="80" priority="76" operator="equal">
      <formula>1</formula>
    </cfRule>
  </conditionalFormatting>
  <conditionalFormatting sqref="DZ9:DZ16 DZ18:DZ45">
    <cfRule type="cellIs" dxfId="79" priority="75" operator="equal">
      <formula>1</formula>
    </cfRule>
  </conditionalFormatting>
  <conditionalFormatting sqref="EB9:EB16 EB18:EB45">
    <cfRule type="cellIs" dxfId="78" priority="74" operator="equal">
      <formula>1</formula>
    </cfRule>
  </conditionalFormatting>
  <conditionalFormatting sqref="ED9:ED16 ED18:ED45">
    <cfRule type="cellIs" dxfId="77" priority="73" operator="equal">
      <formula>1</formula>
    </cfRule>
  </conditionalFormatting>
  <conditionalFormatting sqref="EH9:EH16 EH18:EH45">
    <cfRule type="cellIs" dxfId="76" priority="71" operator="equal">
      <formula>1</formula>
    </cfRule>
  </conditionalFormatting>
  <conditionalFormatting sqref="DT6">
    <cfRule type="cellIs" dxfId="75" priority="70" operator="equal">
      <formula>1</formula>
    </cfRule>
  </conditionalFormatting>
  <conditionalFormatting sqref="DX6">
    <cfRule type="cellIs" dxfId="74" priority="69" operator="equal">
      <formula>1</formula>
    </cfRule>
  </conditionalFormatting>
  <conditionalFormatting sqref="DZ6">
    <cfRule type="cellIs" dxfId="73" priority="68" operator="equal">
      <formula>1</formula>
    </cfRule>
  </conditionalFormatting>
  <conditionalFormatting sqref="EB6">
    <cfRule type="cellIs" dxfId="72" priority="67" operator="equal">
      <formula>1</formula>
    </cfRule>
  </conditionalFormatting>
  <conditionalFormatting sqref="ED6">
    <cfRule type="cellIs" dxfId="71" priority="66" operator="equal">
      <formula>1</formula>
    </cfRule>
  </conditionalFormatting>
  <conditionalFormatting sqref="EF6">
    <cfRule type="cellIs" dxfId="70" priority="65" operator="equal">
      <formula>1</formula>
    </cfRule>
  </conditionalFormatting>
  <conditionalFormatting sqref="EH6">
    <cfRule type="cellIs" dxfId="69" priority="64" operator="equal">
      <formula>1</formula>
    </cfRule>
  </conditionalFormatting>
  <conditionalFormatting sqref="DT7">
    <cfRule type="cellIs" dxfId="68" priority="63" operator="equal">
      <formula>1</formula>
    </cfRule>
  </conditionalFormatting>
  <conditionalFormatting sqref="DX7">
    <cfRule type="cellIs" dxfId="67" priority="62" operator="equal">
      <formula>1</formula>
    </cfRule>
  </conditionalFormatting>
  <conditionalFormatting sqref="DZ7">
    <cfRule type="cellIs" dxfId="66" priority="61" operator="equal">
      <formula>1</formula>
    </cfRule>
  </conditionalFormatting>
  <conditionalFormatting sqref="EB7">
    <cfRule type="cellIs" dxfId="65" priority="60" operator="equal">
      <formula>1</formula>
    </cfRule>
  </conditionalFormatting>
  <conditionalFormatting sqref="ED7">
    <cfRule type="cellIs" dxfId="64" priority="59" operator="equal">
      <formula>1</formula>
    </cfRule>
  </conditionalFormatting>
  <conditionalFormatting sqref="EF7">
    <cfRule type="cellIs" dxfId="63" priority="58" operator="equal">
      <formula>1</formula>
    </cfRule>
  </conditionalFormatting>
  <conditionalFormatting sqref="EH7">
    <cfRule type="cellIs" dxfId="62" priority="57" operator="equal">
      <formula>1</formula>
    </cfRule>
  </conditionalFormatting>
  <conditionalFormatting sqref="DT8:DT16 DT18:DT45">
    <cfRule type="cellIs" dxfId="61" priority="56" operator="equal">
      <formula>1</formula>
    </cfRule>
  </conditionalFormatting>
  <conditionalFormatting sqref="DX8:DX16 DX18:DX45">
    <cfRule type="cellIs" dxfId="60" priority="55" operator="equal">
      <formula>1</formula>
    </cfRule>
  </conditionalFormatting>
  <conditionalFormatting sqref="DZ8:DZ16 DZ18:DZ45">
    <cfRule type="cellIs" dxfId="59" priority="54" operator="equal">
      <formula>1</formula>
    </cfRule>
  </conditionalFormatting>
  <conditionalFormatting sqref="EB8:EB16 EB18:EB45">
    <cfRule type="cellIs" dxfId="58" priority="53" operator="equal">
      <formula>1</formula>
    </cfRule>
  </conditionalFormatting>
  <conditionalFormatting sqref="ED8:ED16 ED18:ED45">
    <cfRule type="cellIs" dxfId="57" priority="52" operator="equal">
      <formula>1</formula>
    </cfRule>
  </conditionalFormatting>
  <conditionalFormatting sqref="EF8:EF16 EF18:EF45">
    <cfRule type="cellIs" dxfId="56" priority="51" operator="equal">
      <formula>1</formula>
    </cfRule>
  </conditionalFormatting>
  <conditionalFormatting sqref="EH8:EH16 EH18:EH45">
    <cfRule type="cellIs" dxfId="55" priority="50" operator="equal">
      <formula>1</formula>
    </cfRule>
  </conditionalFormatting>
  <conditionalFormatting sqref="DV9:DV16 DV18:DV45">
    <cfRule type="cellIs" dxfId="54" priority="49" operator="equal">
      <formula>1</formula>
    </cfRule>
  </conditionalFormatting>
  <conditionalFormatting sqref="DV6">
    <cfRule type="cellIs" dxfId="53" priority="48" operator="equal">
      <formula>1</formula>
    </cfRule>
  </conditionalFormatting>
  <conditionalFormatting sqref="DV7">
    <cfRule type="cellIs" dxfId="52" priority="47" operator="equal">
      <formula>1</formula>
    </cfRule>
  </conditionalFormatting>
  <conditionalFormatting sqref="DV8:DV16 DV18:DV45">
    <cfRule type="cellIs" dxfId="51" priority="46" operator="equal">
      <formula>1</formula>
    </cfRule>
  </conditionalFormatting>
  <conditionalFormatting sqref="EF17">
    <cfRule type="cellIs" dxfId="50" priority="40" operator="equal">
      <formula>1</formula>
    </cfRule>
  </conditionalFormatting>
  <conditionalFormatting sqref="DT17">
    <cfRule type="cellIs" dxfId="49" priority="45" operator="equal">
      <formula>1</formula>
    </cfRule>
  </conditionalFormatting>
  <conditionalFormatting sqref="DX17">
    <cfRule type="cellIs" dxfId="48" priority="44" operator="equal">
      <formula>1</formula>
    </cfRule>
  </conditionalFormatting>
  <conditionalFormatting sqref="DZ17">
    <cfRule type="cellIs" dxfId="47" priority="43" operator="equal">
      <formula>1</formula>
    </cfRule>
  </conditionalFormatting>
  <conditionalFormatting sqref="EB17">
    <cfRule type="cellIs" dxfId="46" priority="42" operator="equal">
      <formula>1</formula>
    </cfRule>
  </conditionalFormatting>
  <conditionalFormatting sqref="ED17">
    <cfRule type="cellIs" dxfId="45" priority="41" operator="equal">
      <formula>1</formula>
    </cfRule>
  </conditionalFormatting>
  <conditionalFormatting sqref="EH17">
    <cfRule type="cellIs" dxfId="44" priority="39" operator="equal">
      <formula>1</formula>
    </cfRule>
  </conditionalFormatting>
  <conditionalFormatting sqref="EF17">
    <cfRule type="cellIs" dxfId="43" priority="33" operator="equal">
      <formula>1</formula>
    </cfRule>
  </conditionalFormatting>
  <conditionalFormatting sqref="DT17">
    <cfRule type="cellIs" dxfId="42" priority="38" operator="equal">
      <formula>1</formula>
    </cfRule>
  </conditionalFormatting>
  <conditionalFormatting sqref="DX17">
    <cfRule type="cellIs" dxfId="41" priority="37" operator="equal">
      <formula>1</formula>
    </cfRule>
  </conditionalFormatting>
  <conditionalFormatting sqref="DZ17">
    <cfRule type="cellIs" dxfId="40" priority="36" operator="equal">
      <formula>1</formula>
    </cfRule>
  </conditionalFormatting>
  <conditionalFormatting sqref="EB17">
    <cfRule type="cellIs" dxfId="39" priority="35" operator="equal">
      <formula>1</formula>
    </cfRule>
  </conditionalFormatting>
  <conditionalFormatting sqref="ED17">
    <cfRule type="cellIs" dxfId="38" priority="34" operator="equal">
      <formula>1</formula>
    </cfRule>
  </conditionalFormatting>
  <conditionalFormatting sqref="EH17">
    <cfRule type="cellIs" dxfId="37" priority="32" operator="equal">
      <formula>1</formula>
    </cfRule>
  </conditionalFormatting>
  <conditionalFormatting sqref="DT17">
    <cfRule type="cellIs" dxfId="36" priority="31" operator="equal">
      <formula>1</formula>
    </cfRule>
  </conditionalFormatting>
  <conditionalFormatting sqref="DX17">
    <cfRule type="cellIs" dxfId="35" priority="30" operator="equal">
      <formula>1</formula>
    </cfRule>
  </conditionalFormatting>
  <conditionalFormatting sqref="DZ17">
    <cfRule type="cellIs" dxfId="34" priority="29" operator="equal">
      <formula>1</formula>
    </cfRule>
  </conditionalFormatting>
  <conditionalFormatting sqref="EB17">
    <cfRule type="cellIs" dxfId="33" priority="28" operator="equal">
      <formula>1</formula>
    </cfRule>
  </conditionalFormatting>
  <conditionalFormatting sqref="ED17">
    <cfRule type="cellIs" dxfId="32" priority="27" operator="equal">
      <formula>1</formula>
    </cfRule>
  </conditionalFormatting>
  <conditionalFormatting sqref="EF17">
    <cfRule type="cellIs" dxfId="31" priority="26" operator="equal">
      <formula>1</formula>
    </cfRule>
  </conditionalFormatting>
  <conditionalFormatting sqref="EH17">
    <cfRule type="cellIs" dxfId="30" priority="25" operator="equal">
      <formula>1</formula>
    </cfRule>
  </conditionalFormatting>
  <conditionalFormatting sqref="DV17">
    <cfRule type="cellIs" dxfId="29" priority="24" operator="equal">
      <formula>1</formula>
    </cfRule>
  </conditionalFormatting>
  <conditionalFormatting sqref="DV17">
    <cfRule type="cellIs" dxfId="28" priority="23" operator="equal">
      <formula>1</formula>
    </cfRule>
  </conditionalFormatting>
  <conditionalFormatting sqref="DV17">
    <cfRule type="cellIs" dxfId="27" priority="22" operator="equal">
      <formula>1</formula>
    </cfRule>
  </conditionalFormatting>
  <conditionalFormatting sqref="EJ9:EJ16 EJ18:EJ45">
    <cfRule type="cellIs" dxfId="26" priority="21" operator="equal">
      <formula>1</formula>
    </cfRule>
  </conditionalFormatting>
  <conditionalFormatting sqref="EJ6">
    <cfRule type="cellIs" dxfId="25" priority="20" operator="equal">
      <formula>1</formula>
    </cfRule>
  </conditionalFormatting>
  <conditionalFormatting sqref="EJ7">
    <cfRule type="cellIs" dxfId="24" priority="19" operator="equal">
      <formula>1</formula>
    </cfRule>
  </conditionalFormatting>
  <conditionalFormatting sqref="EJ8:EJ16 EJ18:EJ45">
    <cfRule type="cellIs" dxfId="23" priority="18" operator="equal">
      <formula>1</formula>
    </cfRule>
  </conditionalFormatting>
  <conditionalFormatting sqref="EJ17">
    <cfRule type="cellIs" dxfId="22" priority="17" operator="equal">
      <formula>1</formula>
    </cfRule>
  </conditionalFormatting>
  <conditionalFormatting sqref="EJ17">
    <cfRule type="cellIs" dxfId="21" priority="16" operator="equal">
      <formula>1</formula>
    </cfRule>
  </conditionalFormatting>
  <conditionalFormatting sqref="EJ17">
    <cfRule type="cellIs" dxfId="20" priority="15" operator="equal">
      <formula>1</formula>
    </cfRule>
  </conditionalFormatting>
  <conditionalFormatting sqref="EL9:EL16 EL18:EL45">
    <cfRule type="cellIs" dxfId="19" priority="14" operator="equal">
      <formula>1</formula>
    </cfRule>
  </conditionalFormatting>
  <conditionalFormatting sqref="EL6">
    <cfRule type="cellIs" dxfId="18" priority="13" operator="equal">
      <formula>1</formula>
    </cfRule>
  </conditionalFormatting>
  <conditionalFormatting sqref="EL7">
    <cfRule type="cellIs" dxfId="17" priority="12" operator="equal">
      <formula>1</formula>
    </cfRule>
  </conditionalFormatting>
  <conditionalFormatting sqref="EL8:EL16 EL18:EL45">
    <cfRule type="cellIs" dxfId="16" priority="11" operator="equal">
      <formula>1</formula>
    </cfRule>
  </conditionalFormatting>
  <conditionalFormatting sqref="EL17">
    <cfRule type="cellIs" dxfId="15" priority="10" operator="equal">
      <formula>1</formula>
    </cfRule>
  </conditionalFormatting>
  <conditionalFormatting sqref="EL17">
    <cfRule type="cellIs" dxfId="14" priority="9" operator="equal">
      <formula>1</formula>
    </cfRule>
  </conditionalFormatting>
  <conditionalFormatting sqref="EL17">
    <cfRule type="cellIs" dxfId="13" priority="8" operator="equal">
      <formula>1</formula>
    </cfRule>
  </conditionalFormatting>
  <conditionalFormatting sqref="EN9:EN16 EN18:EN45">
    <cfRule type="cellIs" dxfId="12" priority="7" operator="equal">
      <formula>1</formula>
    </cfRule>
  </conditionalFormatting>
  <conditionalFormatting sqref="EN6">
    <cfRule type="cellIs" dxfId="11" priority="6" operator="equal">
      <formula>1</formula>
    </cfRule>
  </conditionalFormatting>
  <conditionalFormatting sqref="EN7">
    <cfRule type="cellIs" dxfId="10" priority="5" operator="equal">
      <formula>1</formula>
    </cfRule>
  </conditionalFormatting>
  <conditionalFormatting sqref="EN8:EN16 EN18:EN45">
    <cfRule type="cellIs" dxfId="9" priority="4" operator="equal">
      <formula>1</formula>
    </cfRule>
  </conditionalFormatting>
  <conditionalFormatting sqref="EN17">
    <cfRule type="cellIs" dxfId="8" priority="3" operator="equal">
      <formula>1</formula>
    </cfRule>
  </conditionalFormatting>
  <conditionalFormatting sqref="EN17">
    <cfRule type="cellIs" dxfId="7" priority="2" operator="equal">
      <formula>1</formula>
    </cfRule>
  </conditionalFormatting>
  <conditionalFormatting sqref="EN17">
    <cfRule type="cellIs" dxfId="6"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887"/>
  <sheetViews>
    <sheetView tabSelected="1" zoomScale="85" zoomScaleNormal="85" workbookViewId="0">
      <pane xSplit="16" ySplit="7" topLeftCell="Q339" activePane="bottomRight" state="frozen"/>
      <selection pane="topRight" activeCell="Q1" sqref="Q1"/>
      <selection pane="bottomLeft" activeCell="A8" sqref="A8"/>
      <selection pane="bottomRight" activeCell="AD370" sqref="AD370"/>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9" style="36"/>
    <col min="31" max="34" width="6.5" style="36" customWidth="1"/>
    <col min="35" max="36" width="9" style="36"/>
    <col min="37" max="37" width="20.125" style="36" customWidth="1"/>
    <col min="38" max="16384" width="9" style="36"/>
  </cols>
  <sheetData>
    <row r="1" spans="2:36">
      <c r="W1" s="36" t="s">
        <v>475</v>
      </c>
      <c r="X1" s="36" t="s">
        <v>392</v>
      </c>
      <c r="Y1" s="36" t="s">
        <v>394</v>
      </c>
      <c r="Z1" s="36" t="s">
        <v>459</v>
      </c>
      <c r="AC1" s="36">
        <v>1</v>
      </c>
      <c r="AE1" s="36">
        <v>1000</v>
      </c>
      <c r="AF1" s="36">
        <v>1000</v>
      </c>
    </row>
    <row r="2" spans="2:36">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36">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E3" s="45">
        <f>AE5</f>
        <v>2</v>
      </c>
      <c r="AF3" s="36">
        <f>MAX(AE8:AE5000)</f>
        <v>3</v>
      </c>
      <c r="AG3" s="45">
        <f>MIN(AG8:AG5000)</f>
        <v>0</v>
      </c>
      <c r="AI3" s="45" t="s">
        <v>932</v>
      </c>
      <c r="AJ3" s="45"/>
    </row>
    <row r="4" spans="2:36">
      <c r="B4" s="39">
        <v>42630</v>
      </c>
      <c r="C4" s="40">
        <v>39</v>
      </c>
      <c r="D4" s="40" t="s">
        <v>717</v>
      </c>
      <c r="E4" s="41">
        <v>42630.916666666664</v>
      </c>
      <c r="F4" s="42" t="s">
        <v>722</v>
      </c>
      <c r="G4" s="42" t="s">
        <v>780</v>
      </c>
      <c r="H4" s="40" t="s">
        <v>722</v>
      </c>
      <c r="I4" s="40" t="s">
        <v>780</v>
      </c>
      <c r="J4" s="42">
        <v>2.75</v>
      </c>
      <c r="K4" s="42">
        <v>3.05</v>
      </c>
      <c r="L4" s="42">
        <v>2.29</v>
      </c>
      <c r="M4" s="40">
        <v>1.45</v>
      </c>
      <c r="N4" s="40">
        <v>4.05</v>
      </c>
      <c r="O4" s="40">
        <v>5.2</v>
      </c>
      <c r="P4" s="40">
        <v>1</v>
      </c>
      <c r="T4" s="43"/>
      <c r="U4" s="44"/>
      <c r="V4" s="36" t="str">
        <f>D4</f>
        <v>英冠</v>
      </c>
      <c r="W4" s="36" t="s">
        <v>1053</v>
      </c>
      <c r="X4" s="45" t="s">
        <v>1046</v>
      </c>
      <c r="Y4" s="36" t="s">
        <v>1044</v>
      </c>
      <c r="Z4" s="36" t="s">
        <v>1049</v>
      </c>
      <c r="AA4" s="45"/>
      <c r="AB4" s="45"/>
      <c r="AC4" s="45">
        <v>1</v>
      </c>
      <c r="AE4" s="45">
        <f>COUNTIFS(AE8:AE5000,MAX(AE8:AE5000),AF8:AF5000,MAX(AF8:AF5000))</f>
        <v>1</v>
      </c>
      <c r="AF4" s="36">
        <f>MAX(AF8:AF5000)</f>
        <v>6</v>
      </c>
      <c r="AG4" s="45">
        <f>MIN(AH8:AH5000)</f>
        <v>0</v>
      </c>
      <c r="AI4" s="45"/>
      <c r="AJ4" s="45"/>
    </row>
    <row r="5" spans="2:36">
      <c r="T5" s="43"/>
      <c r="U5" s="44"/>
      <c r="V5" s="45" t="str">
        <f>V4</f>
        <v>英冠</v>
      </c>
      <c r="W5" s="36" t="str">
        <f>IF(COUNT(FIND("升",W4)),SUBSTITUTE(W4,"升","降"),SUBSTITUTE(W4,"降","升"))</f>
        <v>均有</v>
      </c>
      <c r="X5" s="36" t="str">
        <f>IF(COUNT(FIND("升",X4)),SUBSTITUTE(X4,"升","降"),SUBSTITUTE(X4,"降","升"))</f>
        <v>无</v>
      </c>
      <c r="Y5" s="36" t="str">
        <f>IF(COUNT(FIND("升",Y4)),SUBSTITUTE(Y4,"升","降"),SUBSTITUTE(Y4,"降","升"))</f>
        <v>升</v>
      </c>
      <c r="Z5" s="36" t="str">
        <f>Z4</f>
        <v>中</v>
      </c>
      <c r="AA5" s="45" t="str">
        <f>IF(AA4=1,1,"")</f>
        <v/>
      </c>
      <c r="AB5" s="36">
        <f>IF(AB4=1,"",1)</f>
        <v>1</v>
      </c>
      <c r="AC5" s="36" t="str">
        <f>IF(AC4=1,"",1)</f>
        <v/>
      </c>
      <c r="AD5" s="45" t="str">
        <f>IF(AD4="选","","选")</f>
        <v>选</v>
      </c>
      <c r="AE5" s="45">
        <f>COUNTIF(AE8:AE5000,MAX(AE8:AE5000))</f>
        <v>2</v>
      </c>
      <c r="AF5" s="45">
        <f>COUNTIF(AF8:AF5000,MAX(AF8:AF5000))</f>
        <v>1</v>
      </c>
      <c r="AG5" s="45"/>
      <c r="AH5" s="45"/>
      <c r="AI5" s="45"/>
      <c r="AJ5" s="45"/>
    </row>
    <row r="6" spans="2:36">
      <c r="V6" s="51" t="s">
        <v>717</v>
      </c>
      <c r="W6" s="51" t="s">
        <v>688</v>
      </c>
      <c r="X6" s="51" t="s">
        <v>392</v>
      </c>
      <c r="Y6" s="51" t="s">
        <v>467</v>
      </c>
      <c r="Z6" s="51" t="s">
        <v>561</v>
      </c>
      <c r="AA6" s="51" t="s">
        <v>629</v>
      </c>
      <c r="AB6" s="51">
        <v>1</v>
      </c>
      <c r="AC6" s="51" t="s">
        <v>629</v>
      </c>
    </row>
    <row r="7" spans="2:36">
      <c r="J7" s="42">
        <v>3</v>
      </c>
      <c r="K7" s="42">
        <v>1</v>
      </c>
      <c r="L7" s="42">
        <v>0</v>
      </c>
      <c r="V7" s="36" t="s">
        <v>539</v>
      </c>
      <c r="W7" s="36" t="s">
        <v>539</v>
      </c>
      <c r="X7" s="36" t="s">
        <v>539</v>
      </c>
      <c r="Y7" s="36" t="s">
        <v>539</v>
      </c>
      <c r="Z7" s="36" t="s">
        <v>540</v>
      </c>
      <c r="AA7" s="36" t="s">
        <v>539</v>
      </c>
      <c r="AB7" s="36" t="s">
        <v>539</v>
      </c>
      <c r="AC7" s="36" t="s">
        <v>539</v>
      </c>
      <c r="AE7" s="36">
        <v>1000</v>
      </c>
      <c r="AF7" s="36">
        <v>1000</v>
      </c>
    </row>
    <row r="8" spans="2:36">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0">D8</f>
        <v>天皇杯</v>
      </c>
      <c r="W8" s="36" t="s">
        <v>440</v>
      </c>
      <c r="X8" s="36" t="s">
        <v>432</v>
      </c>
      <c r="Y8" s="36" t="s">
        <v>365</v>
      </c>
      <c r="Z8" s="36" t="s">
        <v>361</v>
      </c>
      <c r="AE8" s="36">
        <f>IF(AND(AB8=$AB$6,AC8=$AC$6),IF(W8=$W$6,1,0)+IF(X8=$X$6,1,0)+IF(Y8=$Y$6,1,0),0)</f>
        <v>0</v>
      </c>
      <c r="AF8" s="36">
        <f t="shared" ref="AF8:AF71" si="1">IF(AND(AB8=$AB$6,AC8=$AC$6),IF(W8=$W$6,1,0)+IF(Z8=$Z$6,1,0)+IF(X8=$X$6,1,0)+IF(Y8=$Y$6,1,0)+IF(AA8=$AA$6,1,0)+IF(V8=$V$6,1,0),0)</f>
        <v>0</v>
      </c>
      <c r="AG8" s="36" t="str">
        <f>IF(AND(AB8=$AB$6,AC8=$AC$6,AE8=MAX(AE$8:AE$5000)),(J8-J$4)^2+(K8-K$4)^2+(L8-L$4)^2+(M8-M$4)^2+(N8-N$4)^2+(O8-O$4)^2,"")</f>
        <v/>
      </c>
      <c r="AH8" s="36" t="str">
        <f>IF(AND(AB8=$AB$6,AC8=$AC$6,AE8=MAX(AE$8:AE$5000),AF8=MAX(AF$8:AF$5000)),(J8-J$4)^2+(K8-K$4)^2+(L8-L$4)^2+(M8-M$4)^2+(N8-N$4)^2+(O8-O$4)^2,"")</f>
        <v/>
      </c>
      <c r="AI8" s="36" t="s">
        <v>364</v>
      </c>
    </row>
    <row r="9" spans="2:36">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0"/>
        <v>天皇杯</v>
      </c>
      <c r="W9" s="36" t="s">
        <v>368</v>
      </c>
      <c r="X9" s="36" t="s">
        <v>365</v>
      </c>
      <c r="Y9" s="36" t="s">
        <v>366</v>
      </c>
      <c r="Z9" s="36" t="s">
        <v>361</v>
      </c>
      <c r="AE9" s="36">
        <f t="shared" ref="AE9:AE72" si="2">IF(AND(AB9=$AB$6,AC9=$AC$6),IF(W9=$W$6,1,0)+IF(X9=$X$6,1,0)+IF(Y9=$Y$6,1,0),0)</f>
        <v>0</v>
      </c>
      <c r="AF9" s="36">
        <f t="shared" si="1"/>
        <v>0</v>
      </c>
      <c r="AG9" s="36" t="str">
        <f t="shared" ref="AG9:AG72" si="3">IF(AND(AB9=$AB$6,AC9=$AC$6,AE9=MAX(AE$8:AE$5000)),(J9-J$4)^2+(K9-K$4)^2+(L9-L$4)^2+(M9-M$4)^2+(N9-N$4)^2+(O9-O$4)^2,"")</f>
        <v/>
      </c>
      <c r="AH9" s="36" t="str">
        <f t="shared" ref="AH9:AH72" si="4">IF(AND(AB9=$AB$6,AC9=$AC$6,AE9=MAX(AE$8:AE$5000),AF9=MAX(AF$8:AF$5000)),(J9-J$4)^2+(K9-K$4)^2+(L9-L$4)^2+(M9-M$4)^2+(N9-N$4)^2+(O9-O$4)^2,"")</f>
        <v/>
      </c>
      <c r="AI9" s="45" t="s">
        <v>367</v>
      </c>
    </row>
    <row r="10" spans="2:36">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0"/>
        <v>天皇杯</v>
      </c>
      <c r="W10" s="36" t="s">
        <v>368</v>
      </c>
      <c r="X10" s="36" t="s">
        <v>365</v>
      </c>
      <c r="Y10" s="36" t="s">
        <v>366</v>
      </c>
      <c r="Z10" s="36" t="s">
        <v>361</v>
      </c>
      <c r="AE10" s="36">
        <f t="shared" si="2"/>
        <v>0</v>
      </c>
      <c r="AF10" s="36">
        <f t="shared" si="1"/>
        <v>0</v>
      </c>
      <c r="AG10" s="36" t="str">
        <f t="shared" si="3"/>
        <v/>
      </c>
      <c r="AH10" s="36" t="str">
        <f t="shared" si="4"/>
        <v/>
      </c>
      <c r="AI10" s="45" t="s">
        <v>367</v>
      </c>
    </row>
    <row r="11" spans="2:36">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0"/>
        <v>K联赛</v>
      </c>
      <c r="W11" s="36" t="s">
        <v>439</v>
      </c>
      <c r="X11" s="36" t="s">
        <v>365</v>
      </c>
      <c r="Y11" s="36" t="s">
        <v>433</v>
      </c>
      <c r="Z11" s="36" t="s">
        <v>369</v>
      </c>
      <c r="AA11" s="36">
        <v>1</v>
      </c>
      <c r="AB11" s="36">
        <v>1</v>
      </c>
      <c r="AE11" s="36">
        <f t="shared" si="2"/>
        <v>2</v>
      </c>
      <c r="AF11" s="36">
        <f t="shared" si="1"/>
        <v>3</v>
      </c>
      <c r="AG11" s="36" t="str">
        <f t="shared" si="3"/>
        <v/>
      </c>
      <c r="AH11" s="36" t="str">
        <f t="shared" si="4"/>
        <v/>
      </c>
    </row>
    <row r="12" spans="2:36">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0"/>
        <v>K联赛</v>
      </c>
      <c r="AB12" s="36">
        <v>1</v>
      </c>
      <c r="AE12" s="36">
        <f t="shared" si="2"/>
        <v>0</v>
      </c>
      <c r="AF12" s="36">
        <f t="shared" si="1"/>
        <v>1</v>
      </c>
      <c r="AG12" s="36" t="str">
        <f t="shared" si="3"/>
        <v/>
      </c>
      <c r="AH12" s="36" t="str">
        <f t="shared" si="4"/>
        <v/>
      </c>
      <c r="AI12" s="36" t="s">
        <v>371</v>
      </c>
    </row>
    <row r="13" spans="2:36">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0"/>
        <v>K联赛</v>
      </c>
      <c r="W13" s="36" t="s">
        <v>441</v>
      </c>
      <c r="X13" s="36" t="s">
        <v>365</v>
      </c>
      <c r="Y13" s="36" t="s">
        <v>433</v>
      </c>
      <c r="Z13" s="36" t="s">
        <v>369</v>
      </c>
      <c r="AC13" s="36">
        <v>1</v>
      </c>
      <c r="AE13" s="36">
        <f t="shared" si="2"/>
        <v>0</v>
      </c>
      <c r="AF13" s="36">
        <f t="shared" si="1"/>
        <v>0</v>
      </c>
      <c r="AG13" s="36" t="str">
        <f t="shared" si="3"/>
        <v/>
      </c>
      <c r="AH13" s="36" t="str">
        <f t="shared" si="4"/>
        <v/>
      </c>
    </row>
    <row r="14" spans="2:36">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0"/>
        <v>荷甲</v>
      </c>
      <c r="Z14" s="36" t="s">
        <v>934</v>
      </c>
      <c r="AB14" s="36">
        <v>1</v>
      </c>
      <c r="AE14" s="36">
        <f t="shared" si="2"/>
        <v>0</v>
      </c>
      <c r="AF14" s="36">
        <f t="shared" si="1"/>
        <v>2</v>
      </c>
      <c r="AG14" s="36" t="str">
        <f t="shared" si="3"/>
        <v/>
      </c>
      <c r="AH14" s="36" t="str">
        <f t="shared" si="4"/>
        <v/>
      </c>
      <c r="AI14" s="36" t="s">
        <v>372</v>
      </c>
    </row>
    <row r="15" spans="2:36">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0"/>
        <v>德乙</v>
      </c>
      <c r="AB15" s="36">
        <v>1</v>
      </c>
      <c r="AE15" s="36">
        <f t="shared" si="2"/>
        <v>0</v>
      </c>
      <c r="AF15" s="36">
        <f t="shared" si="1"/>
        <v>1</v>
      </c>
      <c r="AG15" s="36" t="str">
        <f t="shared" si="3"/>
        <v/>
      </c>
      <c r="AH15" s="36" t="str">
        <f t="shared" si="4"/>
        <v/>
      </c>
      <c r="AI15" s="36" t="s">
        <v>371</v>
      </c>
    </row>
    <row r="16" spans="2:36">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0"/>
        <v>德乙</v>
      </c>
      <c r="W16" s="36" t="s">
        <v>442</v>
      </c>
      <c r="X16" s="36" t="s">
        <v>366</v>
      </c>
      <c r="Y16" s="36" t="s">
        <v>365</v>
      </c>
      <c r="Z16" s="36" t="s">
        <v>369</v>
      </c>
      <c r="AE16" s="36">
        <f t="shared" si="2"/>
        <v>0</v>
      </c>
      <c r="AF16" s="36">
        <f t="shared" si="1"/>
        <v>0</v>
      </c>
      <c r="AG16" s="36" t="str">
        <f t="shared" si="3"/>
        <v/>
      </c>
      <c r="AH16" s="36" t="str">
        <f t="shared" si="4"/>
        <v/>
      </c>
    </row>
    <row r="17" spans="2:3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0"/>
        <v>德乙</v>
      </c>
      <c r="W17" s="36" t="s">
        <v>442</v>
      </c>
      <c r="X17" s="36" t="s">
        <v>365</v>
      </c>
      <c r="Y17" s="36" t="s">
        <v>365</v>
      </c>
      <c r="Z17" s="36" t="s">
        <v>369</v>
      </c>
      <c r="AE17" s="36">
        <f t="shared" si="2"/>
        <v>0</v>
      </c>
      <c r="AF17" s="36">
        <f t="shared" si="1"/>
        <v>0</v>
      </c>
      <c r="AG17" s="36" t="str">
        <f t="shared" si="3"/>
        <v/>
      </c>
      <c r="AH17" s="36" t="str">
        <f t="shared" si="4"/>
        <v/>
      </c>
    </row>
    <row r="18" spans="2:3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0"/>
        <v>英超</v>
      </c>
      <c r="AB18" s="36">
        <v>1</v>
      </c>
      <c r="AE18" s="36">
        <f t="shared" si="2"/>
        <v>0</v>
      </c>
      <c r="AF18" s="36">
        <f t="shared" si="1"/>
        <v>1</v>
      </c>
      <c r="AG18" s="36" t="str">
        <f t="shared" si="3"/>
        <v/>
      </c>
      <c r="AH18" s="36" t="str">
        <f t="shared" si="4"/>
        <v/>
      </c>
      <c r="AI18" s="36" t="s">
        <v>371</v>
      </c>
    </row>
    <row r="19" spans="2:3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0"/>
        <v>荷甲</v>
      </c>
      <c r="Z19" s="36" t="s">
        <v>936</v>
      </c>
      <c r="AB19" s="36">
        <v>1</v>
      </c>
      <c r="AE19" s="36">
        <f t="shared" si="2"/>
        <v>0</v>
      </c>
      <c r="AF19" s="36">
        <f t="shared" si="1"/>
        <v>2</v>
      </c>
      <c r="AG19" s="36" t="str">
        <f t="shared" si="3"/>
        <v/>
      </c>
      <c r="AH19" s="36" t="str">
        <f t="shared" si="4"/>
        <v/>
      </c>
      <c r="AI19" s="36" t="s">
        <v>371</v>
      </c>
    </row>
    <row r="20" spans="2:3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0"/>
        <v>荷甲</v>
      </c>
      <c r="W20" s="36" t="s">
        <v>442</v>
      </c>
      <c r="X20" s="36" t="s">
        <v>365</v>
      </c>
      <c r="Y20" s="36" t="s">
        <v>366</v>
      </c>
      <c r="Z20" s="36" t="s">
        <v>935</v>
      </c>
      <c r="AE20" s="36">
        <f t="shared" si="2"/>
        <v>0</v>
      </c>
      <c r="AF20" s="36">
        <f t="shared" si="1"/>
        <v>0</v>
      </c>
      <c r="AG20" s="36" t="str">
        <f t="shared" si="3"/>
        <v/>
      </c>
      <c r="AH20" s="36" t="str">
        <f t="shared" si="4"/>
        <v/>
      </c>
    </row>
    <row r="21" spans="2:3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0"/>
        <v>荷乙</v>
      </c>
      <c r="W21" s="36" t="s">
        <v>443</v>
      </c>
      <c r="X21" s="36" t="s">
        <v>365</v>
      </c>
      <c r="Y21" s="36" t="s">
        <v>366</v>
      </c>
      <c r="Z21" s="36" t="s">
        <v>369</v>
      </c>
      <c r="AE21" s="36">
        <f t="shared" si="2"/>
        <v>0</v>
      </c>
      <c r="AF21" s="36">
        <f t="shared" si="1"/>
        <v>0</v>
      </c>
      <c r="AG21" s="36" t="str">
        <f t="shared" si="3"/>
        <v/>
      </c>
      <c r="AH21" s="36" t="str">
        <f t="shared" si="4"/>
        <v/>
      </c>
    </row>
    <row r="22" spans="2:3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0"/>
        <v>比甲</v>
      </c>
      <c r="AB22" s="36">
        <v>1</v>
      </c>
      <c r="AE22" s="36">
        <f t="shared" si="2"/>
        <v>0</v>
      </c>
      <c r="AF22" s="36">
        <f t="shared" si="1"/>
        <v>1</v>
      </c>
      <c r="AG22" s="36" t="str">
        <f t="shared" si="3"/>
        <v/>
      </c>
      <c r="AH22" s="36" t="str">
        <f t="shared" si="4"/>
        <v/>
      </c>
      <c r="AI22" s="36" t="s">
        <v>371</v>
      </c>
    </row>
    <row r="23" spans="2:3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0"/>
        <v>法甲</v>
      </c>
      <c r="W23" s="36" t="s">
        <v>442</v>
      </c>
      <c r="X23" s="36" t="s">
        <v>365</v>
      </c>
      <c r="Y23" s="36" t="s">
        <v>366</v>
      </c>
      <c r="Z23" s="36" t="s">
        <v>373</v>
      </c>
      <c r="AC23" s="36">
        <v>1</v>
      </c>
      <c r="AE23" s="36">
        <f t="shared" si="2"/>
        <v>0</v>
      </c>
      <c r="AF23" s="36">
        <f t="shared" si="1"/>
        <v>0</v>
      </c>
      <c r="AG23" s="36" t="str">
        <f t="shared" si="3"/>
        <v/>
      </c>
      <c r="AH23" s="36" t="str">
        <f t="shared" si="4"/>
        <v/>
      </c>
    </row>
    <row r="24" spans="2:3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0"/>
        <v>瑞典超</v>
      </c>
      <c r="AB24" s="36">
        <v>1</v>
      </c>
      <c r="AE24" s="36">
        <f t="shared" si="2"/>
        <v>0</v>
      </c>
      <c r="AF24" s="36">
        <f t="shared" si="1"/>
        <v>1</v>
      </c>
      <c r="AG24" s="36" t="str">
        <f t="shared" si="3"/>
        <v/>
      </c>
      <c r="AH24" s="36" t="str">
        <f t="shared" si="4"/>
        <v/>
      </c>
      <c r="AI24" s="36" t="s">
        <v>371</v>
      </c>
    </row>
    <row r="25" spans="2:3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0"/>
        <v>瑞典超</v>
      </c>
      <c r="W25" s="36" t="s">
        <v>386</v>
      </c>
      <c r="X25" s="36" t="s">
        <v>365</v>
      </c>
      <c r="Y25" s="36" t="s">
        <v>365</v>
      </c>
      <c r="Z25" s="36" t="s">
        <v>369</v>
      </c>
      <c r="AE25" s="36">
        <f t="shared" si="2"/>
        <v>0</v>
      </c>
      <c r="AF25" s="36">
        <f t="shared" si="1"/>
        <v>0</v>
      </c>
      <c r="AG25" s="36" t="str">
        <f t="shared" si="3"/>
        <v/>
      </c>
      <c r="AH25" s="36" t="str">
        <f t="shared" si="4"/>
        <v/>
      </c>
    </row>
    <row r="26" spans="2:3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0"/>
        <v>瑞典超</v>
      </c>
      <c r="W26" s="36" t="s">
        <v>442</v>
      </c>
      <c r="X26" s="36" t="s">
        <v>365</v>
      </c>
      <c r="Y26" s="36" t="s">
        <v>366</v>
      </c>
      <c r="Z26" s="36" t="s">
        <v>369</v>
      </c>
      <c r="AB26" s="36">
        <v>1</v>
      </c>
      <c r="AE26" s="36">
        <f t="shared" si="2"/>
        <v>1</v>
      </c>
      <c r="AF26" s="36">
        <f t="shared" si="1"/>
        <v>3</v>
      </c>
      <c r="AG26" s="36" t="str">
        <f t="shared" si="3"/>
        <v/>
      </c>
      <c r="AH26" s="36" t="str">
        <f t="shared" si="4"/>
        <v/>
      </c>
    </row>
    <row r="27" spans="2:3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0"/>
        <v>德甲</v>
      </c>
      <c r="W27" s="36" t="s">
        <v>688</v>
      </c>
      <c r="X27" s="36" t="s">
        <v>375</v>
      </c>
      <c r="Y27" s="36" t="s">
        <v>366</v>
      </c>
      <c r="Z27" s="36" t="s">
        <v>373</v>
      </c>
      <c r="AE27" s="36">
        <f t="shared" si="2"/>
        <v>0</v>
      </c>
      <c r="AF27" s="36">
        <f t="shared" si="1"/>
        <v>0</v>
      </c>
      <c r="AG27" s="36" t="str">
        <f t="shared" si="3"/>
        <v/>
      </c>
      <c r="AH27" s="36" t="str">
        <f t="shared" si="4"/>
        <v/>
      </c>
      <c r="AI27" s="36" t="s">
        <v>453</v>
      </c>
    </row>
    <row r="28" spans="2:3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0"/>
        <v>挪超</v>
      </c>
      <c r="AB28" s="36">
        <v>1</v>
      </c>
      <c r="AE28" s="36">
        <f t="shared" si="2"/>
        <v>0</v>
      </c>
      <c r="AF28" s="36">
        <f t="shared" si="1"/>
        <v>1</v>
      </c>
      <c r="AG28" s="36" t="str">
        <f t="shared" si="3"/>
        <v/>
      </c>
      <c r="AH28" s="36" t="str">
        <f t="shared" si="4"/>
        <v/>
      </c>
      <c r="AI28" s="36" t="s">
        <v>371</v>
      </c>
    </row>
    <row r="29" spans="2:3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0"/>
        <v>俄超</v>
      </c>
      <c r="AB29" s="36">
        <v>1</v>
      </c>
      <c r="AE29" s="36">
        <f t="shared" si="2"/>
        <v>0</v>
      </c>
      <c r="AF29" s="36">
        <f t="shared" si="1"/>
        <v>1</v>
      </c>
      <c r="AG29" s="36" t="str">
        <f t="shared" si="3"/>
        <v/>
      </c>
      <c r="AH29" s="36" t="str">
        <f t="shared" si="4"/>
        <v/>
      </c>
      <c r="AI29" s="36" t="s">
        <v>371</v>
      </c>
    </row>
    <row r="30" spans="2:3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0"/>
        <v>巴西甲</v>
      </c>
      <c r="W30" s="36" t="s">
        <v>386</v>
      </c>
      <c r="X30" s="36" t="s">
        <v>365</v>
      </c>
      <c r="Y30" s="36" t="s">
        <v>365</v>
      </c>
      <c r="Z30" s="36" t="s">
        <v>369</v>
      </c>
      <c r="AE30" s="36">
        <f t="shared" si="2"/>
        <v>0</v>
      </c>
      <c r="AF30" s="36">
        <f t="shared" si="1"/>
        <v>0</v>
      </c>
      <c r="AG30" s="36" t="str">
        <f t="shared" si="3"/>
        <v/>
      </c>
      <c r="AH30" s="36" t="str">
        <f t="shared" si="4"/>
        <v/>
      </c>
    </row>
    <row r="31" spans="2:3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0"/>
        <v>巴西甲</v>
      </c>
      <c r="W31" s="36" t="s">
        <v>688</v>
      </c>
      <c r="X31" s="36" t="s">
        <v>365</v>
      </c>
      <c r="Y31" s="36" t="s">
        <v>687</v>
      </c>
      <c r="Z31" s="36" t="s">
        <v>369</v>
      </c>
      <c r="AB31" s="36">
        <v>1</v>
      </c>
      <c r="AE31" s="36">
        <f t="shared" si="2"/>
        <v>2</v>
      </c>
      <c r="AF31" s="36">
        <f t="shared" si="1"/>
        <v>4</v>
      </c>
      <c r="AG31" s="36" t="str">
        <f t="shared" si="3"/>
        <v/>
      </c>
      <c r="AH31" s="36" t="str">
        <f t="shared" si="4"/>
        <v/>
      </c>
      <c r="AI31" s="36" t="s">
        <v>689</v>
      </c>
    </row>
    <row r="32" spans="2:3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0"/>
        <v>荷甲</v>
      </c>
      <c r="W32" s="36" t="s">
        <v>386</v>
      </c>
      <c r="X32" s="36" t="s">
        <v>435</v>
      </c>
      <c r="Y32" s="36" t="s">
        <v>433</v>
      </c>
      <c r="Z32" s="36" t="s">
        <v>935</v>
      </c>
      <c r="AE32" s="36">
        <f t="shared" si="2"/>
        <v>0</v>
      </c>
      <c r="AF32" s="36">
        <f t="shared" si="1"/>
        <v>0</v>
      </c>
      <c r="AG32" s="36" t="str">
        <f t="shared" si="3"/>
        <v/>
      </c>
      <c r="AH32" s="36" t="str">
        <f t="shared" si="4"/>
        <v/>
      </c>
    </row>
    <row r="33" spans="2:37">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0"/>
        <v>英超</v>
      </c>
      <c r="W33" s="36" t="s">
        <v>444</v>
      </c>
      <c r="X33" s="36" t="s">
        <v>435</v>
      </c>
      <c r="Y33" s="36" t="s">
        <v>436</v>
      </c>
      <c r="Z33" s="36" t="s">
        <v>434</v>
      </c>
      <c r="AA33" s="36">
        <v>1</v>
      </c>
      <c r="AE33" s="36">
        <f t="shared" si="2"/>
        <v>0</v>
      </c>
      <c r="AF33" s="36">
        <f t="shared" si="1"/>
        <v>0</v>
      </c>
      <c r="AG33" s="36" t="str">
        <f t="shared" si="3"/>
        <v/>
      </c>
      <c r="AH33" s="36" t="str">
        <f t="shared" si="4"/>
        <v/>
      </c>
    </row>
    <row r="34" spans="2:37">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0"/>
        <v>法甲</v>
      </c>
      <c r="AB34" s="36">
        <v>1</v>
      </c>
      <c r="AE34" s="36">
        <f t="shared" si="2"/>
        <v>0</v>
      </c>
      <c r="AF34" s="36">
        <f t="shared" si="1"/>
        <v>1</v>
      </c>
      <c r="AG34" s="36" t="str">
        <f t="shared" si="3"/>
        <v/>
      </c>
      <c r="AH34" s="36" t="str">
        <f t="shared" si="4"/>
        <v/>
      </c>
      <c r="AI34" s="36" t="s">
        <v>371</v>
      </c>
    </row>
    <row r="35" spans="2:37">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0"/>
        <v>葡超</v>
      </c>
      <c r="W35" s="36" t="s">
        <v>441</v>
      </c>
      <c r="X35" s="36" t="s">
        <v>433</v>
      </c>
      <c r="Y35" s="36" t="s">
        <v>433</v>
      </c>
      <c r="Z35" s="36" t="s">
        <v>434</v>
      </c>
      <c r="AB35" s="36">
        <v>1</v>
      </c>
      <c r="AE35" s="36">
        <f t="shared" si="2"/>
        <v>1</v>
      </c>
      <c r="AF35" s="36">
        <f t="shared" si="1"/>
        <v>2</v>
      </c>
      <c r="AG35" s="36" t="str">
        <f t="shared" si="3"/>
        <v/>
      </c>
      <c r="AH35" s="36" t="str">
        <f t="shared" si="4"/>
        <v/>
      </c>
    </row>
    <row r="36" spans="2:37">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0"/>
        <v>葡超</v>
      </c>
      <c r="AB36" s="36">
        <v>1</v>
      </c>
      <c r="AE36" s="36">
        <f t="shared" si="2"/>
        <v>0</v>
      </c>
      <c r="AF36" s="36">
        <f t="shared" si="1"/>
        <v>1</v>
      </c>
      <c r="AG36" s="36" t="str">
        <f t="shared" si="3"/>
        <v/>
      </c>
      <c r="AH36" s="36" t="str">
        <f t="shared" si="4"/>
        <v/>
      </c>
      <c r="AI36" s="36" t="s">
        <v>371</v>
      </c>
    </row>
    <row r="37" spans="2:37">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0"/>
        <v>德甲</v>
      </c>
      <c r="AB37" s="36">
        <v>1</v>
      </c>
      <c r="AE37" s="36">
        <f t="shared" si="2"/>
        <v>0</v>
      </c>
      <c r="AF37" s="36">
        <f t="shared" si="1"/>
        <v>1</v>
      </c>
      <c r="AG37" s="36" t="str">
        <f t="shared" si="3"/>
        <v/>
      </c>
      <c r="AH37" s="36" t="str">
        <f t="shared" si="4"/>
        <v/>
      </c>
      <c r="AI37" s="36" t="s">
        <v>371</v>
      </c>
    </row>
    <row r="38" spans="2:37">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0"/>
        <v>瑞典超</v>
      </c>
      <c r="W38" s="36" t="s">
        <v>442</v>
      </c>
      <c r="X38" s="36" t="s">
        <v>435</v>
      </c>
      <c r="Y38" s="36" t="s">
        <v>435</v>
      </c>
      <c r="Z38" s="36" t="s">
        <v>437</v>
      </c>
      <c r="AE38" s="36">
        <f t="shared" si="2"/>
        <v>0</v>
      </c>
      <c r="AF38" s="36">
        <f t="shared" si="1"/>
        <v>0</v>
      </c>
      <c r="AG38" s="36" t="str">
        <f t="shared" si="3"/>
        <v/>
      </c>
      <c r="AH38" s="36" t="str">
        <f t="shared" si="4"/>
        <v/>
      </c>
    </row>
    <row r="39" spans="2:37">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0"/>
        <v>瑞典超</v>
      </c>
      <c r="W39" s="36" t="s">
        <v>688</v>
      </c>
      <c r="X39" s="36" t="s">
        <v>436</v>
      </c>
      <c r="Y39" s="36" t="s">
        <v>433</v>
      </c>
      <c r="Z39" s="36" t="s">
        <v>437</v>
      </c>
      <c r="AE39" s="36">
        <f t="shared" si="2"/>
        <v>0</v>
      </c>
      <c r="AF39" s="36">
        <f t="shared" si="1"/>
        <v>0</v>
      </c>
      <c r="AG39" s="36" t="str">
        <f t="shared" si="3"/>
        <v/>
      </c>
      <c r="AH39" s="36" t="str">
        <f t="shared" si="4"/>
        <v/>
      </c>
    </row>
    <row r="40" spans="2:37">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5">D40</f>
        <v>瑞典超</v>
      </c>
      <c r="W40" s="36" t="s">
        <v>365</v>
      </c>
      <c r="X40" s="36" t="s">
        <v>435</v>
      </c>
      <c r="Y40" s="36" t="s">
        <v>435</v>
      </c>
      <c r="Z40" s="36" t="s">
        <v>437</v>
      </c>
      <c r="AE40" s="36">
        <f t="shared" si="2"/>
        <v>0</v>
      </c>
      <c r="AF40" s="36">
        <f t="shared" si="1"/>
        <v>0</v>
      </c>
      <c r="AG40" s="36" t="str">
        <f t="shared" si="3"/>
        <v/>
      </c>
      <c r="AH40" s="36" t="str">
        <f t="shared" si="4"/>
        <v/>
      </c>
      <c r="AI40" s="36" t="s">
        <v>376</v>
      </c>
    </row>
    <row r="41" spans="2:37">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5"/>
        <v>意甲</v>
      </c>
      <c r="W41" s="36" t="s">
        <v>455</v>
      </c>
      <c r="X41" s="36" t="s">
        <v>435</v>
      </c>
      <c r="Y41" s="36" t="s">
        <v>433</v>
      </c>
      <c r="Z41" s="36" t="s">
        <v>434</v>
      </c>
      <c r="AA41" s="36">
        <v>1</v>
      </c>
      <c r="AB41" s="36">
        <v>1</v>
      </c>
      <c r="AE41" s="36">
        <f t="shared" si="2"/>
        <v>2</v>
      </c>
      <c r="AF41" s="36">
        <f t="shared" si="1"/>
        <v>2</v>
      </c>
      <c r="AG41" s="36" t="str">
        <f t="shared" si="3"/>
        <v/>
      </c>
      <c r="AH41" s="36" t="str">
        <f t="shared" si="4"/>
        <v/>
      </c>
      <c r="AI41" s="36" t="s">
        <v>690</v>
      </c>
    </row>
    <row r="42" spans="2:37">
      <c r="F42" s="37"/>
      <c r="G42" s="37"/>
      <c r="H42" s="38"/>
      <c r="I42" s="38"/>
      <c r="J42" s="37"/>
      <c r="K42" s="37"/>
      <c r="L42" s="37"/>
      <c r="M42" s="38"/>
      <c r="N42" s="38"/>
      <c r="O42" s="38"/>
      <c r="P42" s="38"/>
      <c r="Q42" s="38"/>
      <c r="R42" s="38"/>
      <c r="S42" s="38"/>
      <c r="T42" s="37"/>
      <c r="U42" s="38"/>
      <c r="V42" s="36">
        <f t="shared" si="5"/>
        <v>0</v>
      </c>
      <c r="AE42" s="36">
        <f t="shared" si="2"/>
        <v>0</v>
      </c>
      <c r="AF42" s="36">
        <f t="shared" si="1"/>
        <v>0</v>
      </c>
      <c r="AG42" s="36" t="str">
        <f t="shared" si="3"/>
        <v/>
      </c>
      <c r="AH42" s="36" t="str">
        <f t="shared" si="4"/>
        <v/>
      </c>
      <c r="AK42" s="49" t="s">
        <v>379</v>
      </c>
    </row>
    <row r="43" spans="2:37">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5"/>
        <v>挪超</v>
      </c>
      <c r="W43" s="36" t="s">
        <v>374</v>
      </c>
      <c r="X43" s="36" t="s">
        <v>435</v>
      </c>
      <c r="Y43" s="36" t="s">
        <v>436</v>
      </c>
      <c r="Z43" s="36" t="s">
        <v>437</v>
      </c>
      <c r="AE43" s="36">
        <f t="shared" si="2"/>
        <v>0</v>
      </c>
      <c r="AF43" s="36">
        <f t="shared" si="1"/>
        <v>0</v>
      </c>
      <c r="AG43" s="36" t="str">
        <f t="shared" si="3"/>
        <v/>
      </c>
      <c r="AH43" s="36" t="str">
        <f t="shared" si="4"/>
        <v/>
      </c>
      <c r="AK43" s="36" t="s">
        <v>377</v>
      </c>
    </row>
    <row r="44" spans="2:37">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5"/>
        <v>挪超</v>
      </c>
      <c r="W44" s="36" t="s">
        <v>365</v>
      </c>
      <c r="X44" s="36" t="s">
        <v>435</v>
      </c>
      <c r="Y44" s="36" t="s">
        <v>435</v>
      </c>
      <c r="Z44" s="36" t="s">
        <v>437</v>
      </c>
      <c r="AE44" s="36">
        <f t="shared" si="2"/>
        <v>0</v>
      </c>
      <c r="AF44" s="36">
        <f t="shared" si="1"/>
        <v>0</v>
      </c>
      <c r="AG44" s="36" t="str">
        <f t="shared" si="3"/>
        <v/>
      </c>
      <c r="AH44" s="36" t="str">
        <f t="shared" si="4"/>
        <v/>
      </c>
      <c r="AI44" s="36" t="s">
        <v>376</v>
      </c>
    </row>
    <row r="45" spans="2:37">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5"/>
        <v>挪超</v>
      </c>
      <c r="W45" s="36" t="s">
        <v>445</v>
      </c>
      <c r="X45" s="36" t="s">
        <v>436</v>
      </c>
      <c r="Y45" s="36" t="s">
        <v>435</v>
      </c>
      <c r="Z45" s="36" t="s">
        <v>437</v>
      </c>
      <c r="AB45" s="36">
        <v>1</v>
      </c>
      <c r="AC45" s="36">
        <v>1</v>
      </c>
      <c r="AE45" s="36">
        <f t="shared" si="2"/>
        <v>0</v>
      </c>
      <c r="AF45" s="36">
        <f t="shared" si="1"/>
        <v>0</v>
      </c>
      <c r="AG45" s="36" t="str">
        <f t="shared" si="3"/>
        <v/>
      </c>
      <c r="AH45" s="36" t="str">
        <f t="shared" si="4"/>
        <v/>
      </c>
      <c r="AI45" s="45" t="s">
        <v>378</v>
      </c>
    </row>
    <row r="46" spans="2:37">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5"/>
        <v>比甲</v>
      </c>
      <c r="W46" s="36" t="s">
        <v>688</v>
      </c>
      <c r="X46" s="36" t="s">
        <v>436</v>
      </c>
      <c r="Y46" s="36" t="s">
        <v>436</v>
      </c>
      <c r="Z46" s="36" t="s">
        <v>437</v>
      </c>
      <c r="AB46" s="36">
        <v>1</v>
      </c>
      <c r="AE46" s="36">
        <f t="shared" si="2"/>
        <v>1</v>
      </c>
      <c r="AF46" s="36">
        <f t="shared" si="1"/>
        <v>3</v>
      </c>
      <c r="AG46" s="36" t="str">
        <f t="shared" si="3"/>
        <v/>
      </c>
      <c r="AH46" s="36" t="str">
        <f t="shared" si="4"/>
        <v/>
      </c>
      <c r="AI46" s="45" t="s">
        <v>381</v>
      </c>
    </row>
    <row r="47" spans="2:37">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5"/>
        <v>西甲</v>
      </c>
      <c r="W47" s="36" t="s">
        <v>446</v>
      </c>
      <c r="X47" s="36" t="s">
        <v>436</v>
      </c>
      <c r="Y47" s="36" t="s">
        <v>436</v>
      </c>
      <c r="Z47" s="36" t="s">
        <v>434</v>
      </c>
      <c r="AB47" s="36">
        <v>1</v>
      </c>
      <c r="AE47" s="36">
        <f t="shared" si="2"/>
        <v>0</v>
      </c>
      <c r="AF47" s="36">
        <f t="shared" si="1"/>
        <v>1</v>
      </c>
      <c r="AG47" s="36" t="str">
        <f t="shared" si="3"/>
        <v/>
      </c>
      <c r="AH47" s="36" t="str">
        <f t="shared" si="4"/>
        <v/>
      </c>
    </row>
    <row r="48" spans="2:37">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5"/>
        <v>西甲</v>
      </c>
      <c r="W48" s="36" t="s">
        <v>446</v>
      </c>
      <c r="X48" s="36" t="s">
        <v>435</v>
      </c>
      <c r="Y48" s="36" t="s">
        <v>436</v>
      </c>
      <c r="Z48" s="36" t="s">
        <v>434</v>
      </c>
      <c r="AE48" s="36">
        <f t="shared" si="2"/>
        <v>0</v>
      </c>
      <c r="AF48" s="36">
        <f t="shared" si="1"/>
        <v>0</v>
      </c>
      <c r="AG48" s="36" t="str">
        <f t="shared" si="3"/>
        <v/>
      </c>
      <c r="AH48" s="36" t="str">
        <f t="shared" si="4"/>
        <v/>
      </c>
    </row>
    <row r="49" spans="2:37">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5"/>
        <v>俄超</v>
      </c>
      <c r="W49" s="36" t="s">
        <v>446</v>
      </c>
      <c r="X49" s="36" t="s">
        <v>435</v>
      </c>
      <c r="Y49" s="36" t="s">
        <v>436</v>
      </c>
      <c r="Z49" s="36" t="s">
        <v>437</v>
      </c>
      <c r="AB49" s="36">
        <v>1</v>
      </c>
      <c r="AE49" s="36">
        <f t="shared" si="2"/>
        <v>1</v>
      </c>
      <c r="AF49" s="36">
        <f t="shared" si="1"/>
        <v>3</v>
      </c>
      <c r="AG49" s="36" t="str">
        <f t="shared" si="3"/>
        <v/>
      </c>
      <c r="AH49" s="36" t="str">
        <f t="shared" si="4"/>
        <v/>
      </c>
    </row>
    <row r="50" spans="2:37">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5"/>
        <v>俄超</v>
      </c>
      <c r="W50" s="36" t="s">
        <v>688</v>
      </c>
      <c r="X50" s="36" t="s">
        <v>435</v>
      </c>
      <c r="Y50" s="36" t="s">
        <v>435</v>
      </c>
      <c r="Z50" s="36" t="s">
        <v>437</v>
      </c>
      <c r="AC50" s="36">
        <v>1</v>
      </c>
      <c r="AE50" s="36">
        <f t="shared" si="2"/>
        <v>0</v>
      </c>
      <c r="AF50" s="36">
        <f t="shared" si="1"/>
        <v>0</v>
      </c>
      <c r="AG50" s="36" t="str">
        <f t="shared" si="3"/>
        <v/>
      </c>
      <c r="AH50" s="36" t="str">
        <f t="shared" si="4"/>
        <v/>
      </c>
      <c r="AI50" s="36" t="s">
        <v>691</v>
      </c>
    </row>
    <row r="51" spans="2:37">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5"/>
        <v>葡超</v>
      </c>
      <c r="W51" s="36" t="s">
        <v>447</v>
      </c>
      <c r="X51" s="36" t="s">
        <v>435</v>
      </c>
      <c r="Y51" s="36" t="s">
        <v>433</v>
      </c>
      <c r="Z51" s="36" t="s">
        <v>434</v>
      </c>
      <c r="AA51" s="36">
        <v>1</v>
      </c>
      <c r="AC51" s="36">
        <v>1</v>
      </c>
      <c r="AE51" s="36">
        <f t="shared" si="2"/>
        <v>0</v>
      </c>
      <c r="AF51" s="36">
        <f t="shared" si="1"/>
        <v>0</v>
      </c>
      <c r="AG51" s="36" t="str">
        <f t="shared" si="3"/>
        <v/>
      </c>
      <c r="AH51" s="36" t="str">
        <f t="shared" si="4"/>
        <v/>
      </c>
      <c r="AI51" s="45" t="s">
        <v>382</v>
      </c>
    </row>
    <row r="52" spans="2:37">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5"/>
        <v>阿甲</v>
      </c>
      <c r="W52" s="36" t="s">
        <v>694</v>
      </c>
      <c r="X52" s="36" t="s">
        <v>435</v>
      </c>
      <c r="Y52" s="36" t="s">
        <v>436</v>
      </c>
      <c r="Z52" s="36" t="s">
        <v>437</v>
      </c>
      <c r="AB52" s="36">
        <v>1</v>
      </c>
      <c r="AE52" s="36">
        <f t="shared" si="2"/>
        <v>1</v>
      </c>
      <c r="AF52" s="36">
        <f t="shared" si="1"/>
        <v>3</v>
      </c>
      <c r="AG52" s="36" t="str">
        <f t="shared" si="3"/>
        <v/>
      </c>
      <c r="AH52" s="36" t="str">
        <f t="shared" si="4"/>
        <v/>
      </c>
    </row>
    <row r="53" spans="2:37">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5"/>
        <v>墨联</v>
      </c>
      <c r="W53" s="36" t="s">
        <v>365</v>
      </c>
      <c r="X53" s="36" t="s">
        <v>435</v>
      </c>
      <c r="Y53" s="36" t="s">
        <v>435</v>
      </c>
      <c r="Z53" s="36" t="s">
        <v>438</v>
      </c>
      <c r="AB53" s="36">
        <v>1</v>
      </c>
      <c r="AE53" s="36">
        <f t="shared" si="2"/>
        <v>1</v>
      </c>
      <c r="AF53" s="36">
        <f t="shared" si="1"/>
        <v>2</v>
      </c>
      <c r="AG53" s="36" t="str">
        <f t="shared" si="3"/>
        <v/>
      </c>
      <c r="AH53" s="36" t="str">
        <f t="shared" si="4"/>
        <v/>
      </c>
      <c r="AI53" s="36" t="s">
        <v>383</v>
      </c>
    </row>
    <row r="54" spans="2:37">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5"/>
        <v>阿甲</v>
      </c>
      <c r="W54" s="36" t="s">
        <v>448</v>
      </c>
      <c r="X54" s="36" t="s">
        <v>435</v>
      </c>
      <c r="Y54" s="36" t="s">
        <v>436</v>
      </c>
      <c r="Z54" s="36" t="s">
        <v>437</v>
      </c>
      <c r="AC54" s="36">
        <v>1</v>
      </c>
      <c r="AE54" s="36">
        <f t="shared" si="2"/>
        <v>0</v>
      </c>
      <c r="AF54" s="36">
        <f t="shared" si="1"/>
        <v>0</v>
      </c>
      <c r="AG54" s="36" t="str">
        <f t="shared" si="3"/>
        <v/>
      </c>
      <c r="AH54" s="36" t="str">
        <f t="shared" si="4"/>
        <v/>
      </c>
    </row>
    <row r="55" spans="2:37">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5"/>
        <v>挪超</v>
      </c>
      <c r="W55" s="36" t="s">
        <v>445</v>
      </c>
      <c r="X55" s="36" t="s">
        <v>435</v>
      </c>
      <c r="Y55" s="36" t="s">
        <v>435</v>
      </c>
      <c r="Z55" s="36" t="s">
        <v>437</v>
      </c>
      <c r="AB55" s="36">
        <v>1</v>
      </c>
      <c r="AC55" s="36">
        <v>1</v>
      </c>
      <c r="AE55" s="36">
        <f t="shared" si="2"/>
        <v>0</v>
      </c>
      <c r="AF55" s="36">
        <f t="shared" si="1"/>
        <v>0</v>
      </c>
      <c r="AG55" s="36" t="str">
        <f t="shared" si="3"/>
        <v/>
      </c>
      <c r="AH55" s="36" t="str">
        <f t="shared" si="4"/>
        <v/>
      </c>
    </row>
    <row r="56" spans="2:37">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5"/>
        <v>比甲</v>
      </c>
      <c r="W56" s="36" t="s">
        <v>449</v>
      </c>
      <c r="X56" s="36" t="s">
        <v>435</v>
      </c>
      <c r="Y56" s="36" t="s">
        <v>435</v>
      </c>
      <c r="Z56" s="36" t="s">
        <v>437</v>
      </c>
      <c r="AE56" s="36">
        <f t="shared" si="2"/>
        <v>0</v>
      </c>
      <c r="AF56" s="36">
        <f t="shared" si="1"/>
        <v>0</v>
      </c>
      <c r="AG56" s="36" t="str">
        <f t="shared" si="3"/>
        <v/>
      </c>
      <c r="AH56" s="36" t="str">
        <f t="shared" si="4"/>
        <v/>
      </c>
      <c r="AI56" s="45" t="s">
        <v>384</v>
      </c>
    </row>
    <row r="57" spans="2:37">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5"/>
        <v>智利甲</v>
      </c>
      <c r="W57" s="36" t="s">
        <v>450</v>
      </c>
      <c r="X57" s="36" t="s">
        <v>435</v>
      </c>
      <c r="Y57" s="36" t="s">
        <v>436</v>
      </c>
      <c r="Z57" s="36" t="s">
        <v>438</v>
      </c>
      <c r="AB57" s="36">
        <v>1</v>
      </c>
      <c r="AE57" s="36">
        <f t="shared" si="2"/>
        <v>1</v>
      </c>
      <c r="AF57" s="36">
        <f t="shared" si="1"/>
        <v>2</v>
      </c>
      <c r="AG57" s="36" t="str">
        <f t="shared" si="3"/>
        <v/>
      </c>
      <c r="AH57" s="36" t="str">
        <f t="shared" si="4"/>
        <v/>
      </c>
    </row>
    <row r="58" spans="2:37">
      <c r="F58" s="37"/>
      <c r="G58" s="37"/>
      <c r="H58" s="38"/>
      <c r="I58" s="38"/>
      <c r="J58" s="37"/>
      <c r="K58" s="37"/>
      <c r="L58" s="37"/>
      <c r="M58" s="38"/>
      <c r="N58" s="38"/>
      <c r="O58" s="38"/>
      <c r="P58" s="38"/>
      <c r="Q58" s="38"/>
      <c r="R58" s="38"/>
      <c r="S58" s="38"/>
      <c r="T58" s="37"/>
      <c r="U58" s="38"/>
      <c r="V58" s="36">
        <f t="shared" si="5"/>
        <v>0</v>
      </c>
      <c r="AE58" s="36">
        <f t="shared" si="2"/>
        <v>0</v>
      </c>
      <c r="AF58" s="36">
        <f t="shared" si="1"/>
        <v>0</v>
      </c>
      <c r="AG58" s="36" t="str">
        <f t="shared" si="3"/>
        <v/>
      </c>
      <c r="AH58" s="36" t="str">
        <f t="shared" si="4"/>
        <v/>
      </c>
      <c r="AK58" s="49" t="s">
        <v>385</v>
      </c>
    </row>
    <row r="59" spans="2:37">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5"/>
        <v>西甲</v>
      </c>
      <c r="W59" s="36" t="s">
        <v>688</v>
      </c>
      <c r="X59" s="36" t="s">
        <v>435</v>
      </c>
      <c r="Y59" s="36" t="s">
        <v>688</v>
      </c>
      <c r="Z59" s="36" t="s">
        <v>434</v>
      </c>
      <c r="AA59" s="36">
        <v>1</v>
      </c>
      <c r="AE59" s="36">
        <f t="shared" si="2"/>
        <v>0</v>
      </c>
      <c r="AF59" s="36">
        <f t="shared" si="1"/>
        <v>0</v>
      </c>
      <c r="AG59" s="36" t="str">
        <f t="shared" si="3"/>
        <v/>
      </c>
      <c r="AH59" s="36" t="str">
        <f t="shared" si="4"/>
        <v/>
      </c>
    </row>
    <row r="60" spans="2:37">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5"/>
        <v>俄超</v>
      </c>
      <c r="W60" s="36" t="s">
        <v>365</v>
      </c>
      <c r="X60" s="36" t="s">
        <v>435</v>
      </c>
      <c r="Y60" s="36" t="s">
        <v>435</v>
      </c>
      <c r="Z60" s="36" t="s">
        <v>437</v>
      </c>
      <c r="AE60" s="36">
        <f t="shared" si="2"/>
        <v>0</v>
      </c>
      <c r="AF60" s="36">
        <f t="shared" si="1"/>
        <v>0</v>
      </c>
      <c r="AG60" s="36" t="str">
        <f t="shared" si="3"/>
        <v/>
      </c>
      <c r="AH60" s="36" t="str">
        <f t="shared" si="4"/>
        <v/>
      </c>
    </row>
    <row r="61" spans="2:37">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5"/>
        <v>美职</v>
      </c>
      <c r="W61" s="36" t="s">
        <v>451</v>
      </c>
      <c r="X61" s="36" t="s">
        <v>435</v>
      </c>
      <c r="Y61" s="36" t="s">
        <v>436</v>
      </c>
      <c r="Z61" s="36" t="s">
        <v>438</v>
      </c>
      <c r="AE61" s="36">
        <f t="shared" si="2"/>
        <v>0</v>
      </c>
      <c r="AF61" s="36">
        <f t="shared" si="1"/>
        <v>0</v>
      </c>
      <c r="AG61" s="36" t="str">
        <f t="shared" si="3"/>
        <v/>
      </c>
      <c r="AH61" s="36" t="str">
        <f t="shared" si="4"/>
        <v/>
      </c>
    </row>
    <row r="62" spans="2:37">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5"/>
        <v>意甲</v>
      </c>
      <c r="W62" s="36" t="s">
        <v>447</v>
      </c>
      <c r="X62" s="36" t="s">
        <v>435</v>
      </c>
      <c r="Y62" s="36" t="s">
        <v>433</v>
      </c>
      <c r="Z62" s="36" t="s">
        <v>434</v>
      </c>
      <c r="AA62" s="36">
        <v>1</v>
      </c>
      <c r="AB62" s="36">
        <v>1</v>
      </c>
      <c r="AC62" s="36">
        <v>1</v>
      </c>
      <c r="AE62" s="36">
        <f t="shared" si="2"/>
        <v>0</v>
      </c>
      <c r="AF62" s="36">
        <f t="shared" si="1"/>
        <v>0</v>
      </c>
      <c r="AG62" s="36" t="str">
        <f t="shared" si="3"/>
        <v/>
      </c>
      <c r="AH62" s="36" t="str">
        <f t="shared" si="4"/>
        <v/>
      </c>
    </row>
    <row r="63" spans="2:37">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5"/>
        <v>意甲</v>
      </c>
      <c r="W63" s="36" t="s">
        <v>692</v>
      </c>
      <c r="X63" s="36" t="s">
        <v>435</v>
      </c>
      <c r="Y63" s="36" t="s">
        <v>436</v>
      </c>
      <c r="Z63" s="36" t="s">
        <v>434</v>
      </c>
      <c r="AE63" s="36">
        <f t="shared" si="2"/>
        <v>0</v>
      </c>
      <c r="AF63" s="36">
        <f t="shared" si="1"/>
        <v>0</v>
      </c>
      <c r="AG63" s="36" t="str">
        <f t="shared" si="3"/>
        <v/>
      </c>
      <c r="AH63" s="36" t="str">
        <f t="shared" si="4"/>
        <v/>
      </c>
    </row>
    <row r="64" spans="2:37">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5"/>
        <v>意甲</v>
      </c>
      <c r="W64" s="36" t="s">
        <v>449</v>
      </c>
      <c r="X64" s="36" t="s">
        <v>435</v>
      </c>
      <c r="Y64" s="36" t="s">
        <v>433</v>
      </c>
      <c r="Z64" s="36" t="s">
        <v>434</v>
      </c>
      <c r="AE64" s="36">
        <f t="shared" si="2"/>
        <v>0</v>
      </c>
      <c r="AF64" s="36">
        <f t="shared" si="1"/>
        <v>0</v>
      </c>
      <c r="AG64" s="36" t="str">
        <f t="shared" si="3"/>
        <v/>
      </c>
      <c r="AH64" s="36" t="str">
        <f t="shared" si="4"/>
        <v/>
      </c>
    </row>
    <row r="65" spans="2:3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5"/>
        <v>意甲</v>
      </c>
      <c r="W65" s="36" t="s">
        <v>447</v>
      </c>
      <c r="X65" s="36" t="s">
        <v>433</v>
      </c>
      <c r="Y65" s="36" t="s">
        <v>433</v>
      </c>
      <c r="Z65" s="36" t="s">
        <v>434</v>
      </c>
      <c r="AC65" s="36">
        <v>1</v>
      </c>
      <c r="AE65" s="36">
        <f t="shared" si="2"/>
        <v>0</v>
      </c>
      <c r="AF65" s="36">
        <f t="shared" si="1"/>
        <v>0</v>
      </c>
      <c r="AG65" s="36" t="str">
        <f t="shared" si="3"/>
        <v/>
      </c>
      <c r="AH65" s="36" t="str">
        <f t="shared" si="4"/>
        <v/>
      </c>
    </row>
    <row r="66" spans="2:3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5"/>
        <v>意甲</v>
      </c>
      <c r="W66" s="36" t="s">
        <v>365</v>
      </c>
      <c r="X66" s="36" t="s">
        <v>435</v>
      </c>
      <c r="Y66" s="36" t="s">
        <v>435</v>
      </c>
      <c r="Z66" s="36" t="s">
        <v>434</v>
      </c>
      <c r="AC66" s="36">
        <v>1</v>
      </c>
      <c r="AE66" s="36">
        <f t="shared" si="2"/>
        <v>0</v>
      </c>
      <c r="AF66" s="36">
        <f t="shared" si="1"/>
        <v>0</v>
      </c>
      <c r="AG66" s="36" t="str">
        <f t="shared" si="3"/>
        <v/>
      </c>
      <c r="AH66" s="36" t="str">
        <f t="shared" si="4"/>
        <v/>
      </c>
    </row>
    <row r="67" spans="2:3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5"/>
        <v>意甲</v>
      </c>
      <c r="W67" s="36" t="s">
        <v>445</v>
      </c>
      <c r="X67" s="36" t="s">
        <v>435</v>
      </c>
      <c r="Y67" s="36" t="s">
        <v>435</v>
      </c>
      <c r="Z67" s="36" t="s">
        <v>434</v>
      </c>
      <c r="AE67" s="36">
        <f t="shared" si="2"/>
        <v>0</v>
      </c>
      <c r="AF67" s="36">
        <f t="shared" si="1"/>
        <v>0</v>
      </c>
      <c r="AG67" s="36" t="str">
        <f t="shared" si="3"/>
        <v/>
      </c>
      <c r="AH67" s="36" t="str">
        <f t="shared" si="4"/>
        <v/>
      </c>
    </row>
    <row r="68" spans="2:3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5"/>
        <v>意甲</v>
      </c>
      <c r="W68" s="36" t="s">
        <v>445</v>
      </c>
      <c r="X68" s="36" t="s">
        <v>435</v>
      </c>
      <c r="Y68" s="36" t="s">
        <v>436</v>
      </c>
      <c r="Z68" s="36" t="s">
        <v>434</v>
      </c>
      <c r="AE68" s="36">
        <f t="shared" si="2"/>
        <v>0</v>
      </c>
      <c r="AF68" s="36">
        <f t="shared" si="1"/>
        <v>0</v>
      </c>
      <c r="AG68" s="36" t="str">
        <f t="shared" si="3"/>
        <v/>
      </c>
      <c r="AH68" s="36" t="str">
        <f t="shared" si="4"/>
        <v/>
      </c>
    </row>
    <row r="69" spans="2:3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5"/>
        <v>法甲</v>
      </c>
      <c r="W69" s="36" t="s">
        <v>447</v>
      </c>
      <c r="X69" s="36" t="s">
        <v>435</v>
      </c>
      <c r="Y69" s="36" t="s">
        <v>435</v>
      </c>
      <c r="Z69" s="36" t="s">
        <v>434</v>
      </c>
      <c r="AA69" s="36">
        <v>1</v>
      </c>
      <c r="AB69" s="36">
        <v>1</v>
      </c>
      <c r="AC69" s="36">
        <v>1</v>
      </c>
      <c r="AE69" s="36">
        <f t="shared" si="2"/>
        <v>0</v>
      </c>
      <c r="AF69" s="36">
        <f t="shared" si="1"/>
        <v>0</v>
      </c>
      <c r="AG69" s="36" t="str">
        <f t="shared" si="3"/>
        <v/>
      </c>
      <c r="AH69" s="36" t="str">
        <f t="shared" si="4"/>
        <v/>
      </c>
    </row>
    <row r="70" spans="2:3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5"/>
        <v>葡超</v>
      </c>
      <c r="W70" s="36" t="s">
        <v>446</v>
      </c>
      <c r="X70" s="36" t="s">
        <v>435</v>
      </c>
      <c r="Y70" s="36" t="s">
        <v>435</v>
      </c>
      <c r="Z70" s="36" t="s">
        <v>434</v>
      </c>
      <c r="AC70" s="36">
        <v>1</v>
      </c>
      <c r="AE70" s="36">
        <f t="shared" si="2"/>
        <v>0</v>
      </c>
      <c r="AF70" s="36">
        <f t="shared" si="1"/>
        <v>0</v>
      </c>
      <c r="AG70" s="36" t="str">
        <f t="shared" si="3"/>
        <v/>
      </c>
      <c r="AH70" s="36" t="str">
        <f t="shared" si="4"/>
        <v/>
      </c>
    </row>
    <row r="71" spans="2:3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5"/>
        <v>巴西甲</v>
      </c>
      <c r="W71" s="36" t="s">
        <v>449</v>
      </c>
      <c r="X71" s="36" t="s">
        <v>435</v>
      </c>
      <c r="Y71" s="36" t="s">
        <v>433</v>
      </c>
      <c r="Z71" s="36" t="s">
        <v>437</v>
      </c>
      <c r="AC71" s="36">
        <v>1</v>
      </c>
      <c r="AE71" s="36">
        <f t="shared" si="2"/>
        <v>0</v>
      </c>
      <c r="AF71" s="36">
        <f t="shared" si="1"/>
        <v>0</v>
      </c>
      <c r="AG71" s="36" t="str">
        <f t="shared" si="3"/>
        <v/>
      </c>
      <c r="AH71" s="36" t="str">
        <f t="shared" si="4"/>
        <v/>
      </c>
      <c r="AI71" s="45" t="s">
        <v>387</v>
      </c>
    </row>
    <row r="72" spans="2:3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6">D72</f>
        <v>巴西甲</v>
      </c>
      <c r="W72" s="36" t="s">
        <v>365</v>
      </c>
      <c r="X72" s="36" t="s">
        <v>435</v>
      </c>
      <c r="Y72" s="36" t="s">
        <v>435</v>
      </c>
      <c r="Z72" s="36" t="s">
        <v>437</v>
      </c>
      <c r="AC72" s="36">
        <v>1</v>
      </c>
      <c r="AE72" s="36">
        <f t="shared" si="2"/>
        <v>0</v>
      </c>
      <c r="AF72" s="36">
        <f t="shared" ref="AF72:AF135" si="7">IF(AND(AB72=$AB$6,AC72=$AC$6),IF(W72=$W$6,1,0)+IF(Z72=$Z$6,1,0)+IF(X72=$X$6,1,0)+IF(Y72=$Y$6,1,0)+IF(AA72=$AA$6,1,0)+IF(V72=$V$6,1,0),0)</f>
        <v>0</v>
      </c>
      <c r="AG72" s="36" t="str">
        <f t="shared" si="3"/>
        <v/>
      </c>
      <c r="AH72" s="36" t="str">
        <f t="shared" si="4"/>
        <v/>
      </c>
    </row>
    <row r="73" spans="2:3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6"/>
        <v>巴西甲</v>
      </c>
      <c r="W73" s="36" t="s">
        <v>449</v>
      </c>
      <c r="X73" s="36" t="s">
        <v>435</v>
      </c>
      <c r="Y73" s="36" t="s">
        <v>435</v>
      </c>
      <c r="Z73" s="36" t="s">
        <v>437</v>
      </c>
      <c r="AB73" s="36">
        <v>1</v>
      </c>
      <c r="AE73" s="36">
        <f t="shared" ref="AE73:AE136" si="8">IF(AND(AB73=$AB$6,AC73=$AC$6),IF(W73=$W$6,1,0)+IF(X73=$X$6,1,0)+IF(Y73=$Y$6,1,0),0)</f>
        <v>1</v>
      </c>
      <c r="AF73" s="36">
        <f t="shared" si="7"/>
        <v>3</v>
      </c>
      <c r="AG73" s="36" t="str">
        <f t="shared" ref="AG73:AG136" si="9">IF(AND(AB73=$AB$6,AC73=$AC$6,AE73=MAX(AE$8:AE$5000)),(J73-J$4)^2+(K73-K$4)^2+(L73-L$4)^2+(M73-M$4)^2+(N73-N$4)^2+(O73-O$4)^2,"")</f>
        <v/>
      </c>
      <c r="AH73" s="36" t="str">
        <f t="shared" ref="AH73:AH136" si="10">IF(AND(AB73=$AB$6,AC73=$AC$6,AE73=MAX(AE$8:AE$5000),AF73=MAX(AF$8:AF$5000)),(J73-J$4)^2+(K73-K$4)^2+(L73-L$4)^2+(M73-M$4)^2+(N73-N$4)^2+(O73-O$4)^2,"")</f>
        <v/>
      </c>
    </row>
    <row r="74" spans="2:3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6"/>
        <v>巴西甲</v>
      </c>
      <c r="W74" s="36" t="s">
        <v>445</v>
      </c>
      <c r="X74" s="36" t="s">
        <v>435</v>
      </c>
      <c r="Y74" s="36" t="s">
        <v>435</v>
      </c>
      <c r="Z74" s="36" t="s">
        <v>437</v>
      </c>
      <c r="AB74" s="36">
        <v>1</v>
      </c>
      <c r="AC74" s="36">
        <v>1</v>
      </c>
      <c r="AE74" s="36">
        <f t="shared" si="8"/>
        <v>0</v>
      </c>
      <c r="AF74" s="36">
        <f t="shared" si="7"/>
        <v>0</v>
      </c>
      <c r="AG74" s="36" t="str">
        <f t="shared" si="9"/>
        <v/>
      </c>
      <c r="AH74" s="36" t="str">
        <f t="shared" si="10"/>
        <v/>
      </c>
    </row>
    <row r="75" spans="2:3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6"/>
        <v>阿甲</v>
      </c>
      <c r="W75" s="36" t="s">
        <v>445</v>
      </c>
      <c r="X75" s="36" t="s">
        <v>435</v>
      </c>
      <c r="Y75" s="36" t="s">
        <v>435</v>
      </c>
      <c r="Z75" s="36" t="s">
        <v>437</v>
      </c>
      <c r="AC75" s="36">
        <v>1</v>
      </c>
      <c r="AE75" s="36">
        <f t="shared" si="8"/>
        <v>0</v>
      </c>
      <c r="AF75" s="36">
        <f t="shared" si="7"/>
        <v>0</v>
      </c>
      <c r="AG75" s="36" t="str">
        <f t="shared" si="9"/>
        <v/>
      </c>
      <c r="AH75" s="36" t="str">
        <f t="shared" si="10"/>
        <v/>
      </c>
    </row>
    <row r="76" spans="2:3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6"/>
        <v>葡超</v>
      </c>
      <c r="W76" s="36" t="s">
        <v>365</v>
      </c>
      <c r="X76" s="36" t="s">
        <v>435</v>
      </c>
      <c r="Y76" s="36" t="s">
        <v>435</v>
      </c>
      <c r="Z76" s="36" t="s">
        <v>434</v>
      </c>
      <c r="AE76" s="36">
        <f t="shared" si="8"/>
        <v>0</v>
      </c>
      <c r="AF76" s="36">
        <f t="shared" si="7"/>
        <v>0</v>
      </c>
      <c r="AG76" s="36" t="str">
        <f t="shared" si="9"/>
        <v/>
      </c>
      <c r="AH76" s="36" t="str">
        <f t="shared" si="10"/>
        <v/>
      </c>
    </row>
    <row r="77" spans="2:3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6"/>
        <v>阿甲</v>
      </c>
      <c r="W77" s="36" t="s">
        <v>445</v>
      </c>
      <c r="X77" s="36" t="s">
        <v>435</v>
      </c>
      <c r="Y77" s="36" t="s">
        <v>435</v>
      </c>
      <c r="Z77" s="36" t="s">
        <v>437</v>
      </c>
      <c r="AC77" s="36">
        <v>1</v>
      </c>
      <c r="AE77" s="36">
        <f t="shared" si="8"/>
        <v>0</v>
      </c>
      <c r="AF77" s="36">
        <f t="shared" si="7"/>
        <v>0</v>
      </c>
      <c r="AG77" s="36" t="str">
        <f t="shared" si="9"/>
        <v/>
      </c>
      <c r="AH77" s="36" t="str">
        <f t="shared" si="10"/>
        <v/>
      </c>
    </row>
    <row r="78" spans="2:3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6"/>
        <v>西甲</v>
      </c>
      <c r="W78" s="36" t="s">
        <v>445</v>
      </c>
      <c r="X78" s="36" t="s">
        <v>435</v>
      </c>
      <c r="Y78" s="36" t="s">
        <v>435</v>
      </c>
      <c r="Z78" s="36" t="s">
        <v>434</v>
      </c>
      <c r="AA78" s="36">
        <v>1</v>
      </c>
      <c r="AB78" s="36">
        <v>1</v>
      </c>
      <c r="AE78" s="36">
        <f t="shared" si="8"/>
        <v>1</v>
      </c>
      <c r="AF78" s="36">
        <f t="shared" si="7"/>
        <v>1</v>
      </c>
      <c r="AG78" s="36" t="str">
        <f t="shared" si="9"/>
        <v/>
      </c>
      <c r="AH78" s="36" t="str">
        <f t="shared" si="10"/>
        <v/>
      </c>
    </row>
    <row r="79" spans="2:3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6"/>
        <v>智利甲</v>
      </c>
      <c r="W79" s="36" t="s">
        <v>365</v>
      </c>
      <c r="X79" s="36" t="s">
        <v>435</v>
      </c>
      <c r="Y79" s="36" t="s">
        <v>435</v>
      </c>
      <c r="Z79" s="36" t="s">
        <v>438</v>
      </c>
      <c r="AC79" s="36">
        <v>1</v>
      </c>
      <c r="AE79" s="36">
        <f t="shared" si="8"/>
        <v>0</v>
      </c>
      <c r="AF79" s="36">
        <f t="shared" si="7"/>
        <v>0</v>
      </c>
      <c r="AG79" s="36" t="str">
        <f t="shared" si="9"/>
        <v/>
      </c>
      <c r="AH79" s="36" t="str">
        <f t="shared" si="10"/>
        <v/>
      </c>
    </row>
    <row r="80" spans="2:3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6"/>
        <v>阿甲</v>
      </c>
      <c r="W80" s="36" t="s">
        <v>365</v>
      </c>
      <c r="X80" s="36" t="s">
        <v>435</v>
      </c>
      <c r="Y80" s="36" t="s">
        <v>435</v>
      </c>
      <c r="Z80" s="36" t="s">
        <v>437</v>
      </c>
      <c r="AE80" s="36">
        <f t="shared" si="8"/>
        <v>0</v>
      </c>
      <c r="AF80" s="36">
        <f t="shared" si="7"/>
        <v>0</v>
      </c>
      <c r="AG80" s="36" t="str">
        <f t="shared" si="9"/>
        <v/>
      </c>
      <c r="AH80" s="36" t="str">
        <f t="shared" si="10"/>
        <v/>
      </c>
    </row>
    <row r="81" spans="2:3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6"/>
        <v>美职</v>
      </c>
      <c r="W81" s="36" t="s">
        <v>445</v>
      </c>
      <c r="X81" s="36" t="s">
        <v>435</v>
      </c>
      <c r="Y81" s="36" t="s">
        <v>435</v>
      </c>
      <c r="Z81" s="36" t="s">
        <v>438</v>
      </c>
      <c r="AC81" s="36">
        <v>1</v>
      </c>
      <c r="AE81" s="36">
        <f t="shared" si="8"/>
        <v>0</v>
      </c>
      <c r="AF81" s="36">
        <f t="shared" si="7"/>
        <v>0</v>
      </c>
      <c r="AG81" s="36" t="str">
        <f t="shared" si="9"/>
        <v/>
      </c>
      <c r="AH81" s="36" t="str">
        <f t="shared" si="10"/>
        <v/>
      </c>
    </row>
    <row r="82" spans="2:3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6"/>
        <v>巴西甲</v>
      </c>
      <c r="W82" s="36" t="s">
        <v>365</v>
      </c>
      <c r="X82" s="36" t="s">
        <v>435</v>
      </c>
      <c r="Y82" s="36" t="s">
        <v>435</v>
      </c>
      <c r="Z82" s="36" t="s">
        <v>437</v>
      </c>
      <c r="AB82" s="36">
        <v>1</v>
      </c>
      <c r="AE82" s="36">
        <f t="shared" si="8"/>
        <v>1</v>
      </c>
      <c r="AF82" s="36">
        <f t="shared" si="7"/>
        <v>3</v>
      </c>
      <c r="AG82" s="36" t="str">
        <f t="shared" si="9"/>
        <v/>
      </c>
      <c r="AH82" s="36" t="str">
        <f t="shared" si="10"/>
        <v/>
      </c>
    </row>
    <row r="83" spans="2:3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6"/>
        <v>巴西甲</v>
      </c>
      <c r="W83" s="36" t="s">
        <v>445</v>
      </c>
      <c r="X83" s="36" t="s">
        <v>435</v>
      </c>
      <c r="Y83" s="36" t="s">
        <v>436</v>
      </c>
      <c r="Z83" s="36" t="s">
        <v>437</v>
      </c>
      <c r="AE83" s="36">
        <f t="shared" si="8"/>
        <v>0</v>
      </c>
      <c r="AF83" s="36">
        <f t="shared" si="7"/>
        <v>0</v>
      </c>
      <c r="AG83" s="36" t="str">
        <f t="shared" si="9"/>
        <v/>
      </c>
      <c r="AH83" s="36" t="str">
        <f t="shared" si="10"/>
        <v/>
      </c>
    </row>
    <row r="84" spans="2:3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6"/>
        <v>墨联</v>
      </c>
      <c r="W84" s="36" t="s">
        <v>365</v>
      </c>
      <c r="X84" s="36" t="s">
        <v>435</v>
      </c>
      <c r="Y84" s="36" t="s">
        <v>435</v>
      </c>
      <c r="Z84" s="36" t="s">
        <v>438</v>
      </c>
      <c r="AB84" s="36">
        <v>1</v>
      </c>
      <c r="AE84" s="36">
        <f t="shared" si="8"/>
        <v>1</v>
      </c>
      <c r="AF84" s="36">
        <f t="shared" si="7"/>
        <v>2</v>
      </c>
      <c r="AG84" s="36" t="str">
        <f t="shared" si="9"/>
        <v/>
      </c>
      <c r="AH84" s="36" t="str">
        <f t="shared" si="10"/>
        <v/>
      </c>
    </row>
    <row r="85" spans="2:3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6"/>
        <v>阿甲</v>
      </c>
      <c r="W85" s="36" t="s">
        <v>365</v>
      </c>
      <c r="X85" s="36" t="s">
        <v>435</v>
      </c>
      <c r="Y85" s="36" t="s">
        <v>435</v>
      </c>
      <c r="Z85" s="36" t="s">
        <v>437</v>
      </c>
      <c r="AE85" s="36">
        <f t="shared" si="8"/>
        <v>0</v>
      </c>
      <c r="AF85" s="36">
        <f t="shared" si="7"/>
        <v>0</v>
      </c>
      <c r="AG85" s="36" t="str">
        <f t="shared" si="9"/>
        <v/>
      </c>
      <c r="AH85" s="36" t="str">
        <f t="shared" si="10"/>
        <v/>
      </c>
    </row>
    <row r="86" spans="2:3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6"/>
        <v>智利甲</v>
      </c>
      <c r="W86" s="36" t="s">
        <v>365</v>
      </c>
      <c r="X86" s="36" t="s">
        <v>435</v>
      </c>
      <c r="Y86" s="36" t="s">
        <v>435</v>
      </c>
      <c r="Z86" s="36" t="s">
        <v>438</v>
      </c>
      <c r="AE86" s="36">
        <f t="shared" si="8"/>
        <v>0</v>
      </c>
      <c r="AF86" s="36">
        <f t="shared" si="7"/>
        <v>0</v>
      </c>
      <c r="AG86" s="36" t="str">
        <f t="shared" si="9"/>
        <v/>
      </c>
      <c r="AH86" s="36" t="str">
        <f t="shared" si="10"/>
        <v/>
      </c>
    </row>
    <row r="87" spans="2:3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6"/>
        <v>美职</v>
      </c>
      <c r="W87" s="36" t="s">
        <v>688</v>
      </c>
      <c r="X87" s="36" t="s">
        <v>435</v>
      </c>
      <c r="Y87" s="36" t="s">
        <v>435</v>
      </c>
      <c r="Z87" s="36" t="s">
        <v>438</v>
      </c>
      <c r="AC87" s="36">
        <v>1</v>
      </c>
      <c r="AE87" s="36">
        <f t="shared" si="8"/>
        <v>0</v>
      </c>
      <c r="AF87" s="36">
        <f t="shared" si="7"/>
        <v>0</v>
      </c>
      <c r="AG87" s="36" t="str">
        <f t="shared" si="9"/>
        <v/>
      </c>
      <c r="AH87" s="36" t="str">
        <f t="shared" si="10"/>
        <v/>
      </c>
      <c r="AI87" s="45" t="s">
        <v>395</v>
      </c>
    </row>
    <row r="88" spans="2:3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6"/>
        <v>墨联</v>
      </c>
      <c r="W88" s="36" t="s">
        <v>449</v>
      </c>
      <c r="X88" s="36" t="s">
        <v>435</v>
      </c>
      <c r="Y88" s="36" t="s">
        <v>435</v>
      </c>
      <c r="Z88" s="36" t="s">
        <v>438</v>
      </c>
      <c r="AC88" s="36">
        <v>1</v>
      </c>
      <c r="AE88" s="36">
        <f t="shared" si="8"/>
        <v>0</v>
      </c>
      <c r="AF88" s="36">
        <f t="shared" si="7"/>
        <v>0</v>
      </c>
      <c r="AG88" s="36" t="str">
        <f t="shared" si="9"/>
        <v/>
      </c>
      <c r="AH88" s="36" t="str">
        <f t="shared" si="10"/>
        <v/>
      </c>
    </row>
    <row r="89" spans="2:35">
      <c r="B89" s="39">
        <v>42613</v>
      </c>
      <c r="C89" s="40">
        <v>1</v>
      </c>
      <c r="D89" s="40" t="s">
        <v>396</v>
      </c>
      <c r="E89" s="41">
        <v>42613.75</v>
      </c>
      <c r="F89" s="37" t="s">
        <v>397</v>
      </c>
      <c r="G89" s="37" t="s">
        <v>398</v>
      </c>
      <c r="H89" s="38" t="s">
        <v>397</v>
      </c>
      <c r="I89" s="38" t="s">
        <v>399</v>
      </c>
      <c r="J89" s="37">
        <v>3</v>
      </c>
      <c r="K89" s="37">
        <v>2.93</v>
      </c>
      <c r="L89" s="37">
        <v>2.2000000000000002</v>
      </c>
      <c r="M89" s="38">
        <v>1.49</v>
      </c>
      <c r="N89" s="38">
        <v>3.8</v>
      </c>
      <c r="O89" s="38">
        <v>5.12</v>
      </c>
      <c r="P89" s="38">
        <v>1</v>
      </c>
      <c r="Q89" s="38">
        <v>4.3055555555555562E-2</v>
      </c>
      <c r="R89" s="38">
        <v>1</v>
      </c>
      <c r="S89" s="38">
        <v>2</v>
      </c>
      <c r="T89" s="37">
        <v>0</v>
      </c>
      <c r="U89" s="38">
        <v>1</v>
      </c>
      <c r="V89" s="36" t="str">
        <f t="shared" si="6"/>
        <v>J2联赛</v>
      </c>
      <c r="W89" s="36" t="s">
        <v>392</v>
      </c>
      <c r="X89" s="36" t="s">
        <v>392</v>
      </c>
      <c r="Y89" s="36" t="s">
        <v>392</v>
      </c>
      <c r="Z89" s="36" t="s">
        <v>393</v>
      </c>
      <c r="AC89" s="36">
        <v>1</v>
      </c>
      <c r="AE89" s="36">
        <f t="shared" si="8"/>
        <v>0</v>
      </c>
      <c r="AF89" s="36">
        <f t="shared" si="7"/>
        <v>0</v>
      </c>
      <c r="AG89" s="36" t="str">
        <f t="shared" si="9"/>
        <v/>
      </c>
      <c r="AH89" s="36" t="str">
        <f t="shared" si="10"/>
        <v/>
      </c>
      <c r="AI89" s="45" t="s">
        <v>452</v>
      </c>
    </row>
    <row r="90" spans="2:35">
      <c r="B90" s="39">
        <v>42613</v>
      </c>
      <c r="C90" s="40">
        <v>2</v>
      </c>
      <c r="D90" s="40" t="s">
        <v>400</v>
      </c>
      <c r="E90" s="41">
        <v>42613.75</v>
      </c>
      <c r="F90" s="37" t="s">
        <v>401</v>
      </c>
      <c r="G90" s="37" t="s">
        <v>402</v>
      </c>
      <c r="H90" s="38" t="s">
        <v>401</v>
      </c>
      <c r="I90" s="38" t="s">
        <v>402</v>
      </c>
      <c r="J90" s="37">
        <v>2.98</v>
      </c>
      <c r="K90" s="37">
        <v>3.05</v>
      </c>
      <c r="L90" s="37">
        <v>2.15</v>
      </c>
      <c r="M90" s="38">
        <v>1.51</v>
      </c>
      <c r="N90" s="38">
        <v>3.8</v>
      </c>
      <c r="O90" s="38">
        <v>4.9000000000000004</v>
      </c>
      <c r="P90" s="38">
        <v>1</v>
      </c>
      <c r="Q90" s="38">
        <v>8.4027777777777771E-2</v>
      </c>
      <c r="R90" s="38">
        <v>2</v>
      </c>
      <c r="S90" s="38">
        <v>1</v>
      </c>
      <c r="T90" s="37">
        <v>3</v>
      </c>
      <c r="U90" s="38">
        <v>3</v>
      </c>
      <c r="V90" s="36" t="str">
        <f t="shared" si="6"/>
        <v>日联杯</v>
      </c>
      <c r="W90" s="36" t="s">
        <v>454</v>
      </c>
      <c r="X90" s="36" t="s">
        <v>394</v>
      </c>
      <c r="Y90" s="36" t="s">
        <v>394</v>
      </c>
      <c r="Z90" s="36" t="s">
        <v>393</v>
      </c>
      <c r="AB90" s="36">
        <v>1</v>
      </c>
      <c r="AE90" s="36">
        <f t="shared" si="8"/>
        <v>0</v>
      </c>
      <c r="AF90" s="36">
        <f t="shared" si="7"/>
        <v>1</v>
      </c>
      <c r="AG90" s="36" t="str">
        <f t="shared" si="9"/>
        <v/>
      </c>
      <c r="AH90" s="36" t="str">
        <f t="shared" si="10"/>
        <v/>
      </c>
    </row>
    <row r="91" spans="2:35">
      <c r="B91" s="39">
        <v>42613</v>
      </c>
      <c r="C91" s="40">
        <v>3</v>
      </c>
      <c r="D91" s="40" t="s">
        <v>400</v>
      </c>
      <c r="E91" s="41">
        <v>42613.75</v>
      </c>
      <c r="F91" s="37" t="s">
        <v>403</v>
      </c>
      <c r="G91" s="37" t="s">
        <v>404</v>
      </c>
      <c r="H91" s="38" t="s">
        <v>403</v>
      </c>
      <c r="I91" s="38" t="s">
        <v>405</v>
      </c>
      <c r="J91" s="37">
        <v>1.81</v>
      </c>
      <c r="K91" s="37">
        <v>3.6</v>
      </c>
      <c r="L91" s="37">
        <v>3.35</v>
      </c>
      <c r="M91" s="38">
        <v>3.56</v>
      </c>
      <c r="N91" s="38">
        <v>3.65</v>
      </c>
      <c r="O91" s="38">
        <v>1.74</v>
      </c>
      <c r="P91" s="38">
        <v>-1</v>
      </c>
      <c r="Q91" s="38">
        <v>4.2361111111111106E-2</v>
      </c>
      <c r="R91" s="38">
        <v>1</v>
      </c>
      <c r="S91" s="38">
        <v>1</v>
      </c>
      <c r="T91" s="37">
        <v>1</v>
      </c>
      <c r="U91" s="38">
        <v>0</v>
      </c>
      <c r="V91" s="36" t="str">
        <f t="shared" si="6"/>
        <v>日联杯</v>
      </c>
      <c r="W91" s="36" t="s">
        <v>692</v>
      </c>
      <c r="X91" s="36" t="s">
        <v>392</v>
      </c>
      <c r="Y91" s="36" t="s">
        <v>692</v>
      </c>
      <c r="Z91" s="36" t="s">
        <v>393</v>
      </c>
      <c r="AC91" s="36">
        <v>1</v>
      </c>
      <c r="AE91" s="36">
        <f t="shared" si="8"/>
        <v>0</v>
      </c>
      <c r="AF91" s="36">
        <f t="shared" si="7"/>
        <v>0</v>
      </c>
      <c r="AG91" s="36" t="str">
        <f t="shared" si="9"/>
        <v/>
      </c>
      <c r="AH91" s="36" t="str">
        <f t="shared" si="10"/>
        <v/>
      </c>
    </row>
    <row r="92" spans="2:35">
      <c r="B92" s="39">
        <v>42613</v>
      </c>
      <c r="C92" s="40">
        <v>4</v>
      </c>
      <c r="D92" s="40" t="s">
        <v>400</v>
      </c>
      <c r="E92" s="41">
        <v>42613.75</v>
      </c>
      <c r="F92" s="37" t="s">
        <v>406</v>
      </c>
      <c r="G92" s="37" t="s">
        <v>407</v>
      </c>
      <c r="H92" s="38" t="s">
        <v>406</v>
      </c>
      <c r="I92" s="38" t="s">
        <v>407</v>
      </c>
      <c r="J92" s="37">
        <v>2.95</v>
      </c>
      <c r="K92" s="37">
        <v>3.35</v>
      </c>
      <c r="L92" s="37">
        <v>2.04</v>
      </c>
      <c r="M92" s="38">
        <v>1.57</v>
      </c>
      <c r="N92" s="38">
        <v>3.95</v>
      </c>
      <c r="O92" s="38">
        <v>4.2</v>
      </c>
      <c r="P92" s="38">
        <v>1</v>
      </c>
      <c r="Q92" s="38">
        <v>4.3055555555555562E-2</v>
      </c>
      <c r="R92" s="38">
        <v>1</v>
      </c>
      <c r="S92" s="38">
        <v>2</v>
      </c>
      <c r="T92" s="37">
        <v>0</v>
      </c>
      <c r="U92" s="38">
        <v>1</v>
      </c>
      <c r="V92" s="36" t="str">
        <f t="shared" si="6"/>
        <v>日联杯</v>
      </c>
      <c r="W92" s="36" t="s">
        <v>693</v>
      </c>
      <c r="X92" s="36" t="s">
        <v>392</v>
      </c>
      <c r="Y92" s="36" t="s">
        <v>692</v>
      </c>
      <c r="Z92" s="36" t="s">
        <v>393</v>
      </c>
      <c r="AC92" s="36">
        <v>1</v>
      </c>
      <c r="AE92" s="36">
        <f t="shared" si="8"/>
        <v>0</v>
      </c>
      <c r="AF92" s="36">
        <f t="shared" si="7"/>
        <v>0</v>
      </c>
      <c r="AG92" s="36" t="str">
        <f t="shared" si="9"/>
        <v/>
      </c>
      <c r="AH92" s="36" t="str">
        <f t="shared" si="10"/>
        <v/>
      </c>
    </row>
    <row r="93" spans="2:35">
      <c r="B93" s="39">
        <v>42613</v>
      </c>
      <c r="C93" s="40">
        <v>5</v>
      </c>
      <c r="D93" s="40" t="s">
        <v>400</v>
      </c>
      <c r="E93" s="41">
        <v>42613.770833333336</v>
      </c>
      <c r="F93" s="37" t="s">
        <v>408</v>
      </c>
      <c r="G93" s="37" t="s">
        <v>134</v>
      </c>
      <c r="H93" s="38" t="s">
        <v>409</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6"/>
        <v>日联杯</v>
      </c>
      <c r="W93" s="36" t="s">
        <v>472</v>
      </c>
      <c r="X93" s="36" t="s">
        <v>472</v>
      </c>
      <c r="Y93" s="36" t="s">
        <v>472</v>
      </c>
      <c r="Z93" s="36" t="s">
        <v>473</v>
      </c>
      <c r="AB93" s="36">
        <v>1</v>
      </c>
      <c r="AC93" s="36">
        <v>1</v>
      </c>
      <c r="AE93" s="36">
        <f t="shared" si="8"/>
        <v>0</v>
      </c>
      <c r="AF93" s="36">
        <f t="shared" si="7"/>
        <v>0</v>
      </c>
      <c r="AG93" s="36" t="str">
        <f t="shared" si="9"/>
        <v/>
      </c>
      <c r="AH93" s="36" t="str">
        <f t="shared" si="10"/>
        <v/>
      </c>
    </row>
    <row r="94" spans="2:35">
      <c r="B94" s="39">
        <v>42613</v>
      </c>
      <c r="C94" s="40">
        <v>6</v>
      </c>
      <c r="D94" s="40" t="s">
        <v>410</v>
      </c>
      <c r="E94" s="41">
        <v>42613.979166666664</v>
      </c>
      <c r="F94" s="37" t="s">
        <v>411</v>
      </c>
      <c r="G94" s="37" t="s">
        <v>412</v>
      </c>
      <c r="H94" s="38" t="s">
        <v>411</v>
      </c>
      <c r="I94" s="38" t="s">
        <v>412</v>
      </c>
      <c r="J94" s="37">
        <v>1.48</v>
      </c>
      <c r="K94" s="37">
        <v>3.4</v>
      </c>
      <c r="L94" s="37">
        <v>6.25</v>
      </c>
      <c r="M94" s="38">
        <v>2.75</v>
      </c>
      <c r="N94" s="38">
        <v>3.2</v>
      </c>
      <c r="O94" s="38">
        <v>2.21</v>
      </c>
      <c r="P94" s="38">
        <v>-1</v>
      </c>
      <c r="Q94" s="38">
        <v>4.2361111111111106E-2</v>
      </c>
      <c r="R94" s="38">
        <v>1</v>
      </c>
      <c r="S94" s="38">
        <v>1</v>
      </c>
      <c r="T94" s="37">
        <v>1</v>
      </c>
      <c r="U94" s="38">
        <v>0</v>
      </c>
      <c r="V94" s="36" t="str">
        <f t="shared" si="6"/>
        <v>友谊赛</v>
      </c>
      <c r="W94" s="36" t="s">
        <v>692</v>
      </c>
      <c r="X94" s="36" t="s">
        <v>474</v>
      </c>
      <c r="Y94" s="36" t="s">
        <v>688</v>
      </c>
      <c r="Z94" s="36" t="s">
        <v>473</v>
      </c>
      <c r="AB94" s="36">
        <v>1</v>
      </c>
      <c r="AC94" s="36">
        <v>1</v>
      </c>
      <c r="AE94" s="36">
        <f t="shared" si="8"/>
        <v>0</v>
      </c>
      <c r="AF94" s="36">
        <f t="shared" si="7"/>
        <v>0</v>
      </c>
      <c r="AG94" s="36" t="str">
        <f t="shared" si="9"/>
        <v/>
      </c>
      <c r="AH94" s="36" t="str">
        <f t="shared" si="10"/>
        <v/>
      </c>
    </row>
    <row r="95" spans="2:35">
      <c r="B95" s="39">
        <v>42613</v>
      </c>
      <c r="C95" s="40">
        <v>7</v>
      </c>
      <c r="D95" s="40" t="s">
        <v>410</v>
      </c>
      <c r="E95" s="41">
        <v>42614.052083333336</v>
      </c>
      <c r="F95" s="37" t="s">
        <v>413</v>
      </c>
      <c r="G95" s="37" t="s">
        <v>414</v>
      </c>
      <c r="H95" s="38" t="s">
        <v>413</v>
      </c>
      <c r="I95" s="38" t="s">
        <v>414</v>
      </c>
      <c r="J95" s="37">
        <v>1.38</v>
      </c>
      <c r="K95" s="37">
        <v>3.9</v>
      </c>
      <c r="L95" s="37">
        <v>6.75</v>
      </c>
      <c r="M95" s="38">
        <v>2.37</v>
      </c>
      <c r="N95" s="38">
        <v>3.3</v>
      </c>
      <c r="O95" s="38">
        <v>2.48</v>
      </c>
      <c r="P95" s="38">
        <v>-1</v>
      </c>
      <c r="Q95" s="38">
        <v>0.125</v>
      </c>
      <c r="R95" s="38">
        <v>3</v>
      </c>
      <c r="S95" s="38">
        <v>0</v>
      </c>
      <c r="T95" s="37">
        <v>3</v>
      </c>
      <c r="U95" s="38">
        <v>3</v>
      </c>
      <c r="V95" s="36" t="str">
        <f t="shared" si="6"/>
        <v>友谊赛</v>
      </c>
      <c r="W95" s="36" t="s">
        <v>688</v>
      </c>
      <c r="X95" s="36" t="s">
        <v>392</v>
      </c>
      <c r="Y95" s="36" t="s">
        <v>686</v>
      </c>
      <c r="Z95" s="36" t="s">
        <v>393</v>
      </c>
      <c r="AE95" s="36">
        <f t="shared" si="8"/>
        <v>0</v>
      </c>
      <c r="AF95" s="36">
        <f t="shared" si="7"/>
        <v>0</v>
      </c>
      <c r="AG95" s="36" t="str">
        <f t="shared" si="9"/>
        <v/>
      </c>
      <c r="AH95" s="36" t="str">
        <f t="shared" si="10"/>
        <v/>
      </c>
    </row>
    <row r="96" spans="2:35">
      <c r="B96" s="39">
        <v>42613</v>
      </c>
      <c r="C96" s="40">
        <v>8</v>
      </c>
      <c r="D96" s="40" t="s">
        <v>410</v>
      </c>
      <c r="E96" s="41">
        <v>42614.0625</v>
      </c>
      <c r="F96" s="37" t="s">
        <v>415</v>
      </c>
      <c r="G96" s="37" t="s">
        <v>416</v>
      </c>
      <c r="H96" s="38" t="s">
        <v>415</v>
      </c>
      <c r="I96" s="38" t="s">
        <v>416</v>
      </c>
      <c r="J96" s="37">
        <v>1.57</v>
      </c>
      <c r="K96" s="37">
        <v>3.35</v>
      </c>
      <c r="L96" s="37">
        <v>5.2</v>
      </c>
      <c r="M96" s="38">
        <v>3.02</v>
      </c>
      <c r="N96" s="38">
        <v>3.25</v>
      </c>
      <c r="O96" s="38">
        <v>2.04</v>
      </c>
      <c r="P96" s="38">
        <v>-1</v>
      </c>
      <c r="Q96" s="38">
        <v>6.9444444444444447E-4</v>
      </c>
      <c r="R96" s="38">
        <v>0</v>
      </c>
      <c r="S96" s="38">
        <v>1</v>
      </c>
      <c r="T96" s="37">
        <v>0</v>
      </c>
      <c r="U96" s="38">
        <v>0</v>
      </c>
      <c r="V96" s="36" t="str">
        <f t="shared" si="6"/>
        <v>友谊赛</v>
      </c>
      <c r="W96" s="36" t="s">
        <v>688</v>
      </c>
      <c r="X96" s="36" t="s">
        <v>394</v>
      </c>
      <c r="Y96" s="36" t="s">
        <v>467</v>
      </c>
      <c r="Z96" s="36" t="s">
        <v>393</v>
      </c>
      <c r="AB96" s="36">
        <v>1</v>
      </c>
      <c r="AC96" s="36">
        <v>1</v>
      </c>
      <c r="AE96" s="36">
        <f t="shared" si="8"/>
        <v>0</v>
      </c>
      <c r="AF96" s="36">
        <f t="shared" si="7"/>
        <v>0</v>
      </c>
      <c r="AG96" s="36" t="str">
        <f t="shared" si="9"/>
        <v/>
      </c>
      <c r="AH96" s="36" t="str">
        <f t="shared" si="10"/>
        <v/>
      </c>
    </row>
    <row r="97" spans="2:35">
      <c r="B97" s="39">
        <v>42613</v>
      </c>
      <c r="C97" s="40">
        <v>10</v>
      </c>
      <c r="D97" s="40" t="s">
        <v>410</v>
      </c>
      <c r="E97" s="41">
        <v>42614.09375</v>
      </c>
      <c r="F97" s="37" t="s">
        <v>417</v>
      </c>
      <c r="G97" s="37" t="s">
        <v>418</v>
      </c>
      <c r="H97" s="38" t="s">
        <v>417</v>
      </c>
      <c r="I97" s="38" t="s">
        <v>418</v>
      </c>
      <c r="J97" s="37">
        <v>2.25</v>
      </c>
      <c r="K97" s="37">
        <v>2.9</v>
      </c>
      <c r="L97" s="37">
        <v>2.94</v>
      </c>
      <c r="M97" s="38">
        <v>5.25</v>
      </c>
      <c r="N97" s="38">
        <v>3.95</v>
      </c>
      <c r="O97" s="38">
        <v>1.46</v>
      </c>
      <c r="P97" s="38">
        <v>-1</v>
      </c>
      <c r="Q97" s="38">
        <v>0</v>
      </c>
      <c r="R97" s="38">
        <v>0</v>
      </c>
      <c r="S97" s="38">
        <v>0</v>
      </c>
      <c r="T97" s="37">
        <v>1</v>
      </c>
      <c r="U97" s="38">
        <v>0</v>
      </c>
      <c r="V97" s="36" t="str">
        <f t="shared" si="6"/>
        <v>友谊赛</v>
      </c>
      <c r="W97" s="36" t="s">
        <v>688</v>
      </c>
      <c r="X97" s="36" t="s">
        <v>467</v>
      </c>
      <c r="Y97" s="36" t="s">
        <v>392</v>
      </c>
      <c r="Z97" s="36" t="s">
        <v>393</v>
      </c>
      <c r="AB97" s="36">
        <v>1</v>
      </c>
      <c r="AE97" s="36">
        <f t="shared" si="8"/>
        <v>1</v>
      </c>
      <c r="AF97" s="36">
        <f t="shared" si="7"/>
        <v>2</v>
      </c>
      <c r="AG97" s="36" t="str">
        <f t="shared" si="9"/>
        <v/>
      </c>
      <c r="AH97" s="36" t="str">
        <f t="shared" si="10"/>
        <v/>
      </c>
    </row>
    <row r="98" spans="2:35">
      <c r="B98" s="39">
        <v>42613</v>
      </c>
      <c r="C98" s="40">
        <v>12</v>
      </c>
      <c r="D98" s="40" t="s">
        <v>410</v>
      </c>
      <c r="E98" s="41">
        <v>42614.114583333336</v>
      </c>
      <c r="F98" s="37" t="s">
        <v>419</v>
      </c>
      <c r="G98" s="37" t="s">
        <v>420</v>
      </c>
      <c r="H98" s="38" t="s">
        <v>419</v>
      </c>
      <c r="I98" s="38" t="s">
        <v>420</v>
      </c>
      <c r="J98" s="37">
        <v>1.1499999999999999</v>
      </c>
      <c r="K98" s="37">
        <v>5.3</v>
      </c>
      <c r="L98" s="37">
        <v>14</v>
      </c>
      <c r="M98" s="38">
        <v>1.66</v>
      </c>
      <c r="N98" s="38">
        <v>3.7</v>
      </c>
      <c r="O98" s="38">
        <v>3.9</v>
      </c>
      <c r="P98" s="38">
        <v>-1</v>
      </c>
      <c r="Q98" s="38">
        <v>0.16666666666666666</v>
      </c>
      <c r="R98" s="38">
        <v>4</v>
      </c>
      <c r="S98" s="38">
        <v>0</v>
      </c>
      <c r="T98" s="37">
        <v>3</v>
      </c>
      <c r="U98" s="38">
        <v>3</v>
      </c>
      <c r="V98" s="36" t="str">
        <f t="shared" si="6"/>
        <v>友谊赛</v>
      </c>
      <c r="W98" s="36" t="s">
        <v>692</v>
      </c>
      <c r="X98" s="36" t="s">
        <v>392</v>
      </c>
      <c r="Y98" s="36" t="s">
        <v>394</v>
      </c>
      <c r="Z98" s="36" t="s">
        <v>393</v>
      </c>
      <c r="AE98" s="36">
        <f t="shared" si="8"/>
        <v>0</v>
      </c>
      <c r="AF98" s="36">
        <f t="shared" si="7"/>
        <v>0</v>
      </c>
      <c r="AG98" s="36" t="str">
        <f t="shared" si="9"/>
        <v/>
      </c>
      <c r="AH98" s="36" t="str">
        <f t="shared" si="10"/>
        <v/>
      </c>
    </row>
    <row r="99" spans="2:35">
      <c r="B99" s="39">
        <v>42613</v>
      </c>
      <c r="C99" s="40">
        <v>13</v>
      </c>
      <c r="D99" s="40" t="s">
        <v>421</v>
      </c>
      <c r="E99" s="41">
        <v>42614.114583333336</v>
      </c>
      <c r="F99" s="37" t="s">
        <v>422</v>
      </c>
      <c r="G99" s="37" t="s">
        <v>423</v>
      </c>
      <c r="H99" s="38" t="s">
        <v>422</v>
      </c>
      <c r="I99" s="38" t="s">
        <v>424</v>
      </c>
      <c r="J99" s="37">
        <v>1.93</v>
      </c>
      <c r="K99" s="37">
        <v>3.3</v>
      </c>
      <c r="L99" s="37">
        <v>3.25</v>
      </c>
      <c r="M99" s="38">
        <v>3.85</v>
      </c>
      <c r="N99" s="38">
        <v>3.85</v>
      </c>
      <c r="O99" s="38">
        <v>1.64</v>
      </c>
      <c r="P99" s="38">
        <v>-1</v>
      </c>
      <c r="Q99" s="38">
        <v>8.4027777777777771E-2</v>
      </c>
      <c r="R99" s="38">
        <v>2</v>
      </c>
      <c r="S99" s="38">
        <v>1</v>
      </c>
      <c r="T99" s="37">
        <v>3</v>
      </c>
      <c r="U99" s="38">
        <v>1</v>
      </c>
      <c r="V99" s="36" t="str">
        <f t="shared" si="6"/>
        <v>英锦赛</v>
      </c>
      <c r="W99" s="36" t="s">
        <v>688</v>
      </c>
      <c r="X99" s="36" t="s">
        <v>392</v>
      </c>
      <c r="Y99" s="36" t="s">
        <v>394</v>
      </c>
      <c r="Z99" s="36" t="s">
        <v>393</v>
      </c>
      <c r="AC99" s="36">
        <v>1</v>
      </c>
      <c r="AE99" s="36">
        <f t="shared" si="8"/>
        <v>0</v>
      </c>
      <c r="AF99" s="36">
        <f t="shared" si="7"/>
        <v>0</v>
      </c>
      <c r="AG99" s="36" t="str">
        <f t="shared" si="9"/>
        <v/>
      </c>
      <c r="AH99" s="36" t="str">
        <f t="shared" si="10"/>
        <v/>
      </c>
    </row>
    <row r="100" spans="2:35">
      <c r="B100" s="39">
        <v>42613</v>
      </c>
      <c r="C100" s="40">
        <v>14</v>
      </c>
      <c r="D100" s="40" t="s">
        <v>425</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6"/>
        <v>南俱杯</v>
      </c>
      <c r="W100" s="36" t="s">
        <v>475</v>
      </c>
      <c r="X100" s="36" t="s">
        <v>392</v>
      </c>
      <c r="Y100" s="36" t="s">
        <v>394</v>
      </c>
      <c r="Z100" s="36" t="s">
        <v>459</v>
      </c>
      <c r="AE100" s="36">
        <f t="shared" si="8"/>
        <v>0</v>
      </c>
      <c r="AF100" s="36">
        <f t="shared" si="7"/>
        <v>0</v>
      </c>
      <c r="AG100" s="36" t="str">
        <f t="shared" si="9"/>
        <v/>
      </c>
      <c r="AH100" s="36" t="str">
        <f t="shared" si="10"/>
        <v/>
      </c>
    </row>
    <row r="101" spans="2:35">
      <c r="B101" s="39">
        <v>42613</v>
      </c>
      <c r="C101" s="40">
        <v>15</v>
      </c>
      <c r="D101" s="40" t="s">
        <v>426</v>
      </c>
      <c r="E101" s="41">
        <v>42614.270833333336</v>
      </c>
      <c r="F101" s="37" t="s">
        <v>254</v>
      </c>
      <c r="G101" s="37" t="s">
        <v>427</v>
      </c>
      <c r="H101" s="38" t="s">
        <v>254</v>
      </c>
      <c r="I101" s="38" t="s">
        <v>428</v>
      </c>
      <c r="J101" s="37">
        <v>1.1000000000000001</v>
      </c>
      <c r="K101" s="37">
        <v>6.2</v>
      </c>
      <c r="L101" s="37">
        <v>17</v>
      </c>
      <c r="M101" s="38">
        <v>1.52</v>
      </c>
      <c r="N101" s="38">
        <v>3.95</v>
      </c>
      <c r="O101" s="38">
        <v>4.62</v>
      </c>
      <c r="P101" s="38">
        <v>-1</v>
      </c>
      <c r="Q101" s="38">
        <v>0.125</v>
      </c>
      <c r="R101" s="38">
        <v>3</v>
      </c>
      <c r="S101" s="38">
        <v>0</v>
      </c>
      <c r="T101" s="37">
        <v>3</v>
      </c>
      <c r="U101" s="38">
        <v>3</v>
      </c>
      <c r="V101" s="36" t="str">
        <f t="shared" si="6"/>
        <v>巴西杯</v>
      </c>
      <c r="W101" s="36" t="s">
        <v>475</v>
      </c>
      <c r="X101" s="36" t="s">
        <v>392</v>
      </c>
      <c r="Y101" s="36" t="s">
        <v>394</v>
      </c>
      <c r="Z101" s="36" t="s">
        <v>393</v>
      </c>
      <c r="AE101" s="36">
        <f t="shared" si="8"/>
        <v>0</v>
      </c>
      <c r="AF101" s="36">
        <f t="shared" si="7"/>
        <v>0</v>
      </c>
      <c r="AG101" s="36" t="str">
        <f t="shared" si="9"/>
        <v/>
      </c>
      <c r="AH101" s="36" t="str">
        <f t="shared" si="10"/>
        <v/>
      </c>
    </row>
    <row r="102" spans="2:35">
      <c r="B102" s="39">
        <v>42613</v>
      </c>
      <c r="C102" s="40">
        <v>16</v>
      </c>
      <c r="D102" s="40" t="s">
        <v>429</v>
      </c>
      <c r="E102" s="41">
        <v>42614.270833333336</v>
      </c>
      <c r="F102" s="37" t="s">
        <v>430</v>
      </c>
      <c r="G102" s="37" t="s">
        <v>431</v>
      </c>
      <c r="H102" s="38" t="s">
        <v>430</v>
      </c>
      <c r="I102" s="38" t="s">
        <v>431</v>
      </c>
      <c r="J102" s="37">
        <v>5</v>
      </c>
      <c r="K102" s="37">
        <v>3.3</v>
      </c>
      <c r="L102" s="37">
        <v>1.6</v>
      </c>
      <c r="M102" s="38">
        <v>1.99</v>
      </c>
      <c r="N102" s="38">
        <v>3.3</v>
      </c>
      <c r="O102" s="38">
        <v>3.1</v>
      </c>
      <c r="P102" s="38">
        <v>1</v>
      </c>
      <c r="Q102" s="38">
        <v>8.4722222222222213E-2</v>
      </c>
      <c r="R102" s="38">
        <v>2</v>
      </c>
      <c r="S102" s="38">
        <v>2</v>
      </c>
      <c r="T102" s="37">
        <v>1</v>
      </c>
      <c r="U102" s="38">
        <v>3</v>
      </c>
      <c r="V102" s="36" t="str">
        <f t="shared" si="6"/>
        <v>阿根廷杯</v>
      </c>
      <c r="W102" s="36" t="s">
        <v>465</v>
      </c>
      <c r="X102" s="36" t="s">
        <v>392</v>
      </c>
      <c r="Y102" s="36" t="s">
        <v>394</v>
      </c>
      <c r="Z102" s="36" t="s">
        <v>393</v>
      </c>
      <c r="AB102" s="36">
        <v>1</v>
      </c>
      <c r="AC102" s="36">
        <v>1</v>
      </c>
      <c r="AE102" s="36">
        <f t="shared" si="8"/>
        <v>0</v>
      </c>
      <c r="AF102" s="36">
        <f t="shared" si="7"/>
        <v>0</v>
      </c>
      <c r="AG102" s="36" t="str">
        <f t="shared" si="9"/>
        <v/>
      </c>
      <c r="AH102" s="36" t="str">
        <f t="shared" si="10"/>
        <v/>
      </c>
    </row>
    <row r="103" spans="2:35">
      <c r="B103" s="39">
        <v>42613</v>
      </c>
      <c r="C103" s="40">
        <v>17</v>
      </c>
      <c r="D103" s="40" t="s">
        <v>425</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6"/>
        <v>南俱杯</v>
      </c>
      <c r="W103" s="36" t="s">
        <v>475</v>
      </c>
      <c r="X103" s="36" t="s">
        <v>394</v>
      </c>
      <c r="Y103" s="36" t="s">
        <v>392</v>
      </c>
      <c r="Z103" s="36" t="s">
        <v>459</v>
      </c>
      <c r="AE103" s="36">
        <f t="shared" si="8"/>
        <v>0</v>
      </c>
      <c r="AF103" s="36">
        <f t="shared" si="7"/>
        <v>0</v>
      </c>
      <c r="AG103" s="36" t="str">
        <f t="shared" si="9"/>
        <v/>
      </c>
      <c r="AH103" s="36" t="str">
        <f t="shared" si="10"/>
        <v/>
      </c>
    </row>
    <row r="104" spans="2:35">
      <c r="B104" s="39">
        <v>42613</v>
      </c>
      <c r="C104" s="40">
        <v>18</v>
      </c>
      <c r="D104" s="40" t="s">
        <v>425</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11">D104</f>
        <v>南俱杯</v>
      </c>
      <c r="W104" s="36" t="s">
        <v>475</v>
      </c>
      <c r="X104" s="36" t="s">
        <v>392</v>
      </c>
      <c r="Y104" s="36" t="s">
        <v>392</v>
      </c>
      <c r="Z104" s="36" t="s">
        <v>459</v>
      </c>
      <c r="AB104" s="36">
        <v>1</v>
      </c>
      <c r="AE104" s="36">
        <f t="shared" si="8"/>
        <v>1</v>
      </c>
      <c r="AF104" s="36">
        <f t="shared" si="7"/>
        <v>2</v>
      </c>
      <c r="AG104" s="36" t="str">
        <f t="shared" si="9"/>
        <v/>
      </c>
      <c r="AH104" s="36" t="str">
        <f t="shared" si="10"/>
        <v/>
      </c>
    </row>
    <row r="105" spans="2:35">
      <c r="B105" s="39">
        <v>42613</v>
      </c>
      <c r="C105" s="40">
        <v>19</v>
      </c>
      <c r="D105" s="40" t="s">
        <v>425</v>
      </c>
      <c r="E105" s="41">
        <v>42614.364583333336</v>
      </c>
      <c r="F105" s="37" t="s">
        <v>352</v>
      </c>
      <c r="G105" s="37" t="s">
        <v>468</v>
      </c>
      <c r="H105" s="38" t="s">
        <v>354</v>
      </c>
      <c r="I105" s="38" t="s">
        <v>468</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11"/>
        <v>南俱杯</v>
      </c>
      <c r="AE105" s="36">
        <f t="shared" si="8"/>
        <v>0</v>
      </c>
      <c r="AF105" s="36">
        <f t="shared" si="7"/>
        <v>0</v>
      </c>
      <c r="AG105" s="36" t="str">
        <f t="shared" si="9"/>
        <v/>
      </c>
      <c r="AH105" s="36" t="str">
        <f t="shared" si="10"/>
        <v/>
      </c>
    </row>
    <row r="106" spans="2:35">
      <c r="B106" s="39">
        <v>42613</v>
      </c>
      <c r="C106" s="40">
        <v>20</v>
      </c>
      <c r="D106" s="40" t="s">
        <v>426</v>
      </c>
      <c r="E106" s="41">
        <v>42614.364583333336</v>
      </c>
      <c r="F106" s="37" t="s">
        <v>239</v>
      </c>
      <c r="G106" s="37" t="s">
        <v>469</v>
      </c>
      <c r="H106" s="38" t="s">
        <v>239</v>
      </c>
      <c r="I106" s="38" t="s">
        <v>469</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11"/>
        <v>巴西杯</v>
      </c>
      <c r="W106" s="36" t="s">
        <v>477</v>
      </c>
      <c r="X106" s="36" t="s">
        <v>392</v>
      </c>
      <c r="Y106" s="36" t="s">
        <v>392</v>
      </c>
      <c r="Z106" s="36" t="s">
        <v>393</v>
      </c>
      <c r="AB106" s="36">
        <v>1</v>
      </c>
      <c r="AE106" s="36">
        <f t="shared" si="8"/>
        <v>1</v>
      </c>
      <c r="AF106" s="36">
        <f t="shared" si="7"/>
        <v>2</v>
      </c>
      <c r="AG106" s="36" t="str">
        <f t="shared" si="9"/>
        <v/>
      </c>
      <c r="AH106" s="36" t="str">
        <f t="shared" si="10"/>
        <v/>
      </c>
    </row>
    <row r="107" spans="2:35">
      <c r="B107" s="39">
        <v>42613</v>
      </c>
      <c r="C107" s="40">
        <v>21</v>
      </c>
      <c r="D107" s="40" t="s">
        <v>426</v>
      </c>
      <c r="E107" s="41">
        <v>42614.364583333336</v>
      </c>
      <c r="F107" s="37" t="s">
        <v>216</v>
      </c>
      <c r="G107" s="37" t="s">
        <v>470</v>
      </c>
      <c r="H107" s="38" t="s">
        <v>216</v>
      </c>
      <c r="I107" s="38" t="s">
        <v>471</v>
      </c>
      <c r="J107" s="37">
        <v>1.22</v>
      </c>
      <c r="K107" s="37">
        <v>4.95</v>
      </c>
      <c r="L107" s="37">
        <v>9.25</v>
      </c>
      <c r="M107" s="38">
        <v>1.85</v>
      </c>
      <c r="N107" s="38">
        <v>3.55</v>
      </c>
      <c r="O107" s="38">
        <v>3.25</v>
      </c>
      <c r="P107" s="38">
        <v>-1</v>
      </c>
      <c r="Q107" s="38">
        <v>0.125</v>
      </c>
      <c r="R107" s="38">
        <v>3</v>
      </c>
      <c r="S107" s="38">
        <v>0</v>
      </c>
      <c r="T107" s="37">
        <v>3</v>
      </c>
      <c r="U107" s="38">
        <v>3</v>
      </c>
      <c r="V107" s="36" t="str">
        <f t="shared" si="11"/>
        <v>巴西杯</v>
      </c>
      <c r="W107" s="36" t="s">
        <v>475</v>
      </c>
      <c r="X107" s="36" t="s">
        <v>392</v>
      </c>
      <c r="Y107" s="36" t="s">
        <v>394</v>
      </c>
      <c r="Z107" s="36" t="s">
        <v>393</v>
      </c>
      <c r="AE107" s="36">
        <f t="shared" si="8"/>
        <v>0</v>
      </c>
      <c r="AF107" s="36">
        <f t="shared" si="7"/>
        <v>0</v>
      </c>
      <c r="AG107" s="36" t="str">
        <f t="shared" si="9"/>
        <v/>
      </c>
      <c r="AH107" s="36" t="str">
        <f t="shared" si="10"/>
        <v/>
      </c>
    </row>
    <row r="108" spans="2:35">
      <c r="B108" s="39">
        <v>42612</v>
      </c>
      <c r="C108" s="40">
        <v>2</v>
      </c>
      <c r="D108" s="40" t="s">
        <v>478</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11"/>
        <v>足总杯</v>
      </c>
      <c r="W108" s="36" t="s">
        <v>454</v>
      </c>
      <c r="X108" s="36" t="s">
        <v>394</v>
      </c>
      <c r="Y108" s="36" t="s">
        <v>392</v>
      </c>
      <c r="Z108" s="36" t="s">
        <v>393</v>
      </c>
      <c r="AB108" s="36">
        <v>1</v>
      </c>
      <c r="AE108" s="36">
        <f t="shared" si="8"/>
        <v>0</v>
      </c>
      <c r="AF108" s="36">
        <f t="shared" si="7"/>
        <v>1</v>
      </c>
      <c r="AG108" s="36" t="str">
        <f t="shared" si="9"/>
        <v/>
      </c>
      <c r="AH108" s="36" t="str">
        <f t="shared" si="10"/>
        <v/>
      </c>
    </row>
    <row r="109" spans="2:35">
      <c r="B109" s="39">
        <v>42612</v>
      </c>
      <c r="C109" s="40">
        <v>3</v>
      </c>
      <c r="D109" s="40" t="s">
        <v>421</v>
      </c>
      <c r="E109" s="41">
        <v>42613.083333333336</v>
      </c>
      <c r="F109" s="37" t="s">
        <v>20</v>
      </c>
      <c r="G109" s="37" t="s">
        <v>479</v>
      </c>
      <c r="H109" s="38" t="s">
        <v>21</v>
      </c>
      <c r="I109" s="38" t="s">
        <v>480</v>
      </c>
      <c r="J109" s="37">
        <v>1.58</v>
      </c>
      <c r="K109" s="37">
        <v>3.65</v>
      </c>
      <c r="L109" s="37">
        <v>4.5</v>
      </c>
      <c r="M109" s="38">
        <v>2.81</v>
      </c>
      <c r="N109" s="38">
        <v>3.6</v>
      </c>
      <c r="O109" s="38">
        <v>2.02</v>
      </c>
      <c r="P109" s="38">
        <v>-1</v>
      </c>
      <c r="Q109" s="38">
        <v>0.1673611111111111</v>
      </c>
      <c r="R109" s="38">
        <v>4</v>
      </c>
      <c r="S109" s="38">
        <v>1</v>
      </c>
      <c r="T109" s="37">
        <v>3</v>
      </c>
      <c r="U109" s="38">
        <v>3</v>
      </c>
      <c r="V109" s="36" t="str">
        <f t="shared" si="11"/>
        <v>英锦赛</v>
      </c>
      <c r="W109" s="36" t="s">
        <v>475</v>
      </c>
      <c r="X109" s="36" t="s">
        <v>392</v>
      </c>
      <c r="Y109" s="36" t="s">
        <v>392</v>
      </c>
      <c r="Z109" s="36" t="s">
        <v>393</v>
      </c>
      <c r="AE109" s="36">
        <f t="shared" si="8"/>
        <v>0</v>
      </c>
      <c r="AF109" s="36">
        <f t="shared" si="7"/>
        <v>0</v>
      </c>
      <c r="AG109" s="36" t="str">
        <f t="shared" si="9"/>
        <v/>
      </c>
      <c r="AH109" s="36" t="str">
        <f t="shared" si="10"/>
        <v/>
      </c>
    </row>
    <row r="110" spans="2:35">
      <c r="B110" s="39">
        <v>42612</v>
      </c>
      <c r="C110" s="40">
        <v>4</v>
      </c>
      <c r="D110" s="40" t="s">
        <v>421</v>
      </c>
      <c r="E110" s="41">
        <v>42613.104166666664</v>
      </c>
      <c r="F110" s="37" t="s">
        <v>22</v>
      </c>
      <c r="G110" s="37" t="s">
        <v>481</v>
      </c>
      <c r="H110" s="38" t="s">
        <v>22</v>
      </c>
      <c r="I110" s="38" t="s">
        <v>481</v>
      </c>
      <c r="J110" s="37">
        <v>1.85</v>
      </c>
      <c r="K110" s="37">
        <v>3.35</v>
      </c>
      <c r="L110" s="37">
        <v>3.45</v>
      </c>
      <c r="M110" s="38">
        <v>3.55</v>
      </c>
      <c r="N110" s="38">
        <v>3.85</v>
      </c>
      <c r="O110" s="38">
        <v>1.7</v>
      </c>
      <c r="P110" s="38">
        <v>-1</v>
      </c>
      <c r="Q110" s="38">
        <v>4.3055555555555562E-2</v>
      </c>
      <c r="R110" s="38">
        <v>1</v>
      </c>
      <c r="S110" s="38">
        <v>2</v>
      </c>
      <c r="T110" s="37">
        <v>0</v>
      </c>
      <c r="U110" s="38">
        <v>0</v>
      </c>
      <c r="V110" s="36" t="str">
        <f t="shared" si="11"/>
        <v>英锦赛</v>
      </c>
      <c r="W110" s="36" t="s">
        <v>476</v>
      </c>
      <c r="X110" s="36" t="s">
        <v>392</v>
      </c>
      <c r="Y110" s="36" t="s">
        <v>467</v>
      </c>
      <c r="Z110" s="36" t="s">
        <v>393</v>
      </c>
      <c r="AB110" s="36">
        <v>1</v>
      </c>
      <c r="AE110" s="36">
        <f t="shared" si="8"/>
        <v>2</v>
      </c>
      <c r="AF110" s="36">
        <f t="shared" si="7"/>
        <v>3</v>
      </c>
      <c r="AG110" s="36" t="str">
        <f t="shared" si="9"/>
        <v/>
      </c>
      <c r="AH110" s="36" t="str">
        <f t="shared" si="10"/>
        <v/>
      </c>
    </row>
    <row r="111" spans="2:35">
      <c r="B111" s="39">
        <v>42612</v>
      </c>
      <c r="C111" s="40">
        <v>5</v>
      </c>
      <c r="D111" s="40" t="s">
        <v>421</v>
      </c>
      <c r="E111" s="41">
        <v>42613.114583333336</v>
      </c>
      <c r="F111" s="37" t="s">
        <v>15</v>
      </c>
      <c r="G111" s="37" t="s">
        <v>482</v>
      </c>
      <c r="H111" s="38" t="s">
        <v>15</v>
      </c>
      <c r="I111" s="38" t="s">
        <v>483</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11"/>
        <v>英锦赛</v>
      </c>
      <c r="W111" s="36" t="s">
        <v>475</v>
      </c>
      <c r="X111" s="36" t="s">
        <v>392</v>
      </c>
      <c r="Y111" s="36" t="s">
        <v>394</v>
      </c>
      <c r="Z111" s="36" t="s">
        <v>393</v>
      </c>
      <c r="AC111" s="36">
        <v>1</v>
      </c>
      <c r="AE111" s="36">
        <f t="shared" si="8"/>
        <v>0</v>
      </c>
      <c r="AF111" s="36">
        <f t="shared" si="7"/>
        <v>0</v>
      </c>
      <c r="AG111" s="36" t="str">
        <f t="shared" si="9"/>
        <v/>
      </c>
      <c r="AH111" s="36" t="str">
        <f t="shared" si="10"/>
        <v/>
      </c>
      <c r="AI111" s="36" t="s">
        <v>511</v>
      </c>
    </row>
    <row r="112" spans="2:35">
      <c r="B112" s="39">
        <v>42612</v>
      </c>
      <c r="C112" s="40">
        <v>6</v>
      </c>
      <c r="D112" s="40" t="s">
        <v>421</v>
      </c>
      <c r="E112" s="41">
        <v>42613.114583333336</v>
      </c>
      <c r="F112" s="37" t="s">
        <v>484</v>
      </c>
      <c r="G112" s="37" t="s">
        <v>18</v>
      </c>
      <c r="H112" s="38" t="s">
        <v>485</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11"/>
        <v>英锦赛</v>
      </c>
      <c r="W112" s="36" t="s">
        <v>692</v>
      </c>
      <c r="X112" s="36" t="s">
        <v>394</v>
      </c>
      <c r="Y112" s="36" t="s">
        <v>394</v>
      </c>
      <c r="Z112" s="36" t="s">
        <v>393</v>
      </c>
      <c r="AB112" s="36">
        <v>1</v>
      </c>
      <c r="AE112" s="36">
        <f t="shared" si="8"/>
        <v>0</v>
      </c>
      <c r="AF112" s="36">
        <f t="shared" si="7"/>
        <v>1</v>
      </c>
      <c r="AG112" s="36" t="str">
        <f t="shared" si="9"/>
        <v/>
      </c>
      <c r="AH112" s="36" t="str">
        <f t="shared" si="10"/>
        <v/>
      </c>
    </row>
    <row r="113" spans="2:35">
      <c r="B113" s="39">
        <v>42612</v>
      </c>
      <c r="C113" s="40">
        <v>7</v>
      </c>
      <c r="D113" s="40" t="s">
        <v>421</v>
      </c>
      <c r="E113" s="41">
        <v>42613.114583333336</v>
      </c>
      <c r="F113" s="37" t="s">
        <v>23</v>
      </c>
      <c r="G113" s="37" t="s">
        <v>486</v>
      </c>
      <c r="H113" s="38" t="s">
        <v>23</v>
      </c>
      <c r="I113" s="38" t="s">
        <v>486</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11"/>
        <v>英锦赛</v>
      </c>
      <c r="W113" s="36" t="s">
        <v>454</v>
      </c>
      <c r="X113" s="36" t="s">
        <v>392</v>
      </c>
      <c r="Y113" s="36" t="s">
        <v>394</v>
      </c>
      <c r="Z113" s="36" t="s">
        <v>393</v>
      </c>
      <c r="AB113" s="36">
        <v>1</v>
      </c>
      <c r="AE113" s="36">
        <f t="shared" si="8"/>
        <v>1</v>
      </c>
      <c r="AF113" s="36">
        <f t="shared" si="7"/>
        <v>2</v>
      </c>
      <c r="AG113" s="36" t="str">
        <f t="shared" si="9"/>
        <v/>
      </c>
      <c r="AH113" s="36" t="str">
        <f t="shared" si="10"/>
        <v/>
      </c>
    </row>
    <row r="114" spans="2:35">
      <c r="B114" s="39">
        <v>42612</v>
      </c>
      <c r="C114" s="40">
        <v>8</v>
      </c>
      <c r="D114" s="40" t="s">
        <v>421</v>
      </c>
      <c r="E114" s="41">
        <v>42613.114583333336</v>
      </c>
      <c r="F114" s="37" t="s">
        <v>487</v>
      </c>
      <c r="G114" s="37" t="s">
        <v>67</v>
      </c>
      <c r="H114" s="38" t="s">
        <v>488</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11"/>
        <v>英锦赛</v>
      </c>
      <c r="W114" s="36" t="s">
        <v>688</v>
      </c>
      <c r="X114" s="36" t="s">
        <v>392</v>
      </c>
      <c r="Y114" s="36" t="s">
        <v>394</v>
      </c>
      <c r="Z114" s="36" t="s">
        <v>393</v>
      </c>
      <c r="AC114" s="36">
        <v>1</v>
      </c>
      <c r="AE114" s="36">
        <f t="shared" si="8"/>
        <v>0</v>
      </c>
      <c r="AF114" s="36">
        <f t="shared" si="7"/>
        <v>0</v>
      </c>
      <c r="AG114" s="36" t="str">
        <f t="shared" si="9"/>
        <v/>
      </c>
      <c r="AH114" s="36" t="str">
        <f t="shared" si="10"/>
        <v/>
      </c>
      <c r="AI114" s="45" t="s">
        <v>512</v>
      </c>
    </row>
    <row r="115" spans="2:35">
      <c r="B115" s="39">
        <v>42612</v>
      </c>
      <c r="C115" s="40">
        <v>9</v>
      </c>
      <c r="D115" s="40" t="s">
        <v>421</v>
      </c>
      <c r="E115" s="41">
        <v>42613.114583333336</v>
      </c>
      <c r="F115" s="37" t="s">
        <v>16</v>
      </c>
      <c r="G115" s="37" t="s">
        <v>489</v>
      </c>
      <c r="H115" s="38" t="s">
        <v>17</v>
      </c>
      <c r="I115" s="38" t="s">
        <v>489</v>
      </c>
      <c r="J115" s="37">
        <v>1.71</v>
      </c>
      <c r="K115" s="37">
        <v>3.5</v>
      </c>
      <c r="L115" s="37">
        <v>3.86</v>
      </c>
      <c r="M115" s="38">
        <v>3.18</v>
      </c>
      <c r="N115" s="38">
        <v>3.65</v>
      </c>
      <c r="O115" s="38">
        <v>1.85</v>
      </c>
      <c r="P115" s="38">
        <v>-1</v>
      </c>
      <c r="Q115" s="38">
        <v>6.9444444444444447E-4</v>
      </c>
      <c r="R115" s="38">
        <v>0</v>
      </c>
      <c r="S115" s="38">
        <v>1</v>
      </c>
      <c r="T115" s="37">
        <v>0</v>
      </c>
      <c r="U115" s="38">
        <v>0</v>
      </c>
      <c r="V115" s="36" t="str">
        <f t="shared" si="11"/>
        <v>英锦赛</v>
      </c>
      <c r="W115" s="36" t="s">
        <v>466</v>
      </c>
      <c r="X115" s="36" t="s">
        <v>392</v>
      </c>
      <c r="Y115" s="36" t="s">
        <v>467</v>
      </c>
      <c r="Z115" s="36" t="s">
        <v>393</v>
      </c>
      <c r="AB115" s="36">
        <v>1</v>
      </c>
      <c r="AC115" s="36">
        <v>1</v>
      </c>
      <c r="AE115" s="36">
        <f t="shared" si="8"/>
        <v>0</v>
      </c>
      <c r="AF115" s="36">
        <f t="shared" si="7"/>
        <v>0</v>
      </c>
      <c r="AG115" s="36" t="str">
        <f t="shared" si="9"/>
        <v/>
      </c>
      <c r="AH115" s="36" t="str">
        <f t="shared" si="10"/>
        <v/>
      </c>
      <c r="AI115" s="45" t="s">
        <v>513</v>
      </c>
    </row>
    <row r="116" spans="2:35">
      <c r="B116" s="39">
        <v>42612</v>
      </c>
      <c r="C116" s="40">
        <v>10</v>
      </c>
      <c r="D116" s="40" t="s">
        <v>421</v>
      </c>
      <c r="E116" s="41">
        <v>42613.114583333336</v>
      </c>
      <c r="F116" s="37" t="s">
        <v>70</v>
      </c>
      <c r="G116" s="37" t="s">
        <v>490</v>
      </c>
      <c r="H116" s="38" t="s">
        <v>70</v>
      </c>
      <c r="I116" s="38" t="s">
        <v>491</v>
      </c>
      <c r="J116" s="37">
        <v>1.78</v>
      </c>
      <c r="K116" s="37">
        <v>3.3</v>
      </c>
      <c r="L116" s="37">
        <v>3.8</v>
      </c>
      <c r="M116" s="38">
        <v>3.4</v>
      </c>
      <c r="N116" s="38">
        <v>3.7</v>
      </c>
      <c r="O116" s="38">
        <v>1.77</v>
      </c>
      <c r="P116" s="38">
        <v>-1</v>
      </c>
      <c r="Q116" s="38">
        <v>0.20972222222222223</v>
      </c>
      <c r="R116" s="38">
        <v>5</v>
      </c>
      <c r="S116" s="38">
        <v>2</v>
      </c>
      <c r="T116" s="37">
        <v>3</v>
      </c>
      <c r="U116" s="38">
        <v>3</v>
      </c>
      <c r="V116" s="36" t="str">
        <f t="shared" si="11"/>
        <v>英锦赛</v>
      </c>
      <c r="W116" s="36" t="s">
        <v>688</v>
      </c>
      <c r="X116" s="36" t="s">
        <v>394</v>
      </c>
      <c r="Y116" s="36" t="s">
        <v>394</v>
      </c>
      <c r="Z116" s="36" t="s">
        <v>393</v>
      </c>
      <c r="AC116" s="36">
        <v>1</v>
      </c>
      <c r="AE116" s="36">
        <f t="shared" si="8"/>
        <v>0</v>
      </c>
      <c r="AF116" s="36">
        <f t="shared" si="7"/>
        <v>0</v>
      </c>
      <c r="AG116" s="36" t="str">
        <f t="shared" si="9"/>
        <v/>
      </c>
      <c r="AH116" s="36" t="str">
        <f t="shared" si="10"/>
        <v/>
      </c>
      <c r="AI116" s="45" t="s">
        <v>514</v>
      </c>
    </row>
    <row r="117" spans="2:35">
      <c r="B117" s="39">
        <v>42612</v>
      </c>
      <c r="C117" s="40">
        <v>11</v>
      </c>
      <c r="D117" s="40" t="s">
        <v>421</v>
      </c>
      <c r="E117" s="41">
        <v>42613.114583333336</v>
      </c>
      <c r="F117" s="37" t="s">
        <v>492</v>
      </c>
      <c r="G117" s="37" t="s">
        <v>493</v>
      </c>
      <c r="H117" s="38" t="s">
        <v>494</v>
      </c>
      <c r="I117" s="38" t="s">
        <v>495</v>
      </c>
      <c r="J117" s="37">
        <v>3.52</v>
      </c>
      <c r="K117" s="37">
        <v>3.2</v>
      </c>
      <c r="L117" s="37">
        <v>1.88</v>
      </c>
      <c r="M117" s="38">
        <v>1.68</v>
      </c>
      <c r="N117" s="38">
        <v>3.75</v>
      </c>
      <c r="O117" s="38">
        <v>3.75</v>
      </c>
      <c r="P117" s="38">
        <v>1</v>
      </c>
      <c r="Q117" s="38">
        <v>0.16874999999999998</v>
      </c>
      <c r="R117" s="38">
        <v>4</v>
      </c>
      <c r="S117" s="38">
        <v>3</v>
      </c>
      <c r="T117" s="37">
        <v>3</v>
      </c>
      <c r="U117" s="38">
        <v>3</v>
      </c>
      <c r="V117" s="36" t="str">
        <f t="shared" si="11"/>
        <v>英锦赛</v>
      </c>
      <c r="W117" s="36" t="s">
        <v>476</v>
      </c>
      <c r="X117" s="36" t="s">
        <v>392</v>
      </c>
      <c r="Y117" s="36" t="s">
        <v>467</v>
      </c>
      <c r="Z117" s="36" t="s">
        <v>393</v>
      </c>
      <c r="AB117" s="36">
        <v>1</v>
      </c>
      <c r="AE117" s="36">
        <f t="shared" si="8"/>
        <v>2</v>
      </c>
      <c r="AF117" s="36">
        <f t="shared" si="7"/>
        <v>3</v>
      </c>
      <c r="AG117" s="36" t="str">
        <f t="shared" si="9"/>
        <v/>
      </c>
      <c r="AH117" s="36" t="str">
        <f t="shared" si="10"/>
        <v/>
      </c>
    </row>
    <row r="118" spans="2:35">
      <c r="B118" s="39">
        <v>42612</v>
      </c>
      <c r="C118" s="40">
        <v>12</v>
      </c>
      <c r="D118" s="40" t="s">
        <v>421</v>
      </c>
      <c r="E118" s="41">
        <v>42613.114583333336</v>
      </c>
      <c r="F118" s="37" t="s">
        <v>496</v>
      </c>
      <c r="G118" s="37" t="s">
        <v>497</v>
      </c>
      <c r="H118" s="38" t="s">
        <v>496</v>
      </c>
      <c r="I118" s="38" t="s">
        <v>497</v>
      </c>
      <c r="J118" s="37">
        <v>1.64</v>
      </c>
      <c r="K118" s="37">
        <v>3.5</v>
      </c>
      <c r="L118" s="37">
        <v>4.3</v>
      </c>
      <c r="M118" s="38">
        <v>3.1</v>
      </c>
      <c r="N118" s="38">
        <v>3.45</v>
      </c>
      <c r="O118" s="38">
        <v>1.94</v>
      </c>
      <c r="P118" s="38">
        <v>-1</v>
      </c>
      <c r="Q118" s="38">
        <v>0.1673611111111111</v>
      </c>
      <c r="R118" s="38">
        <v>4</v>
      </c>
      <c r="S118" s="38">
        <v>1</v>
      </c>
      <c r="T118" s="37">
        <v>3</v>
      </c>
      <c r="U118" s="38">
        <v>3</v>
      </c>
      <c r="V118" s="36" t="str">
        <f t="shared" si="11"/>
        <v>英锦赛</v>
      </c>
      <c r="W118" s="36" t="s">
        <v>465</v>
      </c>
      <c r="X118" s="36" t="s">
        <v>392</v>
      </c>
      <c r="Y118" s="36" t="s">
        <v>394</v>
      </c>
      <c r="Z118" s="36" t="s">
        <v>393</v>
      </c>
      <c r="AE118" s="36">
        <f t="shared" si="8"/>
        <v>0</v>
      </c>
      <c r="AF118" s="36">
        <f t="shared" si="7"/>
        <v>0</v>
      </c>
      <c r="AG118" s="36" t="str">
        <f t="shared" si="9"/>
        <v/>
      </c>
      <c r="AH118" s="36" t="str">
        <f t="shared" si="10"/>
        <v/>
      </c>
    </row>
    <row r="119" spans="2:35">
      <c r="B119" s="39">
        <v>42612</v>
      </c>
      <c r="C119" s="40">
        <v>13</v>
      </c>
      <c r="D119" s="40" t="s">
        <v>421</v>
      </c>
      <c r="E119" s="41">
        <v>42613.114583333336</v>
      </c>
      <c r="F119" s="37" t="s">
        <v>498</v>
      </c>
      <c r="G119" s="37" t="s">
        <v>499</v>
      </c>
      <c r="H119" s="38" t="s">
        <v>498</v>
      </c>
      <c r="I119" s="38" t="s">
        <v>500</v>
      </c>
      <c r="J119" s="37">
        <v>1.36</v>
      </c>
      <c r="K119" s="37">
        <v>4</v>
      </c>
      <c r="L119" s="37">
        <v>7</v>
      </c>
      <c r="M119" s="38">
        <v>2.23</v>
      </c>
      <c r="N119" s="38">
        <v>3.45</v>
      </c>
      <c r="O119" s="38">
        <v>2.56</v>
      </c>
      <c r="P119" s="38">
        <v>-1</v>
      </c>
      <c r="Q119" s="38">
        <v>0.16805555555555554</v>
      </c>
      <c r="R119" s="38">
        <v>4</v>
      </c>
      <c r="S119" s="38">
        <v>2</v>
      </c>
      <c r="T119" s="37">
        <v>3</v>
      </c>
      <c r="U119" s="38">
        <v>3</v>
      </c>
      <c r="V119" s="36" t="str">
        <f t="shared" si="11"/>
        <v>英锦赛</v>
      </c>
      <c r="W119" s="36" t="s">
        <v>515</v>
      </c>
      <c r="X119" s="36" t="s">
        <v>394</v>
      </c>
      <c r="Y119" s="36" t="s">
        <v>394</v>
      </c>
      <c r="Z119" s="36" t="s">
        <v>393</v>
      </c>
      <c r="AE119" s="36">
        <f t="shared" si="8"/>
        <v>0</v>
      </c>
      <c r="AF119" s="36">
        <f t="shared" si="7"/>
        <v>0</v>
      </c>
      <c r="AG119" s="36" t="str">
        <f t="shared" si="9"/>
        <v/>
      </c>
      <c r="AH119" s="36" t="str">
        <f t="shared" si="10"/>
        <v/>
      </c>
    </row>
    <row r="120" spans="2:35">
      <c r="B120" s="39">
        <v>42612</v>
      </c>
      <c r="C120" s="40">
        <v>14</v>
      </c>
      <c r="D120" s="40" t="s">
        <v>421</v>
      </c>
      <c r="E120" s="41">
        <v>42613.114583333336</v>
      </c>
      <c r="F120" s="42" t="s">
        <v>501</v>
      </c>
      <c r="G120" s="42" t="s">
        <v>502</v>
      </c>
      <c r="H120" s="40" t="s">
        <v>503</v>
      </c>
      <c r="I120" s="40" t="s">
        <v>504</v>
      </c>
      <c r="J120" s="42">
        <v>1.6</v>
      </c>
      <c r="K120" s="42">
        <v>3.4</v>
      </c>
      <c r="L120" s="42">
        <v>4.75</v>
      </c>
      <c r="M120" s="40">
        <v>2.97</v>
      </c>
      <c r="N120" s="40">
        <v>3.45</v>
      </c>
      <c r="O120" s="40">
        <v>1.99</v>
      </c>
      <c r="P120" s="40">
        <v>-1</v>
      </c>
      <c r="Q120" s="40">
        <v>2.0833333333333333E-3</v>
      </c>
      <c r="R120" s="40">
        <v>0</v>
      </c>
      <c r="S120" s="40">
        <v>3</v>
      </c>
      <c r="T120" s="42">
        <v>0</v>
      </c>
      <c r="U120" s="40">
        <v>0</v>
      </c>
      <c r="V120" s="36" t="str">
        <f t="shared" si="11"/>
        <v>英锦赛</v>
      </c>
      <c r="W120" s="36" t="s">
        <v>510</v>
      </c>
      <c r="X120" s="36" t="s">
        <v>392</v>
      </c>
      <c r="Y120" s="36" t="s">
        <v>467</v>
      </c>
      <c r="Z120" s="36" t="s">
        <v>393</v>
      </c>
      <c r="AB120" s="36">
        <v>1</v>
      </c>
      <c r="AC120" s="36">
        <v>1</v>
      </c>
      <c r="AE120" s="36">
        <f t="shared" si="8"/>
        <v>0</v>
      </c>
      <c r="AF120" s="36">
        <f t="shared" si="7"/>
        <v>0</v>
      </c>
      <c r="AG120" s="36" t="str">
        <f t="shared" si="9"/>
        <v/>
      </c>
      <c r="AH120" s="36" t="str">
        <f t="shared" si="10"/>
        <v/>
      </c>
      <c r="AI120" s="45" t="s">
        <v>517</v>
      </c>
    </row>
    <row r="121" spans="2:35">
      <c r="B121" s="39">
        <v>42612</v>
      </c>
      <c r="C121" s="40">
        <v>15</v>
      </c>
      <c r="D121" s="40" t="s">
        <v>421</v>
      </c>
      <c r="E121" s="41">
        <v>42613.114583333336</v>
      </c>
      <c r="F121" s="42" t="s">
        <v>505</v>
      </c>
      <c r="G121" s="42" t="s">
        <v>24</v>
      </c>
      <c r="H121" s="40" t="s">
        <v>506</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11"/>
        <v>英锦赛</v>
      </c>
      <c r="W121" s="36" t="s">
        <v>476</v>
      </c>
      <c r="X121" s="36" t="s">
        <v>392</v>
      </c>
      <c r="Y121" s="36" t="s">
        <v>392</v>
      </c>
      <c r="Z121" s="36" t="s">
        <v>393</v>
      </c>
      <c r="AB121" s="36">
        <v>1</v>
      </c>
      <c r="AE121" s="36">
        <f t="shared" si="8"/>
        <v>1</v>
      </c>
      <c r="AF121" s="36">
        <f t="shared" si="7"/>
        <v>2</v>
      </c>
      <c r="AG121" s="36" t="str">
        <f t="shared" si="9"/>
        <v/>
      </c>
      <c r="AH121" s="36" t="str">
        <f t="shared" si="10"/>
        <v/>
      </c>
    </row>
    <row r="122" spans="2:35">
      <c r="B122" s="39">
        <v>42612</v>
      </c>
      <c r="C122" s="40">
        <v>16</v>
      </c>
      <c r="D122" s="40" t="s">
        <v>421</v>
      </c>
      <c r="E122" s="41">
        <v>42613.114583333336</v>
      </c>
      <c r="F122" s="42" t="s">
        <v>9</v>
      </c>
      <c r="G122" s="42" t="s">
        <v>507</v>
      </c>
      <c r="H122" s="40" t="s">
        <v>9</v>
      </c>
      <c r="I122" s="40" t="s">
        <v>507</v>
      </c>
      <c r="J122" s="42">
        <v>1.52</v>
      </c>
      <c r="K122" s="42">
        <v>3.8</v>
      </c>
      <c r="L122" s="42">
        <v>4.8</v>
      </c>
      <c r="M122" s="40">
        <v>2.7</v>
      </c>
      <c r="N122" s="40">
        <v>3.45</v>
      </c>
      <c r="O122" s="40">
        <v>2.13</v>
      </c>
      <c r="P122" s="40">
        <v>-1</v>
      </c>
      <c r="Q122" s="40">
        <v>8.4722222222222213E-2</v>
      </c>
      <c r="R122" s="40">
        <v>2</v>
      </c>
      <c r="S122" s="40">
        <v>2</v>
      </c>
      <c r="T122" s="42">
        <v>1</v>
      </c>
      <c r="U122" s="40">
        <v>0</v>
      </c>
      <c r="V122" s="36" t="str">
        <f t="shared" si="11"/>
        <v>英锦赛</v>
      </c>
      <c r="W122" s="36" t="s">
        <v>516</v>
      </c>
      <c r="X122" s="36" t="s">
        <v>467</v>
      </c>
      <c r="Y122" s="36" t="s">
        <v>467</v>
      </c>
      <c r="Z122" s="36" t="s">
        <v>393</v>
      </c>
      <c r="AB122" s="36">
        <v>1</v>
      </c>
      <c r="AC122" s="36">
        <v>1</v>
      </c>
      <c r="AE122" s="36">
        <f t="shared" si="8"/>
        <v>0</v>
      </c>
      <c r="AF122" s="36">
        <f t="shared" si="7"/>
        <v>0</v>
      </c>
      <c r="AG122" s="36" t="str">
        <f t="shared" si="9"/>
        <v/>
      </c>
      <c r="AH122" s="36" t="str">
        <f t="shared" si="10"/>
        <v/>
      </c>
      <c r="AI122" s="45" t="s">
        <v>518</v>
      </c>
    </row>
    <row r="123" spans="2:35">
      <c r="B123" s="39">
        <v>42612</v>
      </c>
      <c r="C123" s="40">
        <v>17</v>
      </c>
      <c r="D123" s="40" t="s">
        <v>421</v>
      </c>
      <c r="E123" s="41">
        <v>42613.114583333336</v>
      </c>
      <c r="F123" s="42" t="s">
        <v>508</v>
      </c>
      <c r="G123" s="42" t="s">
        <v>509</v>
      </c>
      <c r="H123" s="40" t="s">
        <v>508</v>
      </c>
      <c r="I123" s="40" t="s">
        <v>509</v>
      </c>
      <c r="J123" s="42">
        <v>1.62</v>
      </c>
      <c r="K123" s="42">
        <v>3.6</v>
      </c>
      <c r="L123" s="42">
        <v>4.3</v>
      </c>
      <c r="M123" s="40">
        <v>3</v>
      </c>
      <c r="N123" s="40">
        <v>3.5</v>
      </c>
      <c r="O123" s="40">
        <v>1.96</v>
      </c>
      <c r="P123" s="40">
        <v>-1</v>
      </c>
      <c r="Q123" s="40">
        <v>0.12569444444444444</v>
      </c>
      <c r="R123" s="40">
        <v>3</v>
      </c>
      <c r="S123" s="40">
        <v>1</v>
      </c>
      <c r="T123" s="42">
        <v>3</v>
      </c>
      <c r="U123" s="40">
        <v>3</v>
      </c>
      <c r="V123" s="36" t="str">
        <f t="shared" si="11"/>
        <v>英锦赛</v>
      </c>
      <c r="W123" s="36" t="s">
        <v>465</v>
      </c>
      <c r="X123" s="36" t="s">
        <v>392</v>
      </c>
      <c r="Y123" s="36" t="s">
        <v>394</v>
      </c>
      <c r="Z123" s="36" t="s">
        <v>393</v>
      </c>
      <c r="AE123" s="36">
        <f t="shared" si="8"/>
        <v>0</v>
      </c>
      <c r="AF123" s="36">
        <f t="shared" si="7"/>
        <v>0</v>
      </c>
      <c r="AG123" s="36" t="str">
        <f t="shared" si="9"/>
        <v/>
      </c>
      <c r="AH123" s="36" t="str">
        <f t="shared" si="10"/>
        <v/>
      </c>
    </row>
    <row r="124" spans="2:35">
      <c r="B124" s="39">
        <v>42614</v>
      </c>
      <c r="C124" s="40">
        <v>1</v>
      </c>
      <c r="F124" s="42" t="s">
        <v>460</v>
      </c>
      <c r="G124" s="42" t="s">
        <v>457</v>
      </c>
      <c r="P124" s="40">
        <v>-1</v>
      </c>
      <c r="R124" s="40">
        <v>2</v>
      </c>
      <c r="S124" s="40">
        <v>0</v>
      </c>
      <c r="T124" s="42">
        <v>3</v>
      </c>
      <c r="U124" s="40">
        <v>3</v>
      </c>
      <c r="V124" s="36">
        <f t="shared" si="11"/>
        <v>0</v>
      </c>
      <c r="W124" s="36" t="s">
        <v>688</v>
      </c>
      <c r="X124" s="36" t="s">
        <v>392</v>
      </c>
      <c r="Y124" s="36" t="s">
        <v>686</v>
      </c>
      <c r="Z124" s="36" t="s">
        <v>459</v>
      </c>
      <c r="AE124" s="36">
        <f t="shared" si="8"/>
        <v>0</v>
      </c>
      <c r="AF124" s="36">
        <f t="shared" si="7"/>
        <v>0</v>
      </c>
      <c r="AG124" s="36" t="str">
        <f t="shared" si="9"/>
        <v/>
      </c>
      <c r="AH124" s="36" t="str">
        <f t="shared" si="10"/>
        <v/>
      </c>
    </row>
    <row r="125" spans="2:35">
      <c r="C125" s="40">
        <v>4</v>
      </c>
      <c r="F125" s="42" t="s">
        <v>461</v>
      </c>
      <c r="G125" s="42" t="s">
        <v>464</v>
      </c>
      <c r="P125" s="40">
        <v>-1</v>
      </c>
      <c r="R125" s="40">
        <v>1</v>
      </c>
      <c r="S125" s="40">
        <v>0</v>
      </c>
      <c r="T125" s="42">
        <v>3</v>
      </c>
      <c r="U125" s="40">
        <v>1</v>
      </c>
      <c r="V125" s="36">
        <f t="shared" si="11"/>
        <v>0</v>
      </c>
      <c r="W125" s="36" t="s">
        <v>465</v>
      </c>
      <c r="X125" s="36" t="s">
        <v>392</v>
      </c>
      <c r="Y125" s="36" t="s">
        <v>394</v>
      </c>
      <c r="Z125" s="36" t="s">
        <v>459</v>
      </c>
      <c r="AE125" s="36">
        <f t="shared" si="8"/>
        <v>0</v>
      </c>
      <c r="AF125" s="36">
        <f t="shared" si="7"/>
        <v>0</v>
      </c>
      <c r="AG125" s="36" t="str">
        <f t="shared" si="9"/>
        <v/>
      </c>
      <c r="AH125" s="36" t="str">
        <f t="shared" si="10"/>
        <v/>
      </c>
    </row>
    <row r="126" spans="2:35">
      <c r="B126" s="39">
        <v>42616</v>
      </c>
      <c r="C126" s="40">
        <v>13</v>
      </c>
      <c r="D126" s="40" t="s">
        <v>157</v>
      </c>
      <c r="E126" s="41">
        <v>42616.75</v>
      </c>
      <c r="F126" s="42" t="s">
        <v>397</v>
      </c>
      <c r="G126" s="42" t="s">
        <v>530</v>
      </c>
      <c r="H126" s="40" t="s">
        <v>397</v>
      </c>
      <c r="I126" s="40" t="s">
        <v>531</v>
      </c>
      <c r="J126" s="42">
        <v>2.92</v>
      </c>
      <c r="K126" s="42">
        <v>3.05</v>
      </c>
      <c r="L126" s="42">
        <v>2.1800000000000002</v>
      </c>
      <c r="M126" s="40">
        <v>1.5</v>
      </c>
      <c r="N126" s="40">
        <v>3.8</v>
      </c>
      <c r="O126" s="40">
        <v>5</v>
      </c>
      <c r="P126" s="40">
        <v>1</v>
      </c>
      <c r="R126" s="40">
        <v>1</v>
      </c>
      <c r="S126" s="40">
        <v>5</v>
      </c>
      <c r="T126" s="42">
        <v>0</v>
      </c>
      <c r="U126" s="40">
        <v>0</v>
      </c>
      <c r="V126" s="36" t="str">
        <f t="shared" si="11"/>
        <v>天皇杯</v>
      </c>
      <c r="W126" s="36" t="s">
        <v>692</v>
      </c>
      <c r="X126" s="36" t="s">
        <v>467</v>
      </c>
      <c r="Y126" s="36" t="s">
        <v>394</v>
      </c>
      <c r="Z126" s="36" t="s">
        <v>393</v>
      </c>
      <c r="AB126" s="36">
        <v>1</v>
      </c>
      <c r="AE126" s="36">
        <f t="shared" si="8"/>
        <v>0</v>
      </c>
      <c r="AF126" s="36">
        <f t="shared" si="7"/>
        <v>1</v>
      </c>
      <c r="AG126" s="36" t="str">
        <f t="shared" si="9"/>
        <v/>
      </c>
      <c r="AH126" s="36" t="str">
        <f t="shared" si="10"/>
        <v/>
      </c>
      <c r="AI126" s="36" t="s">
        <v>532</v>
      </c>
    </row>
    <row r="127" spans="2:35">
      <c r="B127" s="39">
        <v>42616</v>
      </c>
      <c r="C127" s="40">
        <v>14</v>
      </c>
      <c r="D127" s="40" t="s">
        <v>157</v>
      </c>
      <c r="E127" s="41">
        <v>42616.75</v>
      </c>
      <c r="F127" s="42" t="s">
        <v>527</v>
      </c>
      <c r="G127" s="42" t="s">
        <v>528</v>
      </c>
      <c r="H127" s="40" t="s">
        <v>527</v>
      </c>
      <c r="I127" s="40" t="s">
        <v>529</v>
      </c>
      <c r="J127" s="42">
        <v>1.1100000000000001</v>
      </c>
      <c r="K127" s="42">
        <v>6.5</v>
      </c>
      <c r="L127" s="42">
        <v>13.5</v>
      </c>
      <c r="M127" s="40">
        <v>1.5</v>
      </c>
      <c r="N127" s="40">
        <v>4.25</v>
      </c>
      <c r="O127" s="40">
        <v>4.4000000000000004</v>
      </c>
      <c r="P127" s="40">
        <v>-1</v>
      </c>
      <c r="R127" s="40">
        <v>3</v>
      </c>
      <c r="S127" s="40">
        <v>1</v>
      </c>
      <c r="T127" s="42">
        <v>3</v>
      </c>
      <c r="U127" s="40">
        <v>3</v>
      </c>
      <c r="V127" s="36" t="str">
        <f t="shared" si="11"/>
        <v>天皇杯</v>
      </c>
      <c r="W127" s="36" t="s">
        <v>465</v>
      </c>
      <c r="X127" s="36" t="s">
        <v>392</v>
      </c>
      <c r="Y127" s="36" t="s">
        <v>394</v>
      </c>
      <c r="Z127" s="36" t="s">
        <v>393</v>
      </c>
      <c r="AE127" s="36">
        <f t="shared" si="8"/>
        <v>0</v>
      </c>
      <c r="AF127" s="36">
        <f t="shared" si="7"/>
        <v>0</v>
      </c>
      <c r="AG127" s="36" t="str">
        <f t="shared" si="9"/>
        <v/>
      </c>
      <c r="AH127" s="36" t="str">
        <f t="shared" si="10"/>
        <v/>
      </c>
    </row>
    <row r="128" spans="2:35">
      <c r="B128" s="39">
        <v>42616</v>
      </c>
      <c r="C128" s="40">
        <v>15</v>
      </c>
      <c r="D128" s="40" t="s">
        <v>157</v>
      </c>
      <c r="E128" s="41">
        <v>42616.75</v>
      </c>
      <c r="F128" s="42" t="s">
        <v>523</v>
      </c>
      <c r="G128" s="42" t="s">
        <v>524</v>
      </c>
      <c r="H128" s="40" t="s">
        <v>525</v>
      </c>
      <c r="I128" s="40" t="s">
        <v>524</v>
      </c>
      <c r="J128" s="42">
        <v>1.48</v>
      </c>
      <c r="K128" s="42">
        <v>3.75</v>
      </c>
      <c r="L128" s="42">
        <v>5.35</v>
      </c>
      <c r="M128" s="40">
        <v>2.67</v>
      </c>
      <c r="N128" s="40">
        <v>3.3</v>
      </c>
      <c r="O128" s="40">
        <v>2.2200000000000002</v>
      </c>
      <c r="P128" s="40">
        <v>-1</v>
      </c>
      <c r="R128" s="40">
        <v>3</v>
      </c>
      <c r="S128" s="40">
        <v>0</v>
      </c>
      <c r="T128" s="42">
        <v>3</v>
      </c>
      <c r="U128" s="40">
        <v>3</v>
      </c>
      <c r="V128" s="36" t="str">
        <f t="shared" si="11"/>
        <v>天皇杯</v>
      </c>
      <c r="W128" s="36" t="s">
        <v>465</v>
      </c>
      <c r="X128" s="36" t="s">
        <v>394</v>
      </c>
      <c r="Y128" s="36" t="s">
        <v>394</v>
      </c>
      <c r="Z128" s="36" t="s">
        <v>393</v>
      </c>
      <c r="AE128" s="36">
        <f t="shared" si="8"/>
        <v>0</v>
      </c>
      <c r="AF128" s="36">
        <f t="shared" si="7"/>
        <v>0</v>
      </c>
      <c r="AG128" s="36" t="str">
        <f t="shared" si="9"/>
        <v/>
      </c>
      <c r="AH128" s="36" t="str">
        <f t="shared" si="10"/>
        <v/>
      </c>
      <c r="AI128" s="36" t="s">
        <v>526</v>
      </c>
    </row>
    <row r="129" spans="2:35">
      <c r="B129" s="39">
        <v>42616</v>
      </c>
      <c r="C129" s="40">
        <v>16</v>
      </c>
      <c r="D129" s="40" t="s">
        <v>157</v>
      </c>
      <c r="E129" s="41">
        <v>42616.75</v>
      </c>
      <c r="F129" s="42" t="s">
        <v>521</v>
      </c>
      <c r="G129" s="42" t="s">
        <v>522</v>
      </c>
      <c r="H129" s="40" t="s">
        <v>521</v>
      </c>
      <c r="I129" s="40" t="s">
        <v>522</v>
      </c>
      <c r="J129" s="42">
        <v>1.1000000000000001</v>
      </c>
      <c r="K129" s="42">
        <v>6.7</v>
      </c>
      <c r="L129" s="42">
        <v>14</v>
      </c>
      <c r="M129" s="40">
        <v>1.47</v>
      </c>
      <c r="N129" s="40">
        <v>4.32</v>
      </c>
      <c r="O129" s="40">
        <v>4.5999999999999996</v>
      </c>
      <c r="P129" s="40">
        <v>-1</v>
      </c>
      <c r="R129" s="40">
        <v>2</v>
      </c>
      <c r="S129" s="40">
        <v>5</v>
      </c>
      <c r="T129" s="42">
        <v>0</v>
      </c>
      <c r="U129" s="40">
        <v>0</v>
      </c>
      <c r="V129" s="36" t="str">
        <f t="shared" si="11"/>
        <v>天皇杯</v>
      </c>
      <c r="W129" s="36" t="s">
        <v>466</v>
      </c>
      <c r="X129" s="36" t="s">
        <v>392</v>
      </c>
      <c r="Y129" s="36" t="s">
        <v>467</v>
      </c>
      <c r="Z129" s="36" t="s">
        <v>393</v>
      </c>
      <c r="AB129" s="36">
        <v>1</v>
      </c>
      <c r="AC129" s="36">
        <v>1</v>
      </c>
      <c r="AE129" s="36">
        <f t="shared" si="8"/>
        <v>0</v>
      </c>
      <c r="AF129" s="36">
        <f t="shared" si="7"/>
        <v>0</v>
      </c>
      <c r="AG129" s="36" t="str">
        <f t="shared" si="9"/>
        <v/>
      </c>
      <c r="AH129" s="36" t="str">
        <f t="shared" si="10"/>
        <v/>
      </c>
      <c r="AI129" s="36" t="s">
        <v>535</v>
      </c>
    </row>
    <row r="130" spans="2:35">
      <c r="B130" s="39">
        <v>42616</v>
      </c>
      <c r="C130" s="40">
        <v>17</v>
      </c>
      <c r="D130" s="40" t="s">
        <v>314</v>
      </c>
      <c r="E130" s="41">
        <v>42616.75</v>
      </c>
      <c r="F130" s="42" t="s">
        <v>293</v>
      </c>
      <c r="G130" s="42" t="s">
        <v>520</v>
      </c>
      <c r="H130" s="40" t="s">
        <v>293</v>
      </c>
      <c r="I130" s="40" t="s">
        <v>520</v>
      </c>
      <c r="J130" s="42">
        <v>1.58</v>
      </c>
      <c r="K130" s="42">
        <v>3.55</v>
      </c>
      <c r="L130" s="42">
        <v>4.6500000000000004</v>
      </c>
      <c r="M130" s="40">
        <v>2.85</v>
      </c>
      <c r="N130" s="40">
        <v>3.5</v>
      </c>
      <c r="O130" s="40">
        <v>2.0299999999999998</v>
      </c>
      <c r="P130" s="40">
        <v>-1</v>
      </c>
      <c r="R130" s="40">
        <v>2</v>
      </c>
      <c r="S130" s="40">
        <v>2</v>
      </c>
      <c r="T130" s="42">
        <v>1</v>
      </c>
      <c r="U130" s="40">
        <v>0</v>
      </c>
      <c r="V130" s="36" t="str">
        <f t="shared" si="11"/>
        <v>K联赛</v>
      </c>
      <c r="W130" s="36" t="s">
        <v>454</v>
      </c>
      <c r="X130" s="36" t="s">
        <v>394</v>
      </c>
      <c r="Y130" s="36" t="s">
        <v>394</v>
      </c>
      <c r="Z130" s="36" t="s">
        <v>393</v>
      </c>
      <c r="AB130" s="36">
        <v>1</v>
      </c>
      <c r="AC130" s="36">
        <v>1</v>
      </c>
      <c r="AE130" s="36">
        <f t="shared" si="8"/>
        <v>0</v>
      </c>
      <c r="AF130" s="36">
        <f t="shared" si="7"/>
        <v>0</v>
      </c>
      <c r="AG130" s="36" t="str">
        <f t="shared" si="9"/>
        <v/>
      </c>
      <c r="AH130" s="36" t="str">
        <f t="shared" si="10"/>
        <v/>
      </c>
    </row>
    <row r="131" spans="2:35">
      <c r="B131" s="39">
        <v>42616</v>
      </c>
      <c r="C131" s="40">
        <v>18</v>
      </c>
      <c r="D131" s="40" t="s">
        <v>14</v>
      </c>
      <c r="E131" s="41">
        <v>42616.802083333336</v>
      </c>
      <c r="F131" s="42" t="s">
        <v>26</v>
      </c>
      <c r="G131" s="42" t="s">
        <v>519</v>
      </c>
      <c r="H131" s="40" t="s">
        <v>26</v>
      </c>
      <c r="I131" s="40" t="s">
        <v>519</v>
      </c>
      <c r="J131" s="42">
        <v>1.6</v>
      </c>
      <c r="K131" s="42">
        <v>3.5</v>
      </c>
      <c r="L131" s="42">
        <v>4.4000000000000004</v>
      </c>
      <c r="M131" s="40">
        <v>2.84</v>
      </c>
      <c r="N131" s="40">
        <v>3.65</v>
      </c>
      <c r="O131" s="40">
        <v>1.99</v>
      </c>
      <c r="P131" s="40">
        <v>-1</v>
      </c>
      <c r="R131" s="40">
        <v>2</v>
      </c>
      <c r="S131" s="40">
        <v>2</v>
      </c>
      <c r="T131" s="42">
        <v>1</v>
      </c>
      <c r="U131" s="40">
        <v>0</v>
      </c>
      <c r="V131" s="36" t="str">
        <f t="shared" si="11"/>
        <v>英甲</v>
      </c>
      <c r="W131" s="36" t="s">
        <v>693</v>
      </c>
      <c r="X131" s="36" t="s">
        <v>394</v>
      </c>
      <c r="Y131" s="36" t="s">
        <v>467</v>
      </c>
      <c r="Z131" s="36" t="s">
        <v>393</v>
      </c>
      <c r="AB131" s="36">
        <v>1</v>
      </c>
      <c r="AC131" s="36">
        <v>1</v>
      </c>
      <c r="AE131" s="36">
        <f t="shared" si="8"/>
        <v>0</v>
      </c>
      <c r="AF131" s="36">
        <f t="shared" si="7"/>
        <v>0</v>
      </c>
      <c r="AG131" s="36" t="str">
        <f t="shared" si="9"/>
        <v/>
      </c>
      <c r="AH131" s="36" t="str">
        <f t="shared" si="10"/>
        <v/>
      </c>
    </row>
    <row r="132" spans="2:3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11"/>
        <v>0</v>
      </c>
      <c r="W132" s="36" t="s">
        <v>693</v>
      </c>
      <c r="X132" s="36" t="s">
        <v>394</v>
      </c>
      <c r="Y132" s="36" t="s">
        <v>392</v>
      </c>
      <c r="Z132" s="36" t="s">
        <v>393</v>
      </c>
      <c r="AB132" s="36">
        <v>1</v>
      </c>
      <c r="AE132" s="36">
        <f t="shared" si="8"/>
        <v>0</v>
      </c>
      <c r="AF132" s="36">
        <f t="shared" si="7"/>
        <v>1</v>
      </c>
      <c r="AG132" s="36" t="str">
        <f t="shared" si="9"/>
        <v/>
      </c>
      <c r="AH132" s="36" t="str">
        <f t="shared" si="10"/>
        <v/>
      </c>
    </row>
    <row r="133" spans="2:3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11"/>
        <v>葡超</v>
      </c>
      <c r="W133" s="36" t="s">
        <v>476</v>
      </c>
      <c r="X133" s="36" t="s">
        <v>392</v>
      </c>
      <c r="Y133" s="36" t="s">
        <v>467</v>
      </c>
      <c r="Z133" s="36" t="s">
        <v>459</v>
      </c>
      <c r="AB133" s="36">
        <v>1</v>
      </c>
      <c r="AE133" s="36">
        <f t="shared" si="8"/>
        <v>2</v>
      </c>
      <c r="AF133" s="36">
        <f t="shared" si="7"/>
        <v>3</v>
      </c>
      <c r="AG133" s="36" t="str">
        <f t="shared" si="9"/>
        <v/>
      </c>
      <c r="AH133" s="36" t="str">
        <f t="shared" si="10"/>
        <v/>
      </c>
      <c r="AI133" s="45" t="s">
        <v>541</v>
      </c>
    </row>
    <row r="134" spans="2:35">
      <c r="B134" s="39">
        <v>42617</v>
      </c>
      <c r="C134" s="40">
        <v>8</v>
      </c>
      <c r="D134" s="40" t="s">
        <v>542</v>
      </c>
      <c r="E134" s="41">
        <v>42618</v>
      </c>
      <c r="F134" s="42" t="s">
        <v>543</v>
      </c>
      <c r="G134" s="42" t="s">
        <v>544</v>
      </c>
      <c r="H134" s="40" t="s">
        <v>543</v>
      </c>
      <c r="I134" s="40" t="s">
        <v>544</v>
      </c>
      <c r="J134" s="42">
        <v>18</v>
      </c>
      <c r="K134" s="42">
        <v>5.8</v>
      </c>
      <c r="L134" s="42">
        <v>1.1100000000000001</v>
      </c>
      <c r="M134" s="40">
        <v>4.4000000000000004</v>
      </c>
      <c r="N134" s="40">
        <v>3.65</v>
      </c>
      <c r="O134" s="40">
        <v>1.6</v>
      </c>
      <c r="P134" s="40">
        <v>1</v>
      </c>
      <c r="R134" s="40">
        <v>0</v>
      </c>
      <c r="S134" s="40">
        <v>1</v>
      </c>
      <c r="T134" s="42">
        <v>0</v>
      </c>
      <c r="U134" s="40">
        <v>1</v>
      </c>
      <c r="V134" s="36" t="str">
        <f t="shared" si="11"/>
        <v>世欧预</v>
      </c>
      <c r="W134" s="36" t="s">
        <v>688</v>
      </c>
      <c r="X134" s="36" t="s">
        <v>545</v>
      </c>
      <c r="Y134" s="36" t="s">
        <v>538</v>
      </c>
      <c r="Z134" s="36" t="s">
        <v>537</v>
      </c>
      <c r="AE134" s="36">
        <f t="shared" si="8"/>
        <v>0</v>
      </c>
      <c r="AF134" s="36">
        <f t="shared" si="7"/>
        <v>0</v>
      </c>
      <c r="AG134" s="36" t="str">
        <f t="shared" si="9"/>
        <v/>
      </c>
      <c r="AH134" s="36" t="str">
        <f t="shared" si="10"/>
        <v/>
      </c>
      <c r="AI134" s="45"/>
    </row>
    <row r="135" spans="2:35">
      <c r="B135" s="39">
        <v>42617</v>
      </c>
      <c r="C135" s="40">
        <v>9</v>
      </c>
      <c r="D135" s="40" t="s">
        <v>542</v>
      </c>
      <c r="E135" s="41">
        <v>42618</v>
      </c>
      <c r="F135" s="42" t="s">
        <v>546</v>
      </c>
      <c r="G135" s="42" t="s">
        <v>414</v>
      </c>
      <c r="H135" s="40" t="s">
        <v>546</v>
      </c>
      <c r="I135" s="40" t="s">
        <v>414</v>
      </c>
      <c r="J135" s="42">
        <v>1.17</v>
      </c>
      <c r="K135" s="42">
        <v>5.15</v>
      </c>
      <c r="L135" s="42">
        <v>12.5</v>
      </c>
      <c r="M135" s="40">
        <v>1.72</v>
      </c>
      <c r="N135" s="40">
        <v>3.6</v>
      </c>
      <c r="O135" s="40">
        <v>3.7</v>
      </c>
      <c r="P135" s="40">
        <v>-1</v>
      </c>
      <c r="R135" s="40">
        <v>1</v>
      </c>
      <c r="S135" s="40">
        <v>0</v>
      </c>
      <c r="T135" s="42">
        <v>3</v>
      </c>
      <c r="U135" s="40">
        <v>1</v>
      </c>
      <c r="V135" s="36" t="str">
        <f t="shared" si="11"/>
        <v>世欧预</v>
      </c>
      <c r="W135" s="36" t="s">
        <v>515</v>
      </c>
      <c r="X135" s="36" t="s">
        <v>394</v>
      </c>
      <c r="Y135" s="36" t="s">
        <v>394</v>
      </c>
      <c r="Z135" s="36" t="s">
        <v>459</v>
      </c>
      <c r="AE135" s="36">
        <f t="shared" si="8"/>
        <v>0</v>
      </c>
      <c r="AF135" s="36">
        <f t="shared" si="7"/>
        <v>0</v>
      </c>
      <c r="AG135" s="36" t="str">
        <f t="shared" si="9"/>
        <v/>
      </c>
      <c r="AH135" s="36" t="str">
        <f t="shared" si="10"/>
        <v/>
      </c>
      <c r="AI135" s="45" t="s">
        <v>547</v>
      </c>
    </row>
    <row r="136" spans="2:35">
      <c r="B136" s="39">
        <v>42617</v>
      </c>
      <c r="C136" s="40">
        <v>10</v>
      </c>
      <c r="D136" s="40" t="s">
        <v>542</v>
      </c>
      <c r="E136" s="41">
        <v>42618</v>
      </c>
      <c r="F136" s="42" t="s">
        <v>548</v>
      </c>
      <c r="G136" s="42" t="s">
        <v>549</v>
      </c>
      <c r="H136" s="40" t="s">
        <v>548</v>
      </c>
      <c r="I136" s="40" t="s">
        <v>549</v>
      </c>
      <c r="J136" s="42">
        <v>7.2</v>
      </c>
      <c r="K136" s="42">
        <v>3.85</v>
      </c>
      <c r="L136" s="42">
        <v>1.37</v>
      </c>
      <c r="M136" s="40">
        <v>2.5</v>
      </c>
      <c r="N136" s="40">
        <v>3.2</v>
      </c>
      <c r="O136" s="40">
        <v>2.4</v>
      </c>
      <c r="P136" s="40">
        <v>1</v>
      </c>
      <c r="R136" s="40">
        <v>2</v>
      </c>
      <c r="S136" s="40">
        <v>2</v>
      </c>
      <c r="T136" s="42">
        <v>1</v>
      </c>
      <c r="U136" s="40">
        <v>3</v>
      </c>
      <c r="V136" s="36" t="str">
        <f t="shared" ref="V136:V167" si="12">D136</f>
        <v>世欧预</v>
      </c>
      <c r="W136" s="36" t="s">
        <v>688</v>
      </c>
      <c r="X136" s="36" t="s">
        <v>394</v>
      </c>
      <c r="Y136" s="36" t="s">
        <v>467</v>
      </c>
      <c r="Z136" s="36" t="s">
        <v>459</v>
      </c>
      <c r="AB136" s="36">
        <v>1</v>
      </c>
      <c r="AC136" s="36">
        <v>1</v>
      </c>
      <c r="AE136" s="36">
        <f t="shared" si="8"/>
        <v>0</v>
      </c>
      <c r="AF136" s="36">
        <f t="shared" ref="AF136:AF199" si="13">IF(AND(AB136=$AB$6,AC136=$AC$6),IF(W136=$W$6,1,0)+IF(Z136=$Z$6,1,0)+IF(X136=$X$6,1,0)+IF(Y136=$Y$6,1,0)+IF(AA136=$AA$6,1,0)+IF(V136=$V$6,1,0),0)</f>
        <v>0</v>
      </c>
      <c r="AG136" s="36" t="str">
        <f t="shared" si="9"/>
        <v/>
      </c>
      <c r="AH136" s="36" t="str">
        <f t="shared" si="10"/>
        <v/>
      </c>
      <c r="AI136" s="45" t="s">
        <v>550</v>
      </c>
    </row>
    <row r="137" spans="2:35">
      <c r="B137" s="39">
        <v>42617</v>
      </c>
      <c r="C137" s="40">
        <v>11</v>
      </c>
      <c r="D137" s="40" t="s">
        <v>542</v>
      </c>
      <c r="E137" s="41">
        <v>42618</v>
      </c>
      <c r="F137" s="42" t="s">
        <v>551</v>
      </c>
      <c r="G137" s="42" t="s">
        <v>552</v>
      </c>
      <c r="H137" s="40" t="s">
        <v>551</v>
      </c>
      <c r="I137" s="40" t="s">
        <v>552</v>
      </c>
      <c r="J137" s="42">
        <v>4.0999999999999996</v>
      </c>
      <c r="K137" s="42">
        <v>2.95</v>
      </c>
      <c r="L137" s="42">
        <v>1.83</v>
      </c>
      <c r="M137" s="40">
        <v>1.72</v>
      </c>
      <c r="N137" s="40">
        <v>3.4</v>
      </c>
      <c r="O137" s="40">
        <v>3.95</v>
      </c>
      <c r="P137" s="40">
        <v>1</v>
      </c>
      <c r="R137" s="40">
        <v>2</v>
      </c>
      <c r="S137" s="40">
        <v>2</v>
      </c>
      <c r="T137" s="42">
        <v>1</v>
      </c>
      <c r="U137" s="40">
        <v>3</v>
      </c>
      <c r="V137" s="36" t="str">
        <f t="shared" si="12"/>
        <v>世欧预</v>
      </c>
      <c r="W137" s="36" t="s">
        <v>466</v>
      </c>
      <c r="X137" s="36" t="s">
        <v>392</v>
      </c>
      <c r="Y137" s="36" t="s">
        <v>392</v>
      </c>
      <c r="Z137" s="36" t="s">
        <v>459</v>
      </c>
      <c r="AB137" s="36">
        <v>1</v>
      </c>
      <c r="AE137" s="36">
        <f t="shared" ref="AE137:AE200" si="14">IF(AND(AB137=$AB$6,AC137=$AC$6),IF(W137=$W$6,1,0)+IF(X137=$X$6,1,0)+IF(Y137=$Y$6,1,0),0)</f>
        <v>1</v>
      </c>
      <c r="AF137" s="36">
        <f t="shared" si="13"/>
        <v>2</v>
      </c>
      <c r="AG137" s="36" t="str">
        <f t="shared" ref="AG137:AG200" si="15">IF(AND(AB137=$AB$6,AC137=$AC$6,AE137=MAX(AE$8:AE$5000)),(J137-J$4)^2+(K137-K$4)^2+(L137-L$4)^2+(M137-M$4)^2+(N137-N$4)^2+(O137-O$4)^2,"")</f>
        <v/>
      </c>
      <c r="AH137" s="36" t="str">
        <f t="shared" ref="AH137:AH200" si="16">IF(AND(AB137=$AB$6,AC137=$AC$6,AE137=MAX(AE$8:AE$5000),AF137=MAX(AF$8:AF$5000)),(J137-J$4)^2+(K137-K$4)^2+(L137-L$4)^2+(M137-M$4)^2+(N137-N$4)^2+(O137-O$4)^2,"")</f>
        <v/>
      </c>
    </row>
    <row r="138" spans="2:35">
      <c r="B138" s="39">
        <v>42617</v>
      </c>
      <c r="C138" s="40">
        <v>12</v>
      </c>
      <c r="D138" s="40" t="s">
        <v>542</v>
      </c>
      <c r="E138" s="41">
        <v>42618</v>
      </c>
      <c r="F138" s="42" t="s">
        <v>553</v>
      </c>
      <c r="G138" s="42" t="s">
        <v>554</v>
      </c>
      <c r="H138" s="40" t="s">
        <v>553</v>
      </c>
      <c r="I138" s="40" t="s">
        <v>554</v>
      </c>
      <c r="J138" s="42">
        <v>5</v>
      </c>
      <c r="K138" s="42">
        <v>3.25</v>
      </c>
      <c r="L138" s="42">
        <v>1.61</v>
      </c>
      <c r="M138" s="40">
        <v>1.98</v>
      </c>
      <c r="N138" s="40">
        <v>3.25</v>
      </c>
      <c r="O138" s="40">
        <v>3.16</v>
      </c>
      <c r="P138" s="40">
        <v>1</v>
      </c>
      <c r="R138" s="40">
        <v>0</v>
      </c>
      <c r="S138" s="40">
        <v>1</v>
      </c>
      <c r="T138" s="42">
        <v>0</v>
      </c>
      <c r="U138" s="40">
        <v>1</v>
      </c>
      <c r="V138" s="36" t="str">
        <f t="shared" si="12"/>
        <v>世欧预</v>
      </c>
      <c r="W138" s="36" t="s">
        <v>692</v>
      </c>
      <c r="X138" s="36" t="s">
        <v>392</v>
      </c>
      <c r="Y138" s="36" t="s">
        <v>394</v>
      </c>
      <c r="Z138" s="36" t="s">
        <v>459</v>
      </c>
      <c r="AA138" s="36">
        <v>1</v>
      </c>
      <c r="AE138" s="36">
        <f t="shared" si="14"/>
        <v>0</v>
      </c>
      <c r="AF138" s="36">
        <f t="shared" si="13"/>
        <v>0</v>
      </c>
      <c r="AG138" s="36" t="str">
        <f t="shared" si="15"/>
        <v/>
      </c>
      <c r="AH138" s="36" t="str">
        <f t="shared" si="16"/>
        <v/>
      </c>
    </row>
    <row r="139" spans="2:35">
      <c r="B139" s="39">
        <v>42617</v>
      </c>
      <c r="C139" s="40">
        <v>13</v>
      </c>
      <c r="D139" s="40" t="s">
        <v>542</v>
      </c>
      <c r="E139" s="41">
        <v>42618.114583333336</v>
      </c>
      <c r="F139" s="42" t="s">
        <v>413</v>
      </c>
      <c r="G139" s="42" t="s">
        <v>555</v>
      </c>
      <c r="H139" s="40" t="s">
        <v>413</v>
      </c>
      <c r="I139" s="40" t="s">
        <v>555</v>
      </c>
      <c r="J139" s="42">
        <v>1.6</v>
      </c>
      <c r="K139" s="42">
        <v>3.2</v>
      </c>
      <c r="L139" s="42">
        <v>5.2</v>
      </c>
      <c r="M139" s="40">
        <v>3.15</v>
      </c>
      <c r="N139" s="40">
        <v>3.25</v>
      </c>
      <c r="O139" s="40">
        <v>2</v>
      </c>
      <c r="P139" s="40">
        <v>-1</v>
      </c>
      <c r="R139" s="40">
        <v>0</v>
      </c>
      <c r="S139" s="40">
        <v>0</v>
      </c>
      <c r="T139" s="42">
        <v>1</v>
      </c>
      <c r="U139" s="40">
        <v>0</v>
      </c>
      <c r="V139" s="36" t="str">
        <f t="shared" si="12"/>
        <v>世欧预</v>
      </c>
      <c r="W139" s="36" t="s">
        <v>392</v>
      </c>
      <c r="X139" s="36" t="s">
        <v>392</v>
      </c>
      <c r="Y139" s="36" t="s">
        <v>392</v>
      </c>
      <c r="Z139" s="36" t="s">
        <v>459</v>
      </c>
      <c r="AB139" s="36">
        <v>1</v>
      </c>
      <c r="AC139" s="36">
        <v>1</v>
      </c>
      <c r="AE139" s="36">
        <f t="shared" si="14"/>
        <v>0</v>
      </c>
      <c r="AF139" s="36">
        <f t="shared" si="13"/>
        <v>0</v>
      </c>
      <c r="AG139" s="36" t="str">
        <f t="shared" si="15"/>
        <v/>
      </c>
      <c r="AH139" s="36" t="str">
        <f t="shared" si="16"/>
        <v/>
      </c>
    </row>
    <row r="140" spans="2:35">
      <c r="B140" s="39">
        <v>42617</v>
      </c>
      <c r="C140" s="40">
        <v>14</v>
      </c>
      <c r="D140" s="40" t="s">
        <v>542</v>
      </c>
      <c r="E140" s="41">
        <v>42618.114583333336</v>
      </c>
      <c r="F140" s="42" t="s">
        <v>415</v>
      </c>
      <c r="G140" s="42" t="s">
        <v>556</v>
      </c>
      <c r="H140" s="40" t="s">
        <v>415</v>
      </c>
      <c r="I140" s="40" t="s">
        <v>556</v>
      </c>
      <c r="J140" s="42">
        <v>8.25</v>
      </c>
      <c r="K140" s="42">
        <v>4.6500000000000004</v>
      </c>
      <c r="L140" s="42">
        <v>1.26</v>
      </c>
      <c r="M140" s="40">
        <v>3</v>
      </c>
      <c r="N140" s="40">
        <v>3.5</v>
      </c>
      <c r="O140" s="40">
        <v>1.96</v>
      </c>
      <c r="P140" s="40">
        <v>1</v>
      </c>
      <c r="R140" s="40">
        <v>0</v>
      </c>
      <c r="S140" s="40">
        <v>3</v>
      </c>
      <c r="T140" s="42">
        <v>0</v>
      </c>
      <c r="U140" s="40">
        <v>0</v>
      </c>
      <c r="V140" s="36" t="str">
        <f t="shared" si="12"/>
        <v>世欧预</v>
      </c>
      <c r="W140" s="36" t="s">
        <v>465</v>
      </c>
      <c r="X140" s="36" t="s">
        <v>392</v>
      </c>
      <c r="Y140" s="36" t="s">
        <v>392</v>
      </c>
      <c r="Z140" s="36" t="s">
        <v>459</v>
      </c>
      <c r="AA140" s="36">
        <v>1</v>
      </c>
      <c r="AE140" s="36">
        <f t="shared" si="14"/>
        <v>0</v>
      </c>
      <c r="AF140" s="36">
        <f t="shared" si="13"/>
        <v>0</v>
      </c>
      <c r="AG140" s="36" t="str">
        <f t="shared" si="15"/>
        <v/>
      </c>
      <c r="AH140" s="36" t="str">
        <f t="shared" si="16"/>
        <v/>
      </c>
    </row>
    <row r="141" spans="2:35">
      <c r="B141" s="39">
        <v>42617</v>
      </c>
      <c r="C141" s="40">
        <v>15</v>
      </c>
      <c r="D141" s="40" t="s">
        <v>542</v>
      </c>
      <c r="E141" s="41">
        <v>42618.114583333336</v>
      </c>
      <c r="F141" s="42" t="s">
        <v>557</v>
      </c>
      <c r="G141" s="42" t="s">
        <v>558</v>
      </c>
      <c r="H141" s="40" t="s">
        <v>557</v>
      </c>
      <c r="I141" s="40" t="s">
        <v>558</v>
      </c>
      <c r="J141" s="42">
        <v>1.53</v>
      </c>
      <c r="K141" s="42">
        <v>3.35</v>
      </c>
      <c r="L141" s="42">
        <v>5.65</v>
      </c>
      <c r="M141" s="40">
        <v>2.9</v>
      </c>
      <c r="N141" s="40">
        <v>3.2</v>
      </c>
      <c r="O141" s="40">
        <v>2.12</v>
      </c>
      <c r="P141" s="40">
        <v>-1</v>
      </c>
      <c r="R141" s="40">
        <v>1</v>
      </c>
      <c r="S141" s="40">
        <v>1</v>
      </c>
      <c r="T141" s="42">
        <v>1</v>
      </c>
      <c r="U141" s="40">
        <v>0</v>
      </c>
      <c r="V141" s="36" t="str">
        <f t="shared" si="12"/>
        <v>世欧预</v>
      </c>
      <c r="W141" s="36" t="s">
        <v>686</v>
      </c>
      <c r="X141" s="36" t="s">
        <v>392</v>
      </c>
      <c r="Y141" s="36" t="s">
        <v>392</v>
      </c>
      <c r="Z141" s="36" t="s">
        <v>459</v>
      </c>
      <c r="AB141" s="36">
        <v>1</v>
      </c>
      <c r="AC141" s="36">
        <v>1</v>
      </c>
      <c r="AE141" s="36">
        <f t="shared" si="14"/>
        <v>0</v>
      </c>
      <c r="AF141" s="36">
        <f t="shared" si="13"/>
        <v>0</v>
      </c>
      <c r="AG141" s="36" t="str">
        <f t="shared" si="15"/>
        <v/>
      </c>
      <c r="AH141" s="36" t="str">
        <f t="shared" si="16"/>
        <v/>
      </c>
    </row>
    <row r="142" spans="2:35">
      <c r="B142" s="39">
        <v>42617</v>
      </c>
      <c r="C142" s="40">
        <v>16</v>
      </c>
      <c r="D142" s="40" t="s">
        <v>542</v>
      </c>
      <c r="E142" s="41">
        <v>42618.114583333336</v>
      </c>
      <c r="F142" s="42" t="s">
        <v>412</v>
      </c>
      <c r="G142" s="42" t="s">
        <v>559</v>
      </c>
      <c r="H142" s="40" t="s">
        <v>412</v>
      </c>
      <c r="I142" s="40" t="s">
        <v>559</v>
      </c>
      <c r="J142" s="42">
        <v>13</v>
      </c>
      <c r="K142" s="42">
        <v>5.05</v>
      </c>
      <c r="L142" s="42">
        <v>1.17</v>
      </c>
      <c r="M142" s="40">
        <v>3.65</v>
      </c>
      <c r="N142" s="40">
        <v>3.45</v>
      </c>
      <c r="O142" s="40">
        <v>1.77</v>
      </c>
      <c r="P142" s="40">
        <v>1</v>
      </c>
      <c r="R142" s="40">
        <v>1</v>
      </c>
      <c r="S142" s="40">
        <v>5</v>
      </c>
      <c r="T142" s="42">
        <v>0</v>
      </c>
      <c r="U142" s="40">
        <v>0</v>
      </c>
      <c r="V142" s="36" t="str">
        <f t="shared" si="12"/>
        <v>世欧预</v>
      </c>
      <c r="W142" s="36" t="s">
        <v>515</v>
      </c>
      <c r="X142" s="36" t="s">
        <v>392</v>
      </c>
      <c r="Y142" s="36" t="s">
        <v>394</v>
      </c>
      <c r="Z142" s="36" t="s">
        <v>459</v>
      </c>
      <c r="AE142" s="36">
        <f t="shared" si="14"/>
        <v>0</v>
      </c>
      <c r="AF142" s="36">
        <f t="shared" si="13"/>
        <v>0</v>
      </c>
      <c r="AG142" s="36" t="str">
        <f t="shared" si="15"/>
        <v/>
      </c>
      <c r="AH142" s="36" t="str">
        <f t="shared" si="16"/>
        <v/>
      </c>
    </row>
    <row r="143" spans="2:35">
      <c r="B143" s="39">
        <v>42617</v>
      </c>
      <c r="C143" s="40">
        <v>17</v>
      </c>
      <c r="D143" s="40" t="s">
        <v>335</v>
      </c>
      <c r="E143" s="41">
        <v>42618.125</v>
      </c>
      <c r="F143" s="42" t="s">
        <v>560</v>
      </c>
      <c r="G143" s="42" t="s">
        <v>282</v>
      </c>
      <c r="H143" s="40" t="s">
        <v>560</v>
      </c>
      <c r="I143" s="40" t="s">
        <v>282</v>
      </c>
      <c r="J143" s="42">
        <v>2.23</v>
      </c>
      <c r="K143" s="42">
        <v>3.1</v>
      </c>
      <c r="L143" s="42">
        <v>2.8</v>
      </c>
      <c r="M143" s="40">
        <v>4.95</v>
      </c>
      <c r="N143" s="40">
        <v>4.05</v>
      </c>
      <c r="O143" s="40">
        <v>1.47</v>
      </c>
      <c r="P143" s="40">
        <v>-1</v>
      </c>
      <c r="R143" s="40">
        <v>2</v>
      </c>
      <c r="S143" s="40">
        <v>1</v>
      </c>
      <c r="T143" s="42">
        <v>3</v>
      </c>
      <c r="U143" s="40">
        <v>1</v>
      </c>
      <c r="V143" s="36" t="str">
        <f t="shared" si="12"/>
        <v>巴西甲</v>
      </c>
      <c r="W143" s="36" t="s">
        <v>475</v>
      </c>
      <c r="X143" s="36" t="s">
        <v>392</v>
      </c>
      <c r="Y143" s="36" t="s">
        <v>392</v>
      </c>
      <c r="Z143" s="36" t="s">
        <v>561</v>
      </c>
      <c r="AC143" s="36">
        <v>1</v>
      </c>
      <c r="AE143" s="36">
        <f t="shared" si="14"/>
        <v>0</v>
      </c>
      <c r="AF143" s="36">
        <f t="shared" si="13"/>
        <v>0</v>
      </c>
      <c r="AG143" s="36" t="str">
        <f t="shared" si="15"/>
        <v/>
      </c>
      <c r="AH143" s="36" t="str">
        <f t="shared" si="16"/>
        <v/>
      </c>
    </row>
    <row r="144" spans="2:35">
      <c r="B144" s="39">
        <v>42618</v>
      </c>
      <c r="C144" s="40">
        <v>1</v>
      </c>
      <c r="D144" s="40" t="s">
        <v>542</v>
      </c>
      <c r="E144" s="41">
        <v>42619</v>
      </c>
      <c r="F144" s="42" t="s">
        <v>562</v>
      </c>
      <c r="G144" s="42" t="s">
        <v>563</v>
      </c>
      <c r="H144" s="40" t="s">
        <v>562</v>
      </c>
      <c r="I144" s="40" t="s">
        <v>563</v>
      </c>
      <c r="J144" s="42">
        <v>5.5</v>
      </c>
      <c r="K144" s="42">
        <v>3.22</v>
      </c>
      <c r="L144" s="42">
        <v>1.57</v>
      </c>
      <c r="M144" s="40">
        <v>2.04</v>
      </c>
      <c r="N144" s="40">
        <v>3.2</v>
      </c>
      <c r="O144" s="40">
        <v>3.06</v>
      </c>
      <c r="P144" s="40">
        <v>1</v>
      </c>
      <c r="V144" s="36" t="str">
        <f t="shared" si="12"/>
        <v>世欧预</v>
      </c>
      <c r="W144" s="36" t="s">
        <v>465</v>
      </c>
      <c r="X144" s="36" t="s">
        <v>392</v>
      </c>
      <c r="Y144" s="36" t="s">
        <v>394</v>
      </c>
      <c r="Z144" s="36" t="s">
        <v>459</v>
      </c>
      <c r="AE144" s="36">
        <f t="shared" si="14"/>
        <v>0</v>
      </c>
      <c r="AF144" s="36">
        <f t="shared" si="13"/>
        <v>0</v>
      </c>
      <c r="AG144" s="36" t="str">
        <f t="shared" si="15"/>
        <v/>
      </c>
      <c r="AH144" s="36" t="str">
        <f t="shared" si="16"/>
        <v/>
      </c>
    </row>
    <row r="145" spans="2:35">
      <c r="B145" s="39">
        <v>42618</v>
      </c>
      <c r="C145" s="40">
        <v>2</v>
      </c>
      <c r="D145" s="40" t="s">
        <v>542</v>
      </c>
      <c r="E145" s="41">
        <v>42619.114583333336</v>
      </c>
      <c r="F145" s="42" t="s">
        <v>564</v>
      </c>
      <c r="G145" s="42" t="s">
        <v>565</v>
      </c>
      <c r="H145" s="40" t="s">
        <v>564</v>
      </c>
      <c r="I145" s="40" t="s">
        <v>565</v>
      </c>
      <c r="J145" s="42">
        <v>1.54</v>
      </c>
      <c r="K145" s="42">
        <v>3.35</v>
      </c>
      <c r="L145" s="42">
        <v>5.5</v>
      </c>
      <c r="M145" s="40">
        <v>2.9</v>
      </c>
      <c r="N145" s="40">
        <v>3.25</v>
      </c>
      <c r="O145" s="40">
        <v>2.1</v>
      </c>
      <c r="P145" s="40">
        <v>-1</v>
      </c>
      <c r="V145" s="36" t="str">
        <f t="shared" si="12"/>
        <v>世欧预</v>
      </c>
      <c r="W145" s="36" t="s">
        <v>695</v>
      </c>
      <c r="X145" s="36" t="s">
        <v>392</v>
      </c>
      <c r="Y145" s="36" t="s">
        <v>392</v>
      </c>
      <c r="Z145" s="36" t="s">
        <v>459</v>
      </c>
      <c r="AB145" s="36">
        <v>1</v>
      </c>
      <c r="AC145" s="36">
        <v>1</v>
      </c>
      <c r="AE145" s="36">
        <f t="shared" si="14"/>
        <v>0</v>
      </c>
      <c r="AF145" s="36">
        <f t="shared" si="13"/>
        <v>0</v>
      </c>
      <c r="AG145" s="36" t="str">
        <f t="shared" si="15"/>
        <v/>
      </c>
      <c r="AH145" s="36" t="str">
        <f t="shared" si="16"/>
        <v/>
      </c>
    </row>
    <row r="146" spans="2:35">
      <c r="B146" s="39">
        <v>42618</v>
      </c>
      <c r="C146" s="40">
        <v>3</v>
      </c>
      <c r="D146" s="40" t="s">
        <v>542</v>
      </c>
      <c r="E146" s="41">
        <v>42619.114583333336</v>
      </c>
      <c r="F146" s="42" t="s">
        <v>566</v>
      </c>
      <c r="G146" s="42" t="s">
        <v>419</v>
      </c>
      <c r="H146" s="40" t="s">
        <v>566</v>
      </c>
      <c r="I146" s="40" t="s">
        <v>419</v>
      </c>
      <c r="J146" s="42">
        <v>1.95</v>
      </c>
      <c r="K146" s="42">
        <v>2.83</v>
      </c>
      <c r="L146" s="42">
        <v>3.8</v>
      </c>
      <c r="M146" s="40">
        <v>4.45</v>
      </c>
      <c r="N146" s="40">
        <v>3.45</v>
      </c>
      <c r="O146" s="40">
        <v>1.63</v>
      </c>
      <c r="P146" s="40">
        <v>-1</v>
      </c>
      <c r="V146" s="36" t="str">
        <f t="shared" si="12"/>
        <v>世欧预</v>
      </c>
      <c r="W146" s="36" t="s">
        <v>693</v>
      </c>
      <c r="X146" s="36" t="s">
        <v>392</v>
      </c>
      <c r="Y146" s="36" t="s">
        <v>394</v>
      </c>
      <c r="Z146" s="36" t="s">
        <v>459</v>
      </c>
      <c r="AA146" s="36">
        <v>1</v>
      </c>
      <c r="AB146" s="36">
        <v>1</v>
      </c>
      <c r="AE146" s="36">
        <f t="shared" si="14"/>
        <v>1</v>
      </c>
      <c r="AF146" s="36">
        <f t="shared" si="13"/>
        <v>1</v>
      </c>
      <c r="AG146" s="36" t="str">
        <f t="shared" si="15"/>
        <v/>
      </c>
      <c r="AH146" s="36" t="str">
        <f t="shared" si="16"/>
        <v/>
      </c>
    </row>
    <row r="147" spans="2:35">
      <c r="B147" s="39">
        <v>42618</v>
      </c>
      <c r="C147" s="40">
        <v>4</v>
      </c>
      <c r="D147" s="40" t="s">
        <v>542</v>
      </c>
      <c r="E147" s="41">
        <v>42619.114583333336</v>
      </c>
      <c r="F147" s="42" t="s">
        <v>567</v>
      </c>
      <c r="G147" s="42" t="s">
        <v>568</v>
      </c>
      <c r="H147" s="40" t="s">
        <v>567</v>
      </c>
      <c r="I147" s="40" t="s">
        <v>568</v>
      </c>
      <c r="J147" s="42">
        <v>1.1000000000000001</v>
      </c>
      <c r="K147" s="42">
        <v>6</v>
      </c>
      <c r="L147" s="42">
        <v>19</v>
      </c>
      <c r="M147" s="40">
        <v>1.54</v>
      </c>
      <c r="N147" s="40">
        <v>3.8</v>
      </c>
      <c r="O147" s="40">
        <v>4.62</v>
      </c>
      <c r="P147" s="40">
        <v>-1</v>
      </c>
      <c r="V147" s="36" t="str">
        <f t="shared" si="12"/>
        <v>世欧预</v>
      </c>
      <c r="W147" s="36" t="s">
        <v>465</v>
      </c>
      <c r="X147" s="36" t="s">
        <v>392</v>
      </c>
      <c r="Y147" s="36" t="s">
        <v>392</v>
      </c>
      <c r="Z147" s="36" t="s">
        <v>459</v>
      </c>
      <c r="AE147" s="36">
        <f t="shared" si="14"/>
        <v>0</v>
      </c>
      <c r="AF147" s="36">
        <f t="shared" si="13"/>
        <v>0</v>
      </c>
      <c r="AG147" s="36" t="str">
        <f t="shared" si="15"/>
        <v/>
      </c>
      <c r="AH147" s="36" t="str">
        <f t="shared" si="16"/>
        <v/>
      </c>
    </row>
    <row r="148" spans="2:35">
      <c r="B148" s="39">
        <v>42618</v>
      </c>
      <c r="C148" s="40">
        <v>5</v>
      </c>
      <c r="D148" s="40" t="s">
        <v>542</v>
      </c>
      <c r="E148" s="41">
        <v>42619.114583333336</v>
      </c>
      <c r="F148" s="42" t="s">
        <v>569</v>
      </c>
      <c r="G148" s="42" t="s">
        <v>570</v>
      </c>
      <c r="H148" s="40" t="s">
        <v>569</v>
      </c>
      <c r="I148" s="40" t="s">
        <v>570</v>
      </c>
      <c r="J148" s="42">
        <v>1.46</v>
      </c>
      <c r="K148" s="42">
        <v>3.45</v>
      </c>
      <c r="L148" s="42">
        <v>6.5</v>
      </c>
      <c r="M148" s="40">
        <v>2.71</v>
      </c>
      <c r="N148" s="40">
        <v>3.15</v>
      </c>
      <c r="O148" s="40">
        <v>2.2599999999999998</v>
      </c>
      <c r="P148" s="40">
        <v>-1</v>
      </c>
      <c r="V148" s="36" t="str">
        <f t="shared" si="12"/>
        <v>世欧预</v>
      </c>
      <c r="W148" s="36" t="s">
        <v>465</v>
      </c>
      <c r="X148" s="36" t="s">
        <v>392</v>
      </c>
      <c r="Y148" s="36" t="s">
        <v>392</v>
      </c>
      <c r="Z148" s="36" t="s">
        <v>459</v>
      </c>
      <c r="AE148" s="36">
        <f t="shared" si="14"/>
        <v>0</v>
      </c>
      <c r="AF148" s="36">
        <f t="shared" si="13"/>
        <v>0</v>
      </c>
      <c r="AG148" s="36" t="str">
        <f t="shared" si="15"/>
        <v/>
      </c>
      <c r="AH148" s="36" t="str">
        <f t="shared" si="16"/>
        <v/>
      </c>
    </row>
    <row r="149" spans="2:35">
      <c r="B149" s="39">
        <v>42618</v>
      </c>
      <c r="C149" s="40">
        <v>6</v>
      </c>
      <c r="D149" s="40" t="s">
        <v>542</v>
      </c>
      <c r="E149" s="41">
        <v>42619.114583333336</v>
      </c>
      <c r="F149" s="42" t="s">
        <v>571</v>
      </c>
      <c r="G149" s="42" t="s">
        <v>572</v>
      </c>
      <c r="H149" s="40" t="s">
        <v>571</v>
      </c>
      <c r="I149" s="40" t="s">
        <v>572</v>
      </c>
      <c r="J149" s="42">
        <v>7.25</v>
      </c>
      <c r="K149" s="42">
        <v>3.75</v>
      </c>
      <c r="L149" s="42">
        <v>1.38</v>
      </c>
      <c r="M149" s="40">
        <v>2.48</v>
      </c>
      <c r="N149" s="40">
        <v>3.2</v>
      </c>
      <c r="O149" s="40">
        <v>2.42</v>
      </c>
      <c r="P149" s="40">
        <v>1</v>
      </c>
      <c r="V149" s="36" t="str">
        <f t="shared" si="12"/>
        <v>世欧预</v>
      </c>
      <c r="W149" s="36" t="s">
        <v>465</v>
      </c>
      <c r="X149" s="36" t="s">
        <v>392</v>
      </c>
      <c r="Y149" s="36" t="s">
        <v>392</v>
      </c>
      <c r="Z149" s="36" t="s">
        <v>459</v>
      </c>
      <c r="AE149" s="36">
        <f t="shared" si="14"/>
        <v>0</v>
      </c>
      <c r="AF149" s="36">
        <f t="shared" si="13"/>
        <v>0</v>
      </c>
      <c r="AG149" s="36" t="str">
        <f t="shared" si="15"/>
        <v/>
      </c>
      <c r="AH149" s="36" t="str">
        <f t="shared" si="16"/>
        <v/>
      </c>
    </row>
    <row r="150" spans="2:35">
      <c r="B150" s="39">
        <v>42618</v>
      </c>
      <c r="C150" s="40">
        <v>8</v>
      </c>
      <c r="D150" s="40" t="s">
        <v>542</v>
      </c>
      <c r="E150" s="41">
        <v>42619.114583333336</v>
      </c>
      <c r="F150" s="42" t="s">
        <v>573</v>
      </c>
      <c r="G150" s="42" t="s">
        <v>417</v>
      </c>
      <c r="H150" s="40" t="s">
        <v>573</v>
      </c>
      <c r="I150" s="40" t="s">
        <v>417</v>
      </c>
      <c r="J150" s="42">
        <v>1.32</v>
      </c>
      <c r="K150" s="42">
        <v>4</v>
      </c>
      <c r="L150" s="42">
        <v>8.1999999999999993</v>
      </c>
      <c r="M150" s="40">
        <v>2.23</v>
      </c>
      <c r="N150" s="40">
        <v>3.2</v>
      </c>
      <c r="O150" s="40">
        <v>2.72</v>
      </c>
      <c r="P150" s="40">
        <v>-1</v>
      </c>
      <c r="V150" s="36" t="str">
        <f t="shared" si="12"/>
        <v>世欧预</v>
      </c>
      <c r="W150" s="36" t="s">
        <v>510</v>
      </c>
      <c r="X150" s="36" t="s">
        <v>392</v>
      </c>
      <c r="Y150" s="36" t="s">
        <v>392</v>
      </c>
      <c r="Z150" s="36" t="s">
        <v>459</v>
      </c>
      <c r="AB150" s="36">
        <v>1</v>
      </c>
      <c r="AC150" s="36">
        <v>1</v>
      </c>
      <c r="AE150" s="36">
        <f t="shared" si="14"/>
        <v>0</v>
      </c>
      <c r="AF150" s="36">
        <f t="shared" si="13"/>
        <v>0</v>
      </c>
      <c r="AG150" s="36" t="str">
        <f t="shared" si="15"/>
        <v/>
      </c>
      <c r="AH150" s="36" t="str">
        <f t="shared" si="16"/>
        <v/>
      </c>
    </row>
    <row r="151" spans="2:35">
      <c r="B151" s="39">
        <v>42618</v>
      </c>
      <c r="C151" s="40">
        <v>9</v>
      </c>
      <c r="D151" s="40" t="s">
        <v>542</v>
      </c>
      <c r="E151" s="41">
        <v>42619.114583333336</v>
      </c>
      <c r="F151" s="42" t="s">
        <v>574</v>
      </c>
      <c r="G151" s="42" t="s">
        <v>575</v>
      </c>
      <c r="H151" s="40" t="s">
        <v>574</v>
      </c>
      <c r="I151" s="40" t="s">
        <v>575</v>
      </c>
      <c r="J151" s="42">
        <v>1.73</v>
      </c>
      <c r="K151" s="42">
        <v>3.1</v>
      </c>
      <c r="L151" s="42">
        <v>4.4000000000000004</v>
      </c>
      <c r="M151" s="40">
        <v>3.5</v>
      </c>
      <c r="N151" s="40">
        <v>3.4</v>
      </c>
      <c r="O151" s="40">
        <v>1.82</v>
      </c>
      <c r="P151" s="40">
        <v>-1</v>
      </c>
      <c r="V151" s="36" t="str">
        <f t="shared" si="12"/>
        <v>世欧预</v>
      </c>
      <c r="W151" s="36" t="s">
        <v>692</v>
      </c>
      <c r="X151" s="36" t="s">
        <v>392</v>
      </c>
      <c r="Y151" s="36" t="s">
        <v>467</v>
      </c>
      <c r="Z151" s="36" t="s">
        <v>459</v>
      </c>
      <c r="AB151" s="36">
        <v>1</v>
      </c>
      <c r="AC151" s="36">
        <v>1</v>
      </c>
      <c r="AE151" s="36">
        <f t="shared" si="14"/>
        <v>0</v>
      </c>
      <c r="AF151" s="36">
        <f t="shared" si="13"/>
        <v>0</v>
      </c>
      <c r="AG151" s="36" t="str">
        <f t="shared" si="15"/>
        <v/>
      </c>
      <c r="AH151" s="36" t="str">
        <f t="shared" si="16"/>
        <v/>
      </c>
      <c r="AI151" s="36" t="s">
        <v>576</v>
      </c>
    </row>
    <row r="152" spans="2:35">
      <c r="B152" s="39">
        <v>42618</v>
      </c>
      <c r="C152" s="40">
        <v>1</v>
      </c>
      <c r="D152" s="40" t="s">
        <v>580</v>
      </c>
      <c r="E152" s="41">
        <v>42619.791666666664</v>
      </c>
      <c r="F152" s="42" t="s">
        <v>457</v>
      </c>
      <c r="G152" s="42" t="s">
        <v>581</v>
      </c>
      <c r="H152" s="40" t="s">
        <v>457</v>
      </c>
      <c r="I152" s="40" t="s">
        <v>577</v>
      </c>
      <c r="J152" s="42">
        <v>3.1</v>
      </c>
      <c r="K152" s="42">
        <v>2.75</v>
      </c>
      <c r="L152" s="42">
        <v>2.2599999999999998</v>
      </c>
      <c r="M152" s="40">
        <v>1.46</v>
      </c>
      <c r="N152" s="40">
        <v>3.8</v>
      </c>
      <c r="O152" s="40">
        <v>5.5</v>
      </c>
      <c r="P152" s="40">
        <v>1</v>
      </c>
      <c r="V152" s="36" t="str">
        <f t="shared" si="12"/>
        <v>世亚预</v>
      </c>
      <c r="W152" s="36" t="s">
        <v>688</v>
      </c>
      <c r="X152" s="36" t="s">
        <v>392</v>
      </c>
      <c r="Y152" s="36" t="s">
        <v>467</v>
      </c>
      <c r="Z152" s="36" t="s">
        <v>459</v>
      </c>
      <c r="AC152" s="36">
        <v>1</v>
      </c>
      <c r="AE152" s="36">
        <f t="shared" si="14"/>
        <v>0</v>
      </c>
      <c r="AF152" s="36">
        <f t="shared" si="13"/>
        <v>0</v>
      </c>
      <c r="AG152" s="36" t="str">
        <f t="shared" si="15"/>
        <v/>
      </c>
      <c r="AH152" s="36" t="str">
        <f t="shared" si="16"/>
        <v/>
      </c>
    </row>
    <row r="153" spans="2:35">
      <c r="B153" s="39">
        <v>42618</v>
      </c>
      <c r="C153" s="40">
        <v>2</v>
      </c>
      <c r="D153" s="40" t="s">
        <v>580</v>
      </c>
      <c r="E153" s="41">
        <v>42619.815972222219</v>
      </c>
      <c r="F153" s="42" t="s">
        <v>578</v>
      </c>
      <c r="G153" s="42" t="s">
        <v>579</v>
      </c>
      <c r="H153" s="40" t="s">
        <v>578</v>
      </c>
      <c r="I153" s="40" t="s">
        <v>579</v>
      </c>
      <c r="J153" s="42">
        <v>3.25</v>
      </c>
      <c r="K153" s="42">
        <v>2.95</v>
      </c>
      <c r="L153" s="42">
        <v>2.0699999999999998</v>
      </c>
      <c r="M153" s="40">
        <v>1.55</v>
      </c>
      <c r="N153" s="40">
        <v>3.65</v>
      </c>
      <c r="O153" s="40">
        <v>4.75</v>
      </c>
      <c r="P153" s="40">
        <v>1</v>
      </c>
      <c r="V153" s="36" t="str">
        <f t="shared" si="12"/>
        <v>世亚预</v>
      </c>
      <c r="W153" s="36" t="s">
        <v>693</v>
      </c>
      <c r="X153" s="36" t="s">
        <v>392</v>
      </c>
      <c r="Y153" s="36" t="s">
        <v>686</v>
      </c>
      <c r="Z153" s="36" t="s">
        <v>459</v>
      </c>
      <c r="AA153" s="36">
        <v>1</v>
      </c>
      <c r="AB153" s="36">
        <v>1</v>
      </c>
      <c r="AE153" s="36">
        <f t="shared" si="14"/>
        <v>1</v>
      </c>
      <c r="AF153" s="36">
        <f t="shared" si="13"/>
        <v>1</v>
      </c>
      <c r="AG153" s="36" t="str">
        <f t="shared" si="15"/>
        <v/>
      </c>
      <c r="AH153" s="36" t="str">
        <f t="shared" si="16"/>
        <v/>
      </c>
    </row>
    <row r="154" spans="2:35">
      <c r="B154" s="39">
        <v>42618</v>
      </c>
      <c r="C154" s="40">
        <v>3</v>
      </c>
      <c r="D154" s="40" t="s">
        <v>580</v>
      </c>
      <c r="E154" s="41">
        <v>42619.833333333336</v>
      </c>
      <c r="F154" s="42" t="s">
        <v>464</v>
      </c>
      <c r="G154" s="42" t="s">
        <v>582</v>
      </c>
      <c r="H154" s="40" t="s">
        <v>464</v>
      </c>
      <c r="I154" s="40" t="s">
        <v>582</v>
      </c>
      <c r="J154" s="42">
        <v>14.75</v>
      </c>
      <c r="K154" s="42">
        <v>5.65</v>
      </c>
      <c r="L154" s="42">
        <v>1.1299999999999999</v>
      </c>
      <c r="M154" s="40">
        <v>4.1500000000000004</v>
      </c>
      <c r="N154" s="40">
        <v>3.55</v>
      </c>
      <c r="O154" s="40">
        <v>1.65</v>
      </c>
      <c r="P154" s="40">
        <v>1</v>
      </c>
      <c r="V154" s="36" t="str">
        <f t="shared" si="12"/>
        <v>世亚预</v>
      </c>
      <c r="W154" s="36" t="s">
        <v>466</v>
      </c>
      <c r="X154" s="36" t="s">
        <v>467</v>
      </c>
      <c r="Y154" s="36" t="s">
        <v>467</v>
      </c>
      <c r="Z154" s="36" t="s">
        <v>459</v>
      </c>
      <c r="AB154" s="36">
        <v>1</v>
      </c>
      <c r="AC154" s="36">
        <v>1</v>
      </c>
      <c r="AE154" s="36">
        <f t="shared" si="14"/>
        <v>0</v>
      </c>
      <c r="AF154" s="36">
        <f t="shared" si="13"/>
        <v>0</v>
      </c>
      <c r="AG154" s="36" t="str">
        <f t="shared" si="15"/>
        <v/>
      </c>
      <c r="AH154" s="36" t="str">
        <f t="shared" si="16"/>
        <v/>
      </c>
    </row>
    <row r="155" spans="2:35">
      <c r="B155" s="39">
        <v>42618</v>
      </c>
      <c r="C155" s="40">
        <v>4</v>
      </c>
      <c r="D155" s="40" t="s">
        <v>580</v>
      </c>
      <c r="E155" s="41">
        <v>42619.84375</v>
      </c>
      <c r="F155" s="42" t="s">
        <v>583</v>
      </c>
      <c r="G155" s="42" t="s">
        <v>584</v>
      </c>
      <c r="H155" s="40" t="s">
        <v>583</v>
      </c>
      <c r="I155" s="40" t="s">
        <v>584</v>
      </c>
      <c r="J155" s="42">
        <v>15</v>
      </c>
      <c r="K155" s="42">
        <v>5.9</v>
      </c>
      <c r="L155" s="42">
        <v>1.1200000000000001</v>
      </c>
      <c r="M155" s="40">
        <v>4.3</v>
      </c>
      <c r="N155" s="40">
        <v>3.85</v>
      </c>
      <c r="O155" s="40">
        <v>1.57</v>
      </c>
      <c r="P155" s="40">
        <v>1</v>
      </c>
      <c r="V155" s="36" t="str">
        <f t="shared" si="12"/>
        <v>世亚预</v>
      </c>
      <c r="W155" s="36" t="s">
        <v>692</v>
      </c>
      <c r="X155" s="36" t="s">
        <v>392</v>
      </c>
      <c r="Y155" s="36" t="s">
        <v>686</v>
      </c>
      <c r="Z155" s="36" t="s">
        <v>459</v>
      </c>
      <c r="AE155" s="36">
        <f t="shared" si="14"/>
        <v>0</v>
      </c>
      <c r="AF155" s="36">
        <f t="shared" si="13"/>
        <v>0</v>
      </c>
      <c r="AG155" s="36" t="str">
        <f t="shared" si="15"/>
        <v/>
      </c>
      <c r="AH155" s="36" t="str">
        <f t="shared" si="16"/>
        <v/>
      </c>
    </row>
    <row r="156" spans="2:35">
      <c r="B156" s="39">
        <v>42619</v>
      </c>
      <c r="C156" s="40">
        <v>5</v>
      </c>
      <c r="D156" s="40" t="s">
        <v>580</v>
      </c>
      <c r="E156" s="41">
        <v>42619.979166666664</v>
      </c>
      <c r="F156" s="42" t="s">
        <v>585</v>
      </c>
      <c r="G156" s="42" t="s">
        <v>460</v>
      </c>
      <c r="H156" s="40" t="s">
        <v>585</v>
      </c>
      <c r="I156" s="40" t="s">
        <v>460</v>
      </c>
      <c r="J156" s="42">
        <v>3.4</v>
      </c>
      <c r="K156" s="42">
        <v>2.95</v>
      </c>
      <c r="L156" s="42">
        <v>2.02</v>
      </c>
      <c r="M156" s="40">
        <v>1.58</v>
      </c>
      <c r="N156" s="40">
        <v>3.7</v>
      </c>
      <c r="O156" s="40">
        <v>4.45</v>
      </c>
      <c r="P156" s="40">
        <v>1</v>
      </c>
      <c r="R156" s="40">
        <v>0</v>
      </c>
      <c r="S156" s="40">
        <v>1</v>
      </c>
      <c r="T156" s="42">
        <v>0</v>
      </c>
      <c r="U156" s="40">
        <v>1</v>
      </c>
      <c r="V156" s="36" t="str">
        <f t="shared" si="12"/>
        <v>世亚预</v>
      </c>
      <c r="W156" s="36" t="s">
        <v>475</v>
      </c>
      <c r="X156" s="36" t="s">
        <v>392</v>
      </c>
      <c r="Y156" s="36" t="s">
        <v>392</v>
      </c>
      <c r="Z156" s="36" t="s">
        <v>459</v>
      </c>
      <c r="AC156" s="36">
        <v>1</v>
      </c>
      <c r="AE156" s="36">
        <f t="shared" si="14"/>
        <v>0</v>
      </c>
      <c r="AF156" s="36">
        <f t="shared" si="13"/>
        <v>0</v>
      </c>
      <c r="AG156" s="36" t="str">
        <f t="shared" si="15"/>
        <v/>
      </c>
      <c r="AH156" s="36" t="str">
        <f t="shared" si="16"/>
        <v/>
      </c>
    </row>
    <row r="157" spans="2:35">
      <c r="B157" s="39">
        <v>42619</v>
      </c>
      <c r="C157" s="40">
        <v>6</v>
      </c>
      <c r="D157" s="40" t="s">
        <v>410</v>
      </c>
      <c r="E157" s="41">
        <v>42620</v>
      </c>
      <c r="F157" s="42" t="s">
        <v>418</v>
      </c>
      <c r="G157" s="42" t="s">
        <v>586</v>
      </c>
      <c r="H157" s="40" t="s">
        <v>418</v>
      </c>
      <c r="I157" s="40" t="s">
        <v>586</v>
      </c>
      <c r="J157" s="42">
        <v>1.67</v>
      </c>
      <c r="K157" s="42">
        <v>3.2</v>
      </c>
      <c r="L157" s="42">
        <v>4.5999999999999996</v>
      </c>
      <c r="M157" s="40">
        <v>3.35</v>
      </c>
      <c r="N157" s="40">
        <v>3.35</v>
      </c>
      <c r="O157" s="40">
        <v>1.89</v>
      </c>
      <c r="P157" s="40">
        <v>-1</v>
      </c>
      <c r="R157" s="40">
        <v>1</v>
      </c>
      <c r="S157" s="40">
        <v>0</v>
      </c>
      <c r="T157" s="42">
        <v>3</v>
      </c>
      <c r="U157" s="40">
        <v>1</v>
      </c>
      <c r="V157" s="36" t="str">
        <f t="shared" si="12"/>
        <v>友谊赛</v>
      </c>
      <c r="W157" s="36" t="s">
        <v>465</v>
      </c>
      <c r="X157" s="36" t="s">
        <v>394</v>
      </c>
      <c r="Y157" s="36" t="s">
        <v>394</v>
      </c>
      <c r="Z157" s="36" t="s">
        <v>393</v>
      </c>
      <c r="AE157" s="36">
        <f t="shared" si="14"/>
        <v>0</v>
      </c>
      <c r="AF157" s="36">
        <f t="shared" si="13"/>
        <v>0</v>
      </c>
      <c r="AG157" s="36" t="str">
        <f t="shared" si="15"/>
        <v/>
      </c>
      <c r="AH157" s="36" t="str">
        <f t="shared" si="16"/>
        <v/>
      </c>
    </row>
    <row r="158" spans="2:35">
      <c r="B158" s="39">
        <v>42619</v>
      </c>
      <c r="C158" s="40">
        <v>7</v>
      </c>
      <c r="D158" s="40" t="s">
        <v>580</v>
      </c>
      <c r="E158" s="41">
        <v>42620</v>
      </c>
      <c r="F158" s="42" t="s">
        <v>587</v>
      </c>
      <c r="G158" s="42" t="s">
        <v>588</v>
      </c>
      <c r="H158" s="40" t="s">
        <v>587</v>
      </c>
      <c r="I158" s="40" t="s">
        <v>588</v>
      </c>
      <c r="J158" s="42">
        <v>2.02</v>
      </c>
      <c r="K158" s="42">
        <v>2.88</v>
      </c>
      <c r="L158" s="42">
        <v>3.48</v>
      </c>
      <c r="M158" s="40">
        <v>4.58</v>
      </c>
      <c r="N158" s="40">
        <v>3.6</v>
      </c>
      <c r="O158" s="40">
        <v>1.58</v>
      </c>
      <c r="P158" s="40">
        <v>-1</v>
      </c>
      <c r="R158" s="40">
        <v>0</v>
      </c>
      <c r="S158" s="40">
        <v>1</v>
      </c>
      <c r="T158" s="42">
        <v>0</v>
      </c>
      <c r="U158" s="40">
        <v>0</v>
      </c>
      <c r="V158" s="36" t="str">
        <f t="shared" si="12"/>
        <v>世亚预</v>
      </c>
      <c r="W158" s="36" t="s">
        <v>466</v>
      </c>
      <c r="X158" s="36" t="s">
        <v>392</v>
      </c>
      <c r="Y158" s="36" t="s">
        <v>392</v>
      </c>
      <c r="Z158" s="36" t="s">
        <v>459</v>
      </c>
      <c r="AB158" s="36">
        <v>1</v>
      </c>
      <c r="AE158" s="36">
        <f t="shared" si="14"/>
        <v>1</v>
      </c>
      <c r="AF158" s="36">
        <f t="shared" si="13"/>
        <v>2</v>
      </c>
      <c r="AG158" s="36" t="str">
        <f t="shared" si="15"/>
        <v/>
      </c>
      <c r="AH158" s="36" t="str">
        <f t="shared" si="16"/>
        <v/>
      </c>
    </row>
    <row r="159" spans="2:35">
      <c r="B159" s="39">
        <v>42619</v>
      </c>
      <c r="C159" s="40">
        <v>8</v>
      </c>
      <c r="D159" s="40" t="s">
        <v>589</v>
      </c>
      <c r="E159" s="41">
        <v>42620.041666666664</v>
      </c>
      <c r="F159" s="42" t="s">
        <v>590</v>
      </c>
      <c r="G159" s="42" t="s">
        <v>591</v>
      </c>
      <c r="H159" s="40" t="s">
        <v>592</v>
      </c>
      <c r="I159" s="40" t="s">
        <v>593</v>
      </c>
      <c r="J159" s="42">
        <v>1.9</v>
      </c>
      <c r="K159" s="42">
        <v>3</v>
      </c>
      <c r="L159" s="42">
        <v>3.7</v>
      </c>
      <c r="M159" s="40">
        <v>4.0999999999999996</v>
      </c>
      <c r="N159" s="40">
        <v>3.55</v>
      </c>
      <c r="O159" s="40">
        <v>1.66</v>
      </c>
      <c r="P159" s="40">
        <v>-1</v>
      </c>
      <c r="R159" s="40">
        <v>1</v>
      </c>
      <c r="S159" s="40">
        <v>1</v>
      </c>
      <c r="T159" s="42">
        <v>1</v>
      </c>
      <c r="U159" s="40">
        <v>0</v>
      </c>
      <c r="V159" s="36" t="str">
        <f t="shared" si="12"/>
        <v>国王杯</v>
      </c>
      <c r="W159" s="36" t="s">
        <v>466</v>
      </c>
      <c r="X159" s="36" t="s">
        <v>392</v>
      </c>
      <c r="Y159" s="36" t="s">
        <v>467</v>
      </c>
      <c r="Z159" s="36" t="s">
        <v>561</v>
      </c>
      <c r="AB159" s="36">
        <v>1</v>
      </c>
      <c r="AE159" s="36">
        <f t="shared" si="14"/>
        <v>2</v>
      </c>
      <c r="AF159" s="36">
        <f t="shared" si="13"/>
        <v>4</v>
      </c>
      <c r="AG159" s="36" t="str">
        <f t="shared" si="15"/>
        <v/>
      </c>
      <c r="AH159" s="36" t="str">
        <f t="shared" si="16"/>
        <v/>
      </c>
    </row>
    <row r="160" spans="2:35">
      <c r="B160" s="39">
        <v>42619</v>
      </c>
      <c r="C160" s="40">
        <v>9</v>
      </c>
      <c r="D160" s="40" t="s">
        <v>589</v>
      </c>
      <c r="E160" s="41">
        <v>42620.083333333336</v>
      </c>
      <c r="F160" s="42" t="s">
        <v>594</v>
      </c>
      <c r="G160" s="42" t="s">
        <v>595</v>
      </c>
      <c r="H160" s="40" t="s">
        <v>596</v>
      </c>
      <c r="I160" s="40" t="s">
        <v>595</v>
      </c>
      <c r="J160" s="42">
        <v>1.98</v>
      </c>
      <c r="K160" s="42">
        <v>3</v>
      </c>
      <c r="L160" s="42">
        <v>3.45</v>
      </c>
      <c r="M160" s="40">
        <v>4.2</v>
      </c>
      <c r="N160" s="40">
        <v>3.7</v>
      </c>
      <c r="O160" s="40">
        <v>1.61</v>
      </c>
      <c r="P160" s="40">
        <v>-1</v>
      </c>
      <c r="R160" s="40">
        <v>1</v>
      </c>
      <c r="S160" s="40">
        <v>2</v>
      </c>
      <c r="T160" s="42">
        <v>0</v>
      </c>
      <c r="U160" s="40">
        <v>0</v>
      </c>
      <c r="V160" s="36" t="str">
        <f t="shared" si="12"/>
        <v>国王杯</v>
      </c>
      <c r="W160" s="36" t="s">
        <v>466</v>
      </c>
      <c r="X160" s="36" t="s">
        <v>392</v>
      </c>
      <c r="Y160" s="36" t="s">
        <v>467</v>
      </c>
      <c r="Z160" s="36" t="s">
        <v>561</v>
      </c>
      <c r="AB160" s="36">
        <v>1</v>
      </c>
      <c r="AE160" s="36">
        <f t="shared" si="14"/>
        <v>2</v>
      </c>
      <c r="AF160" s="36">
        <f t="shared" si="13"/>
        <v>4</v>
      </c>
      <c r="AG160" s="36" t="str">
        <f t="shared" si="15"/>
        <v/>
      </c>
      <c r="AH160" s="36" t="str">
        <f t="shared" si="16"/>
        <v/>
      </c>
    </row>
    <row r="161" spans="2:34">
      <c r="B161" s="39">
        <v>42619</v>
      </c>
      <c r="C161" s="40">
        <v>10</v>
      </c>
      <c r="D161" s="40" t="s">
        <v>542</v>
      </c>
      <c r="E161" s="41">
        <v>42620.114583333336</v>
      </c>
      <c r="F161" s="42" t="s">
        <v>416</v>
      </c>
      <c r="G161" s="42" t="s">
        <v>597</v>
      </c>
      <c r="H161" s="40" t="s">
        <v>416</v>
      </c>
      <c r="I161" s="40" t="s">
        <v>597</v>
      </c>
      <c r="J161" s="42">
        <v>16</v>
      </c>
      <c r="K161" s="42">
        <v>6.1</v>
      </c>
      <c r="L161" s="42">
        <v>1.1100000000000001</v>
      </c>
      <c r="M161" s="40">
        <v>4.45</v>
      </c>
      <c r="N161" s="40">
        <v>3.75</v>
      </c>
      <c r="O161" s="40">
        <v>1.57</v>
      </c>
      <c r="P161" s="40">
        <v>1</v>
      </c>
      <c r="R161" s="40">
        <v>0</v>
      </c>
      <c r="S161" s="40">
        <v>0</v>
      </c>
      <c r="T161" s="42">
        <v>1</v>
      </c>
      <c r="U161" s="40">
        <v>3</v>
      </c>
      <c r="V161" s="36" t="str">
        <f t="shared" si="12"/>
        <v>世欧预</v>
      </c>
      <c r="W161" s="36" t="s">
        <v>516</v>
      </c>
      <c r="X161" s="36" t="s">
        <v>467</v>
      </c>
      <c r="Y161" s="36" t="s">
        <v>467</v>
      </c>
      <c r="Z161" s="36" t="s">
        <v>459</v>
      </c>
      <c r="AB161" s="36">
        <v>1</v>
      </c>
      <c r="AC161" s="36">
        <v>1</v>
      </c>
      <c r="AE161" s="36">
        <f t="shared" si="14"/>
        <v>0</v>
      </c>
      <c r="AF161" s="36">
        <f t="shared" si="13"/>
        <v>0</v>
      </c>
      <c r="AG161" s="36" t="str">
        <f t="shared" si="15"/>
        <v/>
      </c>
      <c r="AH161" s="36" t="str">
        <f t="shared" si="16"/>
        <v/>
      </c>
    </row>
    <row r="162" spans="2:34">
      <c r="B162" s="39">
        <v>42619</v>
      </c>
      <c r="C162" s="40">
        <v>11</v>
      </c>
      <c r="D162" s="40" t="s">
        <v>542</v>
      </c>
      <c r="E162" s="41">
        <v>42620.114583333336</v>
      </c>
      <c r="F162" s="42" t="s">
        <v>598</v>
      </c>
      <c r="G162" s="42" t="s">
        <v>599</v>
      </c>
      <c r="H162" s="40" t="s">
        <v>598</v>
      </c>
      <c r="I162" s="40" t="s">
        <v>599</v>
      </c>
      <c r="J162" s="42">
        <v>1.1100000000000001</v>
      </c>
      <c r="K162" s="42">
        <v>6.05</v>
      </c>
      <c r="L162" s="42">
        <v>16</v>
      </c>
      <c r="M162" s="40">
        <v>1.55</v>
      </c>
      <c r="N162" s="40">
        <v>3.9</v>
      </c>
      <c r="O162" s="40">
        <v>4.45</v>
      </c>
      <c r="P162" s="40">
        <v>-1</v>
      </c>
      <c r="R162" s="40">
        <v>4</v>
      </c>
      <c r="S162" s="40">
        <v>3</v>
      </c>
      <c r="T162" s="42">
        <v>3</v>
      </c>
      <c r="U162" s="40">
        <v>1</v>
      </c>
      <c r="V162" s="36" t="str">
        <f t="shared" si="12"/>
        <v>世欧预</v>
      </c>
      <c r="W162" s="36" t="s">
        <v>465</v>
      </c>
      <c r="X162" s="36" t="s">
        <v>392</v>
      </c>
      <c r="Y162" s="36" t="s">
        <v>394</v>
      </c>
      <c r="Z162" s="36" t="s">
        <v>459</v>
      </c>
      <c r="AE162" s="36">
        <f t="shared" si="14"/>
        <v>0</v>
      </c>
      <c r="AF162" s="36">
        <f t="shared" si="13"/>
        <v>0</v>
      </c>
      <c r="AG162" s="36" t="str">
        <f t="shared" si="15"/>
        <v/>
      </c>
      <c r="AH162" s="36" t="str">
        <f t="shared" si="16"/>
        <v/>
      </c>
    </row>
    <row r="163" spans="2:34">
      <c r="B163" s="39">
        <v>42619</v>
      </c>
      <c r="C163" s="40">
        <v>22</v>
      </c>
      <c r="D163" s="40" t="s">
        <v>600</v>
      </c>
      <c r="E163" s="41">
        <v>42620.34375</v>
      </c>
      <c r="F163" s="42" t="s">
        <v>601</v>
      </c>
      <c r="G163" s="42" t="s">
        <v>602</v>
      </c>
      <c r="H163" s="40" t="s">
        <v>601</v>
      </c>
      <c r="I163" s="40" t="s">
        <v>602</v>
      </c>
      <c r="J163" s="42">
        <v>1.1100000000000001</v>
      </c>
      <c r="K163" s="42">
        <v>6</v>
      </c>
      <c r="L163" s="42">
        <v>16.5</v>
      </c>
      <c r="M163" s="40">
        <v>1.55</v>
      </c>
      <c r="N163" s="40">
        <v>3.85</v>
      </c>
      <c r="O163" s="40">
        <v>4.45</v>
      </c>
      <c r="P163" s="40">
        <v>-1</v>
      </c>
      <c r="R163" s="40">
        <v>4</v>
      </c>
      <c r="S163" s="40">
        <v>0</v>
      </c>
      <c r="T163" s="42">
        <v>3</v>
      </c>
      <c r="U163" s="40">
        <v>3</v>
      </c>
      <c r="V163" s="36" t="str">
        <f t="shared" si="12"/>
        <v>世中北美预</v>
      </c>
      <c r="W163" s="36" t="s">
        <v>465</v>
      </c>
      <c r="X163" s="36" t="s">
        <v>392</v>
      </c>
      <c r="Y163" s="36" t="s">
        <v>394</v>
      </c>
      <c r="Z163" s="36" t="s">
        <v>459</v>
      </c>
      <c r="AE163" s="36">
        <f t="shared" si="14"/>
        <v>0</v>
      </c>
      <c r="AF163" s="36">
        <f t="shared" si="13"/>
        <v>0</v>
      </c>
      <c r="AG163" s="36" t="str">
        <f t="shared" si="15"/>
        <v/>
      </c>
      <c r="AH163" s="36" t="str">
        <f t="shared" si="16"/>
        <v/>
      </c>
    </row>
    <row r="164" spans="2:34">
      <c r="B164" s="39">
        <v>42619</v>
      </c>
      <c r="C164" s="40">
        <v>25</v>
      </c>
      <c r="D164" s="40" t="s">
        <v>603</v>
      </c>
      <c r="E164" s="41">
        <v>42620.364583333336</v>
      </c>
      <c r="F164" s="42" t="s">
        <v>604</v>
      </c>
      <c r="G164" s="42" t="s">
        <v>605</v>
      </c>
      <c r="H164" s="40" t="s">
        <v>604</v>
      </c>
      <c r="I164" s="40" t="s">
        <v>605</v>
      </c>
      <c r="J164" s="42">
        <v>1.42</v>
      </c>
      <c r="K164" s="42">
        <v>3.8</v>
      </c>
      <c r="L164" s="42">
        <v>6.2</v>
      </c>
      <c r="M164" s="40">
        <v>2.4700000000000002</v>
      </c>
      <c r="N164" s="40">
        <v>3.3</v>
      </c>
      <c r="O164" s="40">
        <v>2.37</v>
      </c>
      <c r="P164" s="40">
        <v>-1</v>
      </c>
      <c r="R164" s="40">
        <v>2</v>
      </c>
      <c r="S164" s="40">
        <v>1</v>
      </c>
      <c r="T164" s="42">
        <v>3</v>
      </c>
      <c r="U164" s="40">
        <v>1</v>
      </c>
      <c r="V164" s="36" t="str">
        <f t="shared" si="12"/>
        <v>世南美预</v>
      </c>
      <c r="W164" s="36" t="s">
        <v>392</v>
      </c>
      <c r="X164" s="36" t="s">
        <v>392</v>
      </c>
      <c r="Y164" s="36" t="s">
        <v>392</v>
      </c>
      <c r="Z164" s="36" t="s">
        <v>459</v>
      </c>
      <c r="AA164" s="36">
        <v>1</v>
      </c>
      <c r="AE164" s="36">
        <f t="shared" si="14"/>
        <v>0</v>
      </c>
      <c r="AF164" s="36">
        <f t="shared" si="13"/>
        <v>0</v>
      </c>
      <c r="AG164" s="36" t="str">
        <f t="shared" si="15"/>
        <v/>
      </c>
      <c r="AH164" s="36" t="str">
        <f t="shared" si="16"/>
        <v/>
      </c>
    </row>
    <row r="165" spans="2:34">
      <c r="B165" s="39">
        <v>42619</v>
      </c>
      <c r="C165" s="40">
        <v>26</v>
      </c>
      <c r="D165" s="40" t="s">
        <v>600</v>
      </c>
      <c r="E165" s="41">
        <v>42620.395833333336</v>
      </c>
      <c r="F165" s="42" t="s">
        <v>606</v>
      </c>
      <c r="G165" s="42" t="s">
        <v>607</v>
      </c>
      <c r="H165" s="40" t="s">
        <v>606</v>
      </c>
      <c r="I165" s="40" t="s">
        <v>607</v>
      </c>
      <c r="J165" s="42">
        <v>1.48</v>
      </c>
      <c r="K165" s="42">
        <v>3.36</v>
      </c>
      <c r="L165" s="42">
        <v>6.4</v>
      </c>
      <c r="M165" s="40">
        <v>2.87</v>
      </c>
      <c r="N165" s="40">
        <v>3.05</v>
      </c>
      <c r="O165" s="40">
        <v>2.21</v>
      </c>
      <c r="P165" s="40">
        <v>-1</v>
      </c>
      <c r="R165" s="40">
        <v>3</v>
      </c>
      <c r="S165" s="40">
        <v>1</v>
      </c>
      <c r="T165" s="42">
        <v>3</v>
      </c>
      <c r="U165" s="40">
        <v>3</v>
      </c>
      <c r="V165" s="36" t="str">
        <f t="shared" si="12"/>
        <v>世中北美预</v>
      </c>
      <c r="W165" s="36" t="s">
        <v>465</v>
      </c>
      <c r="X165" s="36" t="s">
        <v>394</v>
      </c>
      <c r="Y165" s="36" t="s">
        <v>394</v>
      </c>
      <c r="Z165" s="36" t="s">
        <v>459</v>
      </c>
      <c r="AE165" s="36">
        <f t="shared" si="14"/>
        <v>0</v>
      </c>
      <c r="AF165" s="36">
        <f t="shared" si="13"/>
        <v>0</v>
      </c>
      <c r="AG165" s="36" t="str">
        <f t="shared" si="15"/>
        <v/>
      </c>
      <c r="AH165" s="36" t="str">
        <f t="shared" si="16"/>
        <v/>
      </c>
    </row>
    <row r="166" spans="2:34">
      <c r="B166" s="39">
        <v>42619</v>
      </c>
      <c r="C166" s="40">
        <v>27</v>
      </c>
      <c r="D166" s="40" t="s">
        <v>600</v>
      </c>
      <c r="E166" s="41">
        <v>42620.395833333336</v>
      </c>
      <c r="F166" s="42" t="s">
        <v>608</v>
      </c>
      <c r="G166" s="42" t="s">
        <v>609</v>
      </c>
      <c r="H166" s="40" t="s">
        <v>608</v>
      </c>
      <c r="I166" s="40" t="s">
        <v>609</v>
      </c>
      <c r="J166" s="42">
        <v>1.36</v>
      </c>
      <c r="K166" s="42">
        <v>3.9</v>
      </c>
      <c r="L166" s="42">
        <v>7.25</v>
      </c>
      <c r="M166" s="40">
        <v>2.31</v>
      </c>
      <c r="N166" s="40">
        <v>3.3</v>
      </c>
      <c r="O166" s="40">
        <v>2.5499999999999998</v>
      </c>
      <c r="P166" s="40">
        <v>-1</v>
      </c>
      <c r="R166" s="40">
        <v>0</v>
      </c>
      <c r="S166" s="40">
        <v>2</v>
      </c>
      <c r="T166" s="42">
        <v>0</v>
      </c>
      <c r="U166" s="40">
        <v>0</v>
      </c>
      <c r="V166" s="36" t="str">
        <f t="shared" si="12"/>
        <v>世中北美预</v>
      </c>
      <c r="W166" s="36" t="s">
        <v>454</v>
      </c>
      <c r="X166" s="36" t="s">
        <v>394</v>
      </c>
      <c r="Y166" s="36" t="s">
        <v>394</v>
      </c>
      <c r="Z166" s="36" t="s">
        <v>459</v>
      </c>
      <c r="AB166" s="36">
        <v>1</v>
      </c>
      <c r="AC166" s="36">
        <v>1</v>
      </c>
      <c r="AE166" s="36">
        <f t="shared" si="14"/>
        <v>0</v>
      </c>
      <c r="AF166" s="36">
        <f t="shared" si="13"/>
        <v>0</v>
      </c>
      <c r="AG166" s="36" t="str">
        <f t="shared" si="15"/>
        <v/>
      </c>
      <c r="AH166" s="36" t="str">
        <f t="shared" si="16"/>
        <v/>
      </c>
    </row>
    <row r="167" spans="2:34">
      <c r="B167" s="39">
        <v>42619</v>
      </c>
      <c r="C167" s="40">
        <v>28</v>
      </c>
      <c r="D167" s="40" t="s">
        <v>600</v>
      </c>
      <c r="E167" s="41">
        <v>42620.416666666664</v>
      </c>
      <c r="F167" s="42" t="s">
        <v>610</v>
      </c>
      <c r="G167" s="42" t="s">
        <v>611</v>
      </c>
      <c r="H167" s="40" t="s">
        <v>610</v>
      </c>
      <c r="I167" s="40" t="s">
        <v>611</v>
      </c>
      <c r="J167" s="42">
        <v>1.37</v>
      </c>
      <c r="K167" s="42">
        <v>4</v>
      </c>
      <c r="L167" s="42">
        <v>6.7</v>
      </c>
      <c r="M167" s="40">
        <v>2.2400000000000002</v>
      </c>
      <c r="N167" s="40">
        <v>3.35</v>
      </c>
      <c r="O167" s="40">
        <v>2.6</v>
      </c>
      <c r="P167" s="40">
        <v>-1</v>
      </c>
      <c r="R167" s="40">
        <v>0</v>
      </c>
      <c r="S167" s="40">
        <v>0</v>
      </c>
      <c r="T167" s="42">
        <v>1</v>
      </c>
      <c r="U167" s="40">
        <v>0</v>
      </c>
      <c r="V167" s="36" t="str">
        <f t="shared" si="12"/>
        <v>世中北美预</v>
      </c>
      <c r="W167" s="36" t="s">
        <v>465</v>
      </c>
      <c r="X167" s="36" t="s">
        <v>394</v>
      </c>
      <c r="Y167" s="36" t="s">
        <v>394</v>
      </c>
      <c r="Z167" s="36" t="s">
        <v>459</v>
      </c>
      <c r="AB167" s="36">
        <v>1</v>
      </c>
      <c r="AC167" s="36">
        <v>1</v>
      </c>
      <c r="AE167" s="36">
        <f t="shared" si="14"/>
        <v>0</v>
      </c>
      <c r="AF167" s="36">
        <f t="shared" si="13"/>
        <v>0</v>
      </c>
      <c r="AG167" s="36" t="str">
        <f t="shared" si="15"/>
        <v/>
      </c>
      <c r="AH167" s="36" t="str">
        <f t="shared" si="16"/>
        <v/>
      </c>
    </row>
    <row r="168" spans="2:34">
      <c r="B168" s="39">
        <v>42619</v>
      </c>
      <c r="C168" s="40">
        <v>29</v>
      </c>
      <c r="D168" s="40" t="s">
        <v>600</v>
      </c>
      <c r="E168" s="41">
        <v>42620.416666666664</v>
      </c>
      <c r="F168" s="42" t="s">
        <v>612</v>
      </c>
      <c r="G168" s="42" t="s">
        <v>613</v>
      </c>
      <c r="H168" s="40" t="s">
        <v>612</v>
      </c>
      <c r="I168" s="40" t="s">
        <v>613</v>
      </c>
      <c r="J168" s="42">
        <v>1.21</v>
      </c>
      <c r="K168" s="42">
        <v>5.2</v>
      </c>
      <c r="L168" s="42">
        <v>9</v>
      </c>
      <c r="M168" s="40">
        <v>1.8</v>
      </c>
      <c r="N168" s="40">
        <v>3.65</v>
      </c>
      <c r="O168" s="40">
        <v>3.34</v>
      </c>
      <c r="P168" s="40">
        <v>-1</v>
      </c>
      <c r="R168" s="40">
        <v>3</v>
      </c>
      <c r="S168" s="40">
        <v>1</v>
      </c>
      <c r="T168" s="42">
        <v>3</v>
      </c>
      <c r="U168" s="40">
        <v>3</v>
      </c>
      <c r="V168" s="36" t="str">
        <f t="shared" ref="V168:V196" si="17">D168</f>
        <v>世中北美预</v>
      </c>
      <c r="W168" s="36" t="s">
        <v>465</v>
      </c>
      <c r="X168" s="36" t="s">
        <v>392</v>
      </c>
      <c r="Y168" s="36" t="s">
        <v>392</v>
      </c>
      <c r="Z168" s="36" t="s">
        <v>459</v>
      </c>
      <c r="AE168" s="36">
        <f t="shared" si="14"/>
        <v>0</v>
      </c>
      <c r="AF168" s="36">
        <f t="shared" si="13"/>
        <v>0</v>
      </c>
      <c r="AG168" s="36" t="str">
        <f t="shared" si="15"/>
        <v/>
      </c>
      <c r="AH168" s="36" t="str">
        <f t="shared" si="16"/>
        <v/>
      </c>
    </row>
    <row r="169" spans="2:34">
      <c r="B169" s="39">
        <v>42619</v>
      </c>
      <c r="C169" s="40">
        <v>30</v>
      </c>
      <c r="D169" s="40" t="s">
        <v>603</v>
      </c>
      <c r="E169" s="41">
        <v>42620.427083333336</v>
      </c>
      <c r="F169" s="42" t="s">
        <v>614</v>
      </c>
      <c r="G169" s="42" t="s">
        <v>615</v>
      </c>
      <c r="H169" s="40" t="s">
        <v>614</v>
      </c>
      <c r="I169" s="40" t="s">
        <v>615</v>
      </c>
      <c r="J169" s="42">
        <v>2.52</v>
      </c>
      <c r="K169" s="42">
        <v>2.86</v>
      </c>
      <c r="L169" s="42">
        <v>2.62</v>
      </c>
      <c r="M169" s="40">
        <v>6.1</v>
      </c>
      <c r="N169" s="40">
        <v>4.25</v>
      </c>
      <c r="O169" s="40">
        <v>1.37</v>
      </c>
      <c r="P169" s="40">
        <v>-1</v>
      </c>
      <c r="R169" s="40">
        <v>2</v>
      </c>
      <c r="S169" s="40">
        <v>1</v>
      </c>
      <c r="T169" s="42">
        <v>3</v>
      </c>
      <c r="U169" s="40">
        <v>1</v>
      </c>
      <c r="V169" s="36" t="str">
        <f t="shared" si="17"/>
        <v>世南美预</v>
      </c>
      <c r="W169" s="36" t="s">
        <v>466</v>
      </c>
      <c r="X169" s="36" t="s">
        <v>467</v>
      </c>
      <c r="Y169" s="36" t="s">
        <v>467</v>
      </c>
      <c r="Z169" s="36" t="s">
        <v>459</v>
      </c>
      <c r="AC169" s="36">
        <v>1</v>
      </c>
      <c r="AE169" s="36">
        <f t="shared" si="14"/>
        <v>0</v>
      </c>
      <c r="AF169" s="36">
        <f t="shared" si="13"/>
        <v>0</v>
      </c>
      <c r="AG169" s="36" t="str">
        <f t="shared" si="15"/>
        <v/>
      </c>
      <c r="AH169" s="36" t="str">
        <f t="shared" si="16"/>
        <v/>
      </c>
    </row>
    <row r="170" spans="2:34">
      <c r="B170" s="39">
        <v>42620</v>
      </c>
      <c r="C170" s="40">
        <v>6</v>
      </c>
      <c r="D170" s="40" t="s">
        <v>589</v>
      </c>
      <c r="E170" s="41">
        <v>42621.041666666664</v>
      </c>
      <c r="F170" s="42" t="s">
        <v>630</v>
      </c>
      <c r="G170" s="42" t="s">
        <v>631</v>
      </c>
      <c r="H170" s="40" t="s">
        <v>630</v>
      </c>
      <c r="I170" s="40" t="s">
        <v>631</v>
      </c>
      <c r="J170" s="42">
        <v>2.25</v>
      </c>
      <c r="K170" s="42">
        <v>2.8</v>
      </c>
      <c r="L170" s="42">
        <v>3.05</v>
      </c>
      <c r="M170" s="40">
        <v>5.25</v>
      </c>
      <c r="N170" s="40">
        <v>3.95</v>
      </c>
      <c r="O170" s="40">
        <v>1.46</v>
      </c>
      <c r="P170" s="40">
        <v>-1</v>
      </c>
      <c r="R170" s="40">
        <v>0</v>
      </c>
      <c r="S170" s="40">
        <v>0</v>
      </c>
      <c r="T170" s="42">
        <v>1</v>
      </c>
      <c r="U170" s="40">
        <v>0</v>
      </c>
      <c r="V170" s="36" t="str">
        <f t="shared" si="17"/>
        <v>国王杯</v>
      </c>
      <c r="W170" s="36" t="s">
        <v>692</v>
      </c>
      <c r="X170" s="36" t="s">
        <v>392</v>
      </c>
      <c r="Y170" s="36" t="s">
        <v>394</v>
      </c>
      <c r="Z170" s="36" t="s">
        <v>561</v>
      </c>
      <c r="AB170" s="36">
        <v>1</v>
      </c>
      <c r="AE170" s="36">
        <f t="shared" si="14"/>
        <v>1</v>
      </c>
      <c r="AF170" s="36">
        <f t="shared" si="13"/>
        <v>3</v>
      </c>
      <c r="AG170" s="36" t="str">
        <f t="shared" si="15"/>
        <v/>
      </c>
      <c r="AH170" s="36" t="str">
        <f t="shared" si="16"/>
        <v/>
      </c>
    </row>
    <row r="171" spans="2:34">
      <c r="B171" s="39">
        <v>42620</v>
      </c>
      <c r="C171" s="40">
        <v>7</v>
      </c>
      <c r="D171" s="40" t="s">
        <v>589</v>
      </c>
      <c r="E171" s="41">
        <v>42621.083333333336</v>
      </c>
      <c r="F171" s="42" t="s">
        <v>632</v>
      </c>
      <c r="G171" s="42" t="s">
        <v>633</v>
      </c>
      <c r="H171" s="40" t="s">
        <v>634</v>
      </c>
      <c r="I171" s="40" t="s">
        <v>633</v>
      </c>
      <c r="J171" s="42">
        <v>2.9</v>
      </c>
      <c r="K171" s="42">
        <v>2.83</v>
      </c>
      <c r="L171" s="42">
        <v>2.3199999999999998</v>
      </c>
      <c r="M171" s="40">
        <v>7.8</v>
      </c>
      <c r="N171" s="40">
        <v>4.55</v>
      </c>
      <c r="O171" s="40">
        <v>1.28</v>
      </c>
      <c r="P171" s="40">
        <v>-1</v>
      </c>
      <c r="R171" s="40">
        <v>1</v>
      </c>
      <c r="S171" s="40">
        <v>1</v>
      </c>
      <c r="T171" s="42">
        <v>1</v>
      </c>
      <c r="U171" s="40">
        <v>0</v>
      </c>
      <c r="V171" s="36" t="str">
        <f t="shared" si="17"/>
        <v>国王杯</v>
      </c>
      <c r="W171" s="36" t="s">
        <v>465</v>
      </c>
      <c r="X171" s="36" t="s">
        <v>392</v>
      </c>
      <c r="Y171" s="36" t="s">
        <v>394</v>
      </c>
      <c r="Z171" s="36" t="s">
        <v>561</v>
      </c>
      <c r="AE171" s="36">
        <f t="shared" si="14"/>
        <v>0</v>
      </c>
      <c r="AF171" s="36">
        <f t="shared" si="13"/>
        <v>0</v>
      </c>
      <c r="AG171" s="36" t="str">
        <f t="shared" si="15"/>
        <v/>
      </c>
      <c r="AH171" s="36" t="str">
        <f t="shared" si="16"/>
        <v/>
      </c>
    </row>
    <row r="172" spans="2:34">
      <c r="B172" s="39">
        <v>42620</v>
      </c>
      <c r="C172" s="40">
        <v>8</v>
      </c>
      <c r="D172" s="40" t="s">
        <v>335</v>
      </c>
      <c r="E172" s="41">
        <v>42621.125</v>
      </c>
      <c r="F172" s="42" t="s">
        <v>560</v>
      </c>
      <c r="G172" s="42" t="s">
        <v>239</v>
      </c>
      <c r="H172" s="40" t="s">
        <v>560</v>
      </c>
      <c r="I172" s="40" t="s">
        <v>239</v>
      </c>
      <c r="J172" s="42">
        <v>2.4</v>
      </c>
      <c r="K172" s="42">
        <v>3.05</v>
      </c>
      <c r="L172" s="42">
        <v>2.6</v>
      </c>
      <c r="M172" s="40">
        <v>5.5</v>
      </c>
      <c r="N172" s="40">
        <v>4.2</v>
      </c>
      <c r="O172" s="40">
        <v>1.41</v>
      </c>
      <c r="P172" s="40">
        <v>-1</v>
      </c>
      <c r="R172" s="40">
        <v>1</v>
      </c>
      <c r="S172" s="40">
        <v>0</v>
      </c>
      <c r="T172" s="42">
        <v>3</v>
      </c>
      <c r="U172" s="40">
        <v>1</v>
      </c>
      <c r="V172" s="36" t="str">
        <f t="shared" si="17"/>
        <v>巴西甲</v>
      </c>
      <c r="W172" s="36" t="s">
        <v>392</v>
      </c>
      <c r="X172" s="36" t="s">
        <v>392</v>
      </c>
      <c r="Y172" s="36" t="s">
        <v>392</v>
      </c>
      <c r="Z172" s="36" t="s">
        <v>561</v>
      </c>
      <c r="AC172" s="36">
        <v>1</v>
      </c>
      <c r="AE172" s="36">
        <f t="shared" si="14"/>
        <v>0</v>
      </c>
      <c r="AF172" s="36">
        <f t="shared" si="13"/>
        <v>0</v>
      </c>
      <c r="AG172" s="36" t="str">
        <f t="shared" si="15"/>
        <v/>
      </c>
      <c r="AH172" s="36" t="str">
        <f t="shared" si="16"/>
        <v/>
      </c>
    </row>
    <row r="173" spans="2:34">
      <c r="B173" s="39">
        <v>42620</v>
      </c>
      <c r="C173" s="40">
        <v>9</v>
      </c>
      <c r="D173" s="40" t="s">
        <v>335</v>
      </c>
      <c r="E173" s="41">
        <v>42621.125</v>
      </c>
      <c r="F173" s="42" t="s">
        <v>339</v>
      </c>
      <c r="G173" s="42" t="s">
        <v>635</v>
      </c>
      <c r="H173" s="40" t="s">
        <v>339</v>
      </c>
      <c r="I173" s="40" t="s">
        <v>635</v>
      </c>
      <c r="J173" s="42">
        <v>2.2200000000000002</v>
      </c>
      <c r="K173" s="42">
        <v>2.86</v>
      </c>
      <c r="L173" s="42">
        <v>3.04</v>
      </c>
      <c r="M173" s="40">
        <v>5.25</v>
      </c>
      <c r="N173" s="40">
        <v>3.8</v>
      </c>
      <c r="O173" s="40">
        <v>1.48</v>
      </c>
      <c r="P173" s="40">
        <v>-1</v>
      </c>
      <c r="R173" s="40">
        <v>1</v>
      </c>
      <c r="S173" s="40">
        <v>0</v>
      </c>
      <c r="T173" s="42">
        <v>3</v>
      </c>
      <c r="U173" s="40">
        <v>1</v>
      </c>
      <c r="V173" s="36" t="str">
        <f t="shared" si="17"/>
        <v>巴西甲</v>
      </c>
      <c r="W173" s="36" t="s">
        <v>454</v>
      </c>
      <c r="X173" s="36" t="s">
        <v>392</v>
      </c>
      <c r="Y173" s="36" t="s">
        <v>394</v>
      </c>
      <c r="Z173" s="36" t="s">
        <v>561</v>
      </c>
      <c r="AC173" s="36">
        <v>1</v>
      </c>
      <c r="AE173" s="36">
        <f t="shared" si="14"/>
        <v>0</v>
      </c>
      <c r="AF173" s="36">
        <f t="shared" si="13"/>
        <v>0</v>
      </c>
      <c r="AG173" s="36" t="str">
        <f t="shared" si="15"/>
        <v/>
      </c>
      <c r="AH173" s="36" t="str">
        <f t="shared" si="16"/>
        <v/>
      </c>
    </row>
    <row r="174" spans="2:34">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7"/>
        <v>巴西甲</v>
      </c>
      <c r="W174" s="36" t="s">
        <v>476</v>
      </c>
      <c r="X174" s="36" t="s">
        <v>392</v>
      </c>
      <c r="Y174" s="36" t="s">
        <v>467</v>
      </c>
      <c r="Z174" s="36" t="s">
        <v>561</v>
      </c>
      <c r="AB174" s="36">
        <v>1</v>
      </c>
      <c r="AE174" s="36">
        <f t="shared" si="14"/>
        <v>2</v>
      </c>
      <c r="AF174" s="36">
        <f t="shared" si="13"/>
        <v>4</v>
      </c>
      <c r="AG174" s="36" t="str">
        <f t="shared" si="15"/>
        <v/>
      </c>
      <c r="AH174" s="36" t="str">
        <f t="shared" si="16"/>
        <v/>
      </c>
    </row>
    <row r="175" spans="2:34">
      <c r="B175" s="39">
        <v>42620</v>
      </c>
      <c r="C175" s="40">
        <v>11</v>
      </c>
      <c r="D175" s="40" t="s">
        <v>589</v>
      </c>
      <c r="E175" s="41">
        <v>42621.166666666664</v>
      </c>
      <c r="F175" s="42" t="s">
        <v>636</v>
      </c>
      <c r="G175" s="42" t="s">
        <v>637</v>
      </c>
      <c r="H175" s="40" t="s">
        <v>636</v>
      </c>
      <c r="I175" s="40" t="s">
        <v>637</v>
      </c>
      <c r="J175" s="42">
        <v>1.88</v>
      </c>
      <c r="K175" s="42">
        <v>3</v>
      </c>
      <c r="L175" s="42">
        <v>3.8</v>
      </c>
      <c r="M175" s="40">
        <v>3.9</v>
      </c>
      <c r="N175" s="40">
        <v>3.6</v>
      </c>
      <c r="O175" s="40">
        <v>1.68</v>
      </c>
      <c r="P175" s="40">
        <v>-1</v>
      </c>
      <c r="R175" s="40">
        <v>0</v>
      </c>
      <c r="S175" s="40">
        <v>0</v>
      </c>
      <c r="T175" s="42">
        <v>1</v>
      </c>
      <c r="U175" s="40">
        <v>0</v>
      </c>
      <c r="V175" s="36" t="str">
        <f t="shared" si="17"/>
        <v>国王杯</v>
      </c>
      <c r="W175" s="36" t="s">
        <v>688</v>
      </c>
      <c r="X175" s="36" t="s">
        <v>392</v>
      </c>
      <c r="Y175" s="36" t="s">
        <v>394</v>
      </c>
      <c r="Z175" s="36" t="s">
        <v>561</v>
      </c>
      <c r="AB175" s="36">
        <v>1</v>
      </c>
      <c r="AE175" s="36">
        <f t="shared" si="14"/>
        <v>2</v>
      </c>
      <c r="AF175" s="36">
        <f t="shared" si="13"/>
        <v>4</v>
      </c>
      <c r="AG175" s="36" t="str">
        <f t="shared" si="15"/>
        <v/>
      </c>
      <c r="AH175" s="36" t="str">
        <f t="shared" si="16"/>
        <v/>
      </c>
    </row>
    <row r="176" spans="2:34">
      <c r="B176" s="39">
        <v>42620</v>
      </c>
      <c r="C176" s="40">
        <v>12</v>
      </c>
      <c r="D176" s="40" t="s">
        <v>589</v>
      </c>
      <c r="E176" s="41">
        <v>42621.166666666664</v>
      </c>
      <c r="F176" s="42" t="s">
        <v>638</v>
      </c>
      <c r="G176" s="42" t="s">
        <v>639</v>
      </c>
      <c r="H176" s="40" t="s">
        <v>638</v>
      </c>
      <c r="I176" s="40" t="s">
        <v>640</v>
      </c>
      <c r="J176" s="42">
        <v>2.12</v>
      </c>
      <c r="K176" s="42">
        <v>3</v>
      </c>
      <c r="L176" s="42">
        <v>3.1</v>
      </c>
      <c r="M176" s="40">
        <v>4.6500000000000004</v>
      </c>
      <c r="N176" s="40">
        <v>3.85</v>
      </c>
      <c r="O176" s="40">
        <v>1.53</v>
      </c>
      <c r="P176" s="40">
        <v>-1</v>
      </c>
      <c r="R176" s="40">
        <v>1</v>
      </c>
      <c r="S176" s="40">
        <v>2</v>
      </c>
      <c r="T176" s="42">
        <v>0</v>
      </c>
      <c r="U176" s="40">
        <v>0</v>
      </c>
      <c r="V176" s="36" t="str">
        <f t="shared" si="17"/>
        <v>国王杯</v>
      </c>
      <c r="W176" s="36" t="s">
        <v>694</v>
      </c>
      <c r="X176" s="36" t="s">
        <v>394</v>
      </c>
      <c r="Y176" s="36" t="s">
        <v>392</v>
      </c>
      <c r="Z176" s="36" t="s">
        <v>561</v>
      </c>
      <c r="AB176" s="36">
        <v>1</v>
      </c>
      <c r="AE176" s="36">
        <f t="shared" si="14"/>
        <v>0</v>
      </c>
      <c r="AF176" s="36">
        <f t="shared" si="13"/>
        <v>2</v>
      </c>
      <c r="AG176" s="36" t="str">
        <f t="shared" si="15"/>
        <v/>
      </c>
      <c r="AH176" s="36" t="str">
        <f t="shared" si="16"/>
        <v/>
      </c>
    </row>
    <row r="177" spans="2:34">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7"/>
        <v>巴西甲</v>
      </c>
      <c r="W177" s="36" t="s">
        <v>465</v>
      </c>
      <c r="X177" s="36" t="s">
        <v>392</v>
      </c>
      <c r="Y177" s="36" t="s">
        <v>394</v>
      </c>
      <c r="Z177" s="36" t="s">
        <v>561</v>
      </c>
      <c r="AE177" s="36">
        <f t="shared" si="14"/>
        <v>0</v>
      </c>
      <c r="AF177" s="36">
        <f t="shared" si="13"/>
        <v>0</v>
      </c>
      <c r="AG177" s="36" t="str">
        <f t="shared" si="15"/>
        <v/>
      </c>
      <c r="AH177" s="36" t="str">
        <f t="shared" si="16"/>
        <v/>
      </c>
    </row>
    <row r="178" spans="2:34">
      <c r="B178" s="39">
        <v>42620</v>
      </c>
      <c r="C178" s="40">
        <v>14</v>
      </c>
      <c r="D178" s="40" t="s">
        <v>117</v>
      </c>
      <c r="E178" s="41">
        <v>42621.3125</v>
      </c>
      <c r="F178" s="42" t="s">
        <v>641</v>
      </c>
      <c r="G178" s="42" t="s">
        <v>311</v>
      </c>
      <c r="H178" s="40" t="s">
        <v>641</v>
      </c>
      <c r="I178" s="40" t="s">
        <v>311</v>
      </c>
      <c r="J178" s="42">
        <v>1.43</v>
      </c>
      <c r="K178" s="42">
        <v>3.95</v>
      </c>
      <c r="L178" s="42">
        <v>5.65</v>
      </c>
      <c r="M178" s="40">
        <v>2.4</v>
      </c>
      <c r="N178" s="40">
        <v>3.53</v>
      </c>
      <c r="O178" s="40">
        <v>2.33</v>
      </c>
      <c r="P178" s="40">
        <v>-1</v>
      </c>
      <c r="R178" s="40">
        <v>1</v>
      </c>
      <c r="S178" s="40">
        <v>4</v>
      </c>
      <c r="T178" s="42">
        <v>0</v>
      </c>
      <c r="U178" s="40">
        <v>0</v>
      </c>
      <c r="V178" s="36" t="str">
        <f t="shared" si="17"/>
        <v>美职</v>
      </c>
      <c r="W178" s="36" t="s">
        <v>510</v>
      </c>
      <c r="X178" s="36" t="s">
        <v>392</v>
      </c>
      <c r="Y178" s="36" t="s">
        <v>467</v>
      </c>
      <c r="Z178" s="36" t="s">
        <v>393</v>
      </c>
      <c r="AB178" s="36">
        <v>1</v>
      </c>
      <c r="AC178" s="36">
        <v>1</v>
      </c>
      <c r="AE178" s="36">
        <f t="shared" si="14"/>
        <v>0</v>
      </c>
      <c r="AF178" s="36">
        <f t="shared" si="13"/>
        <v>0</v>
      </c>
      <c r="AG178" s="36" t="str">
        <f t="shared" si="15"/>
        <v/>
      </c>
      <c r="AH178" s="36" t="str">
        <f t="shared" si="16"/>
        <v/>
      </c>
    </row>
    <row r="179" spans="2:34">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7"/>
        <v>巴西甲</v>
      </c>
      <c r="W179" s="36" t="s">
        <v>476</v>
      </c>
      <c r="X179" s="36" t="s">
        <v>392</v>
      </c>
      <c r="Y179" s="36" t="s">
        <v>467</v>
      </c>
      <c r="Z179" s="36" t="s">
        <v>561</v>
      </c>
      <c r="AC179" s="36">
        <v>1</v>
      </c>
      <c r="AE179" s="36">
        <f t="shared" si="14"/>
        <v>0</v>
      </c>
      <c r="AF179" s="36">
        <f t="shared" si="13"/>
        <v>0</v>
      </c>
      <c r="AG179" s="36" t="str">
        <f t="shared" si="15"/>
        <v/>
      </c>
      <c r="AH179" s="36" t="str">
        <f t="shared" si="16"/>
        <v/>
      </c>
    </row>
    <row r="180" spans="2:34">
      <c r="B180" s="39">
        <v>42620</v>
      </c>
      <c r="C180" s="40">
        <v>16</v>
      </c>
      <c r="D180" s="40" t="s">
        <v>335</v>
      </c>
      <c r="E180" s="41">
        <v>42621.364583333336</v>
      </c>
      <c r="F180" s="42" t="s">
        <v>353</v>
      </c>
      <c r="G180" s="42" t="s">
        <v>642</v>
      </c>
      <c r="H180" s="40" t="s">
        <v>353</v>
      </c>
      <c r="I180" s="40" t="s">
        <v>642</v>
      </c>
      <c r="J180" s="42">
        <v>1.55</v>
      </c>
      <c r="K180" s="42">
        <v>3.5</v>
      </c>
      <c r="L180" s="42">
        <v>5.05</v>
      </c>
      <c r="M180" s="40">
        <v>2.93</v>
      </c>
      <c r="N180" s="40">
        <v>3.25</v>
      </c>
      <c r="O180" s="40">
        <v>2.08</v>
      </c>
      <c r="P180" s="40">
        <v>-1</v>
      </c>
      <c r="R180" s="40">
        <v>2</v>
      </c>
      <c r="S180" s="40">
        <v>1</v>
      </c>
      <c r="T180" s="42">
        <v>3</v>
      </c>
      <c r="U180" s="40">
        <v>1</v>
      </c>
      <c r="V180" s="36" t="str">
        <f t="shared" si="17"/>
        <v>巴西甲</v>
      </c>
      <c r="W180" s="36" t="s">
        <v>454</v>
      </c>
      <c r="X180" s="36" t="s">
        <v>392</v>
      </c>
      <c r="Y180" s="36" t="s">
        <v>394</v>
      </c>
      <c r="Z180" s="36" t="s">
        <v>561</v>
      </c>
      <c r="AE180" s="36">
        <f t="shared" si="14"/>
        <v>0</v>
      </c>
      <c r="AF180" s="36">
        <f t="shared" si="13"/>
        <v>0</v>
      </c>
      <c r="AG180" s="36" t="str">
        <f t="shared" si="15"/>
        <v/>
      </c>
      <c r="AH180" s="36" t="str">
        <f t="shared" si="16"/>
        <v/>
      </c>
    </row>
    <row r="181" spans="2:34">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7"/>
        <v>巴西甲</v>
      </c>
      <c r="W181" s="36" t="s">
        <v>465</v>
      </c>
      <c r="X181" s="36" t="s">
        <v>394</v>
      </c>
      <c r="Y181" s="36" t="s">
        <v>394</v>
      </c>
      <c r="Z181" s="36" t="s">
        <v>561</v>
      </c>
      <c r="AE181" s="36">
        <f t="shared" si="14"/>
        <v>0</v>
      </c>
      <c r="AF181" s="36">
        <f t="shared" si="13"/>
        <v>0</v>
      </c>
      <c r="AG181" s="36" t="str">
        <f t="shared" si="15"/>
        <v/>
      </c>
      <c r="AH181" s="36" t="str">
        <f t="shared" si="16"/>
        <v/>
      </c>
    </row>
    <row r="182" spans="2:34">
      <c r="B182" s="39">
        <v>42620</v>
      </c>
      <c r="C182" s="40">
        <v>18</v>
      </c>
      <c r="D182" s="40" t="s">
        <v>117</v>
      </c>
      <c r="E182" s="41">
        <v>42621.395833333336</v>
      </c>
      <c r="F182" s="42" t="s">
        <v>645</v>
      </c>
      <c r="G182" s="42" t="s">
        <v>646</v>
      </c>
      <c r="H182" s="40" t="s">
        <v>645</v>
      </c>
      <c r="I182" s="40" t="s">
        <v>646</v>
      </c>
      <c r="J182" s="42">
        <v>1.8</v>
      </c>
      <c r="K182" s="42">
        <v>3.15</v>
      </c>
      <c r="L182" s="42">
        <v>3.9</v>
      </c>
      <c r="M182" s="40">
        <v>3.6</v>
      </c>
      <c r="N182" s="40">
        <v>3.6</v>
      </c>
      <c r="O182" s="40">
        <v>1.75</v>
      </c>
      <c r="P182" s="40">
        <v>-1</v>
      </c>
      <c r="R182" s="40">
        <v>3</v>
      </c>
      <c r="S182" s="40">
        <v>3</v>
      </c>
      <c r="T182" s="42">
        <v>1</v>
      </c>
      <c r="U182" s="40">
        <v>0</v>
      </c>
      <c r="V182" s="36" t="str">
        <f t="shared" si="17"/>
        <v>美职</v>
      </c>
      <c r="W182" s="36" t="s">
        <v>466</v>
      </c>
      <c r="X182" s="36" t="s">
        <v>392</v>
      </c>
      <c r="Y182" s="36" t="s">
        <v>467</v>
      </c>
      <c r="Z182" s="36" t="s">
        <v>393</v>
      </c>
      <c r="AB182" s="36">
        <v>1</v>
      </c>
      <c r="AE182" s="36">
        <f t="shared" si="14"/>
        <v>2</v>
      </c>
      <c r="AF182" s="36">
        <f t="shared" si="13"/>
        <v>3</v>
      </c>
      <c r="AG182" s="36" t="str">
        <f t="shared" si="15"/>
        <v/>
      </c>
      <c r="AH182" s="36" t="str">
        <f t="shared" si="16"/>
        <v/>
      </c>
    </row>
    <row r="183" spans="2:34">
      <c r="B183" s="39">
        <v>42621</v>
      </c>
      <c r="C183" s="40">
        <v>1</v>
      </c>
      <c r="D183" s="40" t="s">
        <v>589</v>
      </c>
      <c r="E183" s="41">
        <v>42622.041666666664</v>
      </c>
      <c r="F183" s="42" t="s">
        <v>653</v>
      </c>
      <c r="G183" s="42" t="s">
        <v>654</v>
      </c>
      <c r="H183" s="40" t="s">
        <v>653</v>
      </c>
      <c r="I183" s="40" t="s">
        <v>654</v>
      </c>
      <c r="J183" s="42">
        <v>3.33</v>
      </c>
      <c r="K183" s="42">
        <v>2.75</v>
      </c>
      <c r="L183" s="42">
        <v>2.15</v>
      </c>
      <c r="M183" s="40">
        <v>1.51</v>
      </c>
      <c r="N183" s="40">
        <v>3.7</v>
      </c>
      <c r="O183" s="40">
        <v>5.0999999999999996</v>
      </c>
      <c r="P183" s="40">
        <v>1</v>
      </c>
      <c r="R183" s="40">
        <v>1</v>
      </c>
      <c r="S183" s="40">
        <v>0</v>
      </c>
      <c r="T183" s="42">
        <v>3</v>
      </c>
      <c r="U183" s="40">
        <v>3</v>
      </c>
      <c r="V183" s="36" t="str">
        <f t="shared" si="17"/>
        <v>国王杯</v>
      </c>
      <c r="W183" s="36" t="s">
        <v>465</v>
      </c>
      <c r="X183" s="36" t="s">
        <v>394</v>
      </c>
      <c r="Y183" s="36" t="s">
        <v>394</v>
      </c>
      <c r="Z183" s="36" t="s">
        <v>561</v>
      </c>
      <c r="AC183" s="36">
        <v>1</v>
      </c>
      <c r="AE183" s="36">
        <f t="shared" si="14"/>
        <v>0</v>
      </c>
      <c r="AF183" s="36">
        <f t="shared" si="13"/>
        <v>0</v>
      </c>
      <c r="AG183" s="36" t="str">
        <f t="shared" si="15"/>
        <v/>
      </c>
      <c r="AH183" s="36" t="str">
        <f t="shared" si="16"/>
        <v/>
      </c>
    </row>
    <row r="184" spans="2:34">
      <c r="B184" s="39">
        <v>42621</v>
      </c>
      <c r="C184" s="40">
        <v>2</v>
      </c>
      <c r="D184" s="40" t="s">
        <v>589</v>
      </c>
      <c r="E184" s="41">
        <v>42622.083333333336</v>
      </c>
      <c r="F184" s="42" t="s">
        <v>655</v>
      </c>
      <c r="G184" s="42" t="s">
        <v>656</v>
      </c>
      <c r="H184" s="40" t="s">
        <v>657</v>
      </c>
      <c r="I184" s="40" t="s">
        <v>658</v>
      </c>
      <c r="J184" s="42">
        <v>2.37</v>
      </c>
      <c r="K184" s="42">
        <v>2.75</v>
      </c>
      <c r="L184" s="42">
        <v>2.92</v>
      </c>
      <c r="M184" s="40">
        <v>5.8</v>
      </c>
      <c r="N184" s="40">
        <v>3.95</v>
      </c>
      <c r="O184" s="40">
        <v>1.42</v>
      </c>
      <c r="P184" s="40">
        <v>-1</v>
      </c>
      <c r="R184" s="40">
        <v>3</v>
      </c>
      <c r="S184" s="40">
        <v>3</v>
      </c>
      <c r="T184" s="42">
        <v>1</v>
      </c>
      <c r="U184" s="40">
        <v>0</v>
      </c>
      <c r="V184" s="36" t="str">
        <f t="shared" si="17"/>
        <v>国王杯</v>
      </c>
      <c r="W184" s="36" t="s">
        <v>510</v>
      </c>
      <c r="X184" s="36" t="s">
        <v>392</v>
      </c>
      <c r="Y184" s="36" t="s">
        <v>467</v>
      </c>
      <c r="Z184" s="36" t="s">
        <v>561</v>
      </c>
      <c r="AB184" s="36">
        <v>1</v>
      </c>
      <c r="AE184" s="36">
        <f t="shared" si="14"/>
        <v>2</v>
      </c>
      <c r="AF184" s="36">
        <f t="shared" si="13"/>
        <v>4</v>
      </c>
      <c r="AG184" s="36" t="str">
        <f t="shared" si="15"/>
        <v/>
      </c>
      <c r="AH184" s="36" t="str">
        <f t="shared" si="16"/>
        <v/>
      </c>
    </row>
    <row r="185" spans="2:34">
      <c r="B185" s="39">
        <v>42621</v>
      </c>
      <c r="C185" s="40">
        <v>3</v>
      </c>
      <c r="D185" s="40" t="s">
        <v>589</v>
      </c>
      <c r="E185" s="41">
        <v>42622.166666666664</v>
      </c>
      <c r="F185" s="42" t="s">
        <v>659</v>
      </c>
      <c r="G185" s="42" t="s">
        <v>660</v>
      </c>
      <c r="H185" s="40" t="s">
        <v>661</v>
      </c>
      <c r="I185" s="40" t="s">
        <v>662</v>
      </c>
      <c r="J185" s="42">
        <v>2.85</v>
      </c>
      <c r="K185" s="42">
        <v>2.75</v>
      </c>
      <c r="L185" s="42">
        <v>2.42</v>
      </c>
      <c r="M185" s="40">
        <v>7.8</v>
      </c>
      <c r="N185" s="40">
        <v>4.45</v>
      </c>
      <c r="O185" s="40">
        <v>1.29</v>
      </c>
      <c r="P185" s="40">
        <v>-1</v>
      </c>
      <c r="R185" s="40">
        <v>1</v>
      </c>
      <c r="S185" s="40">
        <v>0</v>
      </c>
      <c r="T185" s="42">
        <v>3</v>
      </c>
      <c r="U185" s="40">
        <v>1</v>
      </c>
      <c r="V185" s="36" t="str">
        <f t="shared" si="17"/>
        <v>国王杯</v>
      </c>
      <c r="W185" s="36" t="s">
        <v>466</v>
      </c>
      <c r="X185" s="36" t="s">
        <v>392</v>
      </c>
      <c r="Y185" s="36" t="s">
        <v>467</v>
      </c>
      <c r="Z185" s="36" t="s">
        <v>561</v>
      </c>
      <c r="AB185" s="36">
        <v>1</v>
      </c>
      <c r="AC185" s="36">
        <v>1</v>
      </c>
      <c r="AE185" s="36">
        <f t="shared" si="14"/>
        <v>0</v>
      </c>
      <c r="AF185" s="36">
        <f t="shared" si="13"/>
        <v>0</v>
      </c>
      <c r="AG185" s="36" t="str">
        <f t="shared" si="15"/>
        <v/>
      </c>
      <c r="AH185" s="36" t="str">
        <f t="shared" si="16"/>
        <v/>
      </c>
    </row>
    <row r="186" spans="2:34">
      <c r="B186" s="39">
        <v>42621</v>
      </c>
      <c r="C186" s="40">
        <v>4</v>
      </c>
      <c r="D186" s="40" t="s">
        <v>335</v>
      </c>
      <c r="E186" s="41">
        <v>42622.270833333336</v>
      </c>
      <c r="F186" s="42" t="s">
        <v>469</v>
      </c>
      <c r="G186" s="42" t="s">
        <v>356</v>
      </c>
      <c r="H186" s="40" t="s">
        <v>469</v>
      </c>
      <c r="I186" s="40" t="s">
        <v>356</v>
      </c>
      <c r="J186" s="42">
        <v>1.3</v>
      </c>
      <c r="K186" s="42">
        <v>4.3</v>
      </c>
      <c r="L186" s="42">
        <v>7.85</v>
      </c>
      <c r="M186" s="40">
        <v>2.15</v>
      </c>
      <c r="N186" s="40">
        <v>3.26</v>
      </c>
      <c r="O186" s="40">
        <v>2.8</v>
      </c>
      <c r="P186" s="40">
        <v>-1</v>
      </c>
      <c r="R186" s="40">
        <v>3</v>
      </c>
      <c r="S186" s="40">
        <v>0</v>
      </c>
      <c r="T186" s="42">
        <v>3</v>
      </c>
      <c r="U186" s="40">
        <v>3</v>
      </c>
      <c r="V186" s="36" t="str">
        <f t="shared" si="17"/>
        <v>巴西甲</v>
      </c>
      <c r="W186" s="36" t="s">
        <v>465</v>
      </c>
      <c r="X186" s="36" t="s">
        <v>392</v>
      </c>
      <c r="Y186" s="36" t="s">
        <v>394</v>
      </c>
      <c r="Z186" s="36" t="s">
        <v>561</v>
      </c>
      <c r="AE186" s="36">
        <f t="shared" si="14"/>
        <v>0</v>
      </c>
      <c r="AF186" s="36">
        <f t="shared" si="13"/>
        <v>0</v>
      </c>
      <c r="AG186" s="36" t="str">
        <f t="shared" si="15"/>
        <v/>
      </c>
      <c r="AH186" s="36" t="str">
        <f t="shared" si="16"/>
        <v/>
      </c>
    </row>
    <row r="187" spans="2:34">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7"/>
        <v>巴西甲</v>
      </c>
      <c r="W187" s="36" t="s">
        <v>694</v>
      </c>
      <c r="X187" s="36" t="s">
        <v>394</v>
      </c>
      <c r="Y187" s="36" t="s">
        <v>467</v>
      </c>
      <c r="Z187" s="36" t="s">
        <v>561</v>
      </c>
      <c r="AE187" s="36">
        <f t="shared" si="14"/>
        <v>0</v>
      </c>
      <c r="AF187" s="36">
        <f t="shared" si="13"/>
        <v>0</v>
      </c>
      <c r="AG187" s="36" t="str">
        <f t="shared" si="15"/>
        <v/>
      </c>
      <c r="AH187" s="36" t="str">
        <f t="shared" si="16"/>
        <v/>
      </c>
    </row>
    <row r="188" spans="2:34">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7"/>
        <v>巴西甲</v>
      </c>
      <c r="W188" s="36" t="s">
        <v>392</v>
      </c>
      <c r="X188" s="36" t="s">
        <v>392</v>
      </c>
      <c r="Y188" s="36" t="s">
        <v>392</v>
      </c>
      <c r="Z188" s="36" t="s">
        <v>561</v>
      </c>
      <c r="AC188" s="36">
        <v>1</v>
      </c>
      <c r="AE188" s="36">
        <f t="shared" si="14"/>
        <v>0</v>
      </c>
      <c r="AF188" s="36">
        <f t="shared" si="13"/>
        <v>0</v>
      </c>
      <c r="AG188" s="36" t="str">
        <f t="shared" si="15"/>
        <v/>
      </c>
      <c r="AH188" s="36" t="str">
        <f t="shared" si="16"/>
        <v/>
      </c>
    </row>
    <row r="189" spans="2:34">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7"/>
        <v>K联赛</v>
      </c>
      <c r="W189" s="36" t="s">
        <v>475</v>
      </c>
      <c r="X189" s="36" t="s">
        <v>392</v>
      </c>
      <c r="Y189" s="36" t="s">
        <v>392</v>
      </c>
      <c r="Z189" s="36" t="s">
        <v>393</v>
      </c>
      <c r="AE189" s="36">
        <f t="shared" si="14"/>
        <v>0</v>
      </c>
      <c r="AF189" s="36">
        <f t="shared" si="13"/>
        <v>0</v>
      </c>
      <c r="AG189" s="36" t="str">
        <f t="shared" si="15"/>
        <v/>
      </c>
      <c r="AH189" s="36" t="str">
        <f t="shared" si="16"/>
        <v/>
      </c>
    </row>
    <row r="190" spans="2:34">
      <c r="B190" s="39">
        <v>42624</v>
      </c>
      <c r="C190" s="40">
        <v>34</v>
      </c>
      <c r="D190" s="40" t="s">
        <v>246</v>
      </c>
      <c r="E190" s="41">
        <v>42624.895833333336</v>
      </c>
      <c r="F190" s="42" t="s">
        <v>663</v>
      </c>
      <c r="G190" s="42" t="s">
        <v>664</v>
      </c>
      <c r="H190" s="40" t="s">
        <v>665</v>
      </c>
      <c r="I190" s="40" t="s">
        <v>664</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7"/>
        <v>德甲</v>
      </c>
      <c r="W190" s="36" t="s">
        <v>454</v>
      </c>
      <c r="X190" s="36" t="s">
        <v>392</v>
      </c>
      <c r="Y190" s="36" t="s">
        <v>392</v>
      </c>
      <c r="Z190" s="36" t="s">
        <v>459</v>
      </c>
      <c r="AB190" s="36">
        <v>1</v>
      </c>
      <c r="AE190" s="36">
        <f t="shared" si="14"/>
        <v>1</v>
      </c>
      <c r="AF190" s="36">
        <f t="shared" si="13"/>
        <v>2</v>
      </c>
      <c r="AG190" s="36" t="str">
        <f t="shared" si="15"/>
        <v/>
      </c>
      <c r="AH190" s="36" t="str">
        <f t="shared" si="16"/>
        <v/>
      </c>
    </row>
    <row r="191" spans="2:34">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7"/>
        <v>挪超</v>
      </c>
      <c r="W191" s="36" t="s">
        <v>392</v>
      </c>
      <c r="X191" s="36" t="s">
        <v>392</v>
      </c>
      <c r="Y191" s="36" t="s">
        <v>392</v>
      </c>
      <c r="Z191" s="36" t="s">
        <v>561</v>
      </c>
      <c r="AC191" s="36">
        <v>1</v>
      </c>
      <c r="AE191" s="36">
        <f t="shared" si="14"/>
        <v>0</v>
      </c>
      <c r="AF191" s="36">
        <f t="shared" si="13"/>
        <v>0</v>
      </c>
      <c r="AG191" s="36" t="str">
        <f t="shared" si="15"/>
        <v/>
      </c>
      <c r="AH191" s="36" t="str">
        <f t="shared" si="16"/>
        <v/>
      </c>
    </row>
    <row r="192" spans="2:34">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7"/>
        <v>俄超</v>
      </c>
      <c r="W192" s="36" t="s">
        <v>392</v>
      </c>
      <c r="X192" s="36" t="s">
        <v>392</v>
      </c>
      <c r="Y192" s="36" t="s">
        <v>392</v>
      </c>
      <c r="Z192" s="36" t="s">
        <v>561</v>
      </c>
      <c r="AC192" s="36">
        <v>1</v>
      </c>
      <c r="AE192" s="36">
        <f t="shared" si="14"/>
        <v>0</v>
      </c>
      <c r="AF192" s="36">
        <f t="shared" si="13"/>
        <v>0</v>
      </c>
      <c r="AG192" s="36" t="str">
        <f t="shared" si="15"/>
        <v/>
      </c>
      <c r="AH192" s="36" t="str">
        <f t="shared" si="16"/>
        <v/>
      </c>
    </row>
    <row r="193" spans="2:34">
      <c r="B193" s="39">
        <v>42624</v>
      </c>
      <c r="C193" s="40">
        <v>37</v>
      </c>
      <c r="D193" s="40" t="s">
        <v>161</v>
      </c>
      <c r="E193" s="41">
        <v>42624.916666666664</v>
      </c>
      <c r="F193" s="42" t="s">
        <v>666</v>
      </c>
      <c r="G193" s="42" t="s">
        <v>667</v>
      </c>
      <c r="H193" s="40" t="s">
        <v>666</v>
      </c>
      <c r="I193" s="40" t="s">
        <v>667</v>
      </c>
      <c r="J193" s="42">
        <v>1.41</v>
      </c>
      <c r="K193" s="42">
        <v>4</v>
      </c>
      <c r="L193" s="42">
        <v>5.9</v>
      </c>
      <c r="M193" s="40">
        <v>2.4500000000000002</v>
      </c>
      <c r="N193" s="40">
        <v>3.3</v>
      </c>
      <c r="O193" s="40">
        <v>2.4</v>
      </c>
      <c r="P193" s="40">
        <v>-1</v>
      </c>
      <c r="R193" s="40">
        <v>2</v>
      </c>
      <c r="S193" s="40">
        <v>3</v>
      </c>
      <c r="T193" s="42">
        <v>0</v>
      </c>
      <c r="U193" s="40">
        <v>0</v>
      </c>
      <c r="V193" s="36" t="str">
        <f t="shared" si="17"/>
        <v>西甲</v>
      </c>
      <c r="W193" s="36" t="s">
        <v>466</v>
      </c>
      <c r="X193" s="36" t="s">
        <v>467</v>
      </c>
      <c r="Y193" s="36" t="s">
        <v>467</v>
      </c>
      <c r="Z193" s="36" t="s">
        <v>459</v>
      </c>
      <c r="AB193" s="36">
        <v>1</v>
      </c>
      <c r="AC193" s="36">
        <v>1</v>
      </c>
      <c r="AE193" s="36">
        <f t="shared" si="14"/>
        <v>0</v>
      </c>
      <c r="AF193" s="36">
        <f t="shared" si="13"/>
        <v>0</v>
      </c>
      <c r="AG193" s="36" t="str">
        <f t="shared" si="15"/>
        <v/>
      </c>
      <c r="AH193" s="36" t="str">
        <f t="shared" si="16"/>
        <v/>
      </c>
    </row>
    <row r="194" spans="2:34">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7"/>
        <v>巴西甲</v>
      </c>
      <c r="W194" s="36" t="s">
        <v>475</v>
      </c>
      <c r="X194" s="36" t="s">
        <v>392</v>
      </c>
      <c r="Y194" s="36" t="s">
        <v>392</v>
      </c>
      <c r="Z194" s="36" t="s">
        <v>561</v>
      </c>
      <c r="AE194" s="36">
        <f t="shared" si="14"/>
        <v>0</v>
      </c>
      <c r="AF194" s="36">
        <f t="shared" si="13"/>
        <v>0</v>
      </c>
      <c r="AG194" s="36" t="str">
        <f t="shared" si="15"/>
        <v/>
      </c>
      <c r="AH194" s="36" t="str">
        <f t="shared" si="16"/>
        <v/>
      </c>
    </row>
    <row r="195" spans="2:34">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7"/>
        <v>巴西甲</v>
      </c>
      <c r="W195" s="36" t="s">
        <v>465</v>
      </c>
      <c r="X195" s="36" t="s">
        <v>394</v>
      </c>
      <c r="Y195" s="36" t="s">
        <v>394</v>
      </c>
      <c r="Z195" s="36" t="s">
        <v>561</v>
      </c>
      <c r="AC195" s="36">
        <v>1</v>
      </c>
      <c r="AE195" s="36">
        <f t="shared" si="14"/>
        <v>0</v>
      </c>
      <c r="AF195" s="36">
        <f t="shared" si="13"/>
        <v>0</v>
      </c>
      <c r="AG195" s="36" t="str">
        <f t="shared" si="15"/>
        <v/>
      </c>
      <c r="AH195" s="36" t="str">
        <f t="shared" si="16"/>
        <v/>
      </c>
    </row>
    <row r="196" spans="2:34">
      <c r="B196" s="39">
        <v>42625</v>
      </c>
      <c r="C196" s="40">
        <v>1</v>
      </c>
      <c r="D196" s="40" t="s">
        <v>306</v>
      </c>
      <c r="E196" s="41">
        <v>42626.020833333336</v>
      </c>
      <c r="F196" s="42" t="s">
        <v>668</v>
      </c>
      <c r="G196" s="42" t="s">
        <v>312</v>
      </c>
      <c r="H196" s="40" t="s">
        <v>669</v>
      </c>
      <c r="I196" s="40" t="s">
        <v>312</v>
      </c>
      <c r="J196" s="42">
        <v>1.55</v>
      </c>
      <c r="K196" s="42">
        <v>3.25</v>
      </c>
      <c r="L196" s="42">
        <v>5.65</v>
      </c>
      <c r="M196" s="40">
        <v>3.17</v>
      </c>
      <c r="N196" s="40">
        <v>3</v>
      </c>
      <c r="O196" s="40">
        <v>2.08</v>
      </c>
      <c r="P196" s="40">
        <v>-1</v>
      </c>
      <c r="R196" s="40">
        <v>3</v>
      </c>
      <c r="S196" s="40">
        <v>1</v>
      </c>
      <c r="T196" s="42">
        <v>3</v>
      </c>
      <c r="U196" s="40">
        <v>3</v>
      </c>
      <c r="V196" s="36" t="str">
        <f t="shared" si="17"/>
        <v>俄超</v>
      </c>
      <c r="W196" s="36" t="s">
        <v>465</v>
      </c>
      <c r="X196" s="36" t="s">
        <v>392</v>
      </c>
      <c r="Y196" s="36" t="s">
        <v>394</v>
      </c>
      <c r="Z196" s="36" t="s">
        <v>561</v>
      </c>
      <c r="AE196" s="36">
        <f t="shared" si="14"/>
        <v>0</v>
      </c>
      <c r="AF196" s="36">
        <f t="shared" si="13"/>
        <v>0</v>
      </c>
      <c r="AG196" s="36" t="str">
        <f t="shared" si="15"/>
        <v/>
      </c>
      <c r="AH196" s="36" t="str">
        <f t="shared" si="16"/>
        <v/>
      </c>
    </row>
    <row r="197" spans="2:34">
      <c r="B197" s="39">
        <v>42625</v>
      </c>
      <c r="C197" s="40">
        <v>2</v>
      </c>
      <c r="D197" s="40" t="s">
        <v>331</v>
      </c>
      <c r="E197" s="41">
        <v>42626.041666666664</v>
      </c>
      <c r="F197" s="42" t="s">
        <v>674</v>
      </c>
      <c r="G197" s="42" t="s">
        <v>309</v>
      </c>
      <c r="H197" s="40" t="s">
        <v>674</v>
      </c>
      <c r="I197" s="40" t="s">
        <v>309</v>
      </c>
      <c r="J197" s="42">
        <v>4.3</v>
      </c>
      <c r="K197" s="42">
        <v>3.8</v>
      </c>
      <c r="L197" s="42">
        <v>1.58</v>
      </c>
      <c r="M197" s="40">
        <v>2.02</v>
      </c>
      <c r="N197" s="40">
        <v>3.7</v>
      </c>
      <c r="O197" s="40">
        <v>2.75</v>
      </c>
      <c r="P197" s="40">
        <v>1</v>
      </c>
      <c r="R197" s="40">
        <v>2</v>
      </c>
      <c r="S197" s="40">
        <v>2</v>
      </c>
      <c r="T197" s="42">
        <v>1</v>
      </c>
      <c r="U197" s="40">
        <v>3</v>
      </c>
      <c r="V197" s="36" t="str">
        <f>D197</f>
        <v>瑞典超</v>
      </c>
      <c r="W197" s="36" t="s">
        <v>510</v>
      </c>
      <c r="X197" s="36" t="s">
        <v>392</v>
      </c>
      <c r="Y197" s="36" t="s">
        <v>392</v>
      </c>
      <c r="Z197" s="36" t="s">
        <v>561</v>
      </c>
      <c r="AB197" s="36">
        <v>1</v>
      </c>
      <c r="AC197" s="36">
        <v>1</v>
      </c>
      <c r="AE197" s="36">
        <f t="shared" si="14"/>
        <v>0</v>
      </c>
      <c r="AF197" s="36">
        <f t="shared" si="13"/>
        <v>0</v>
      </c>
      <c r="AG197" s="36" t="str">
        <f t="shared" si="15"/>
        <v/>
      </c>
      <c r="AH197" s="36" t="str">
        <f t="shared" si="16"/>
        <v/>
      </c>
    </row>
    <row r="198" spans="2:34">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R198" s="40">
        <v>1</v>
      </c>
      <c r="S198" s="40">
        <v>1</v>
      </c>
      <c r="T198" s="42">
        <v>1</v>
      </c>
      <c r="U198" s="40">
        <v>0</v>
      </c>
      <c r="V198" s="36" t="str">
        <f>D198</f>
        <v>瑞典超</v>
      </c>
      <c r="W198" s="36" t="s">
        <v>454</v>
      </c>
      <c r="X198" s="36" t="s">
        <v>392</v>
      </c>
      <c r="Y198" s="36" t="s">
        <v>394</v>
      </c>
      <c r="Z198" s="36" t="s">
        <v>561</v>
      </c>
      <c r="AB198" s="36">
        <v>1</v>
      </c>
      <c r="AC198" s="36">
        <v>1</v>
      </c>
      <c r="AE198" s="36">
        <f t="shared" si="14"/>
        <v>0</v>
      </c>
      <c r="AF198" s="36">
        <f t="shared" si="13"/>
        <v>0</v>
      </c>
      <c r="AG198" s="36" t="str">
        <f t="shared" si="15"/>
        <v/>
      </c>
      <c r="AH198" s="36" t="str">
        <f t="shared" si="16"/>
        <v/>
      </c>
    </row>
    <row r="199" spans="2:34">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R199" s="40">
        <v>3</v>
      </c>
      <c r="S199" s="40">
        <v>1</v>
      </c>
      <c r="T199" s="42">
        <v>3</v>
      </c>
      <c r="U199" s="40">
        <v>3</v>
      </c>
      <c r="V199" s="36" t="str">
        <f t="shared" ref="V199:V208" si="18">D199</f>
        <v>瑞典超</v>
      </c>
      <c r="W199" s="36" t="s">
        <v>688</v>
      </c>
      <c r="X199" s="36" t="s">
        <v>392</v>
      </c>
      <c r="Y199" s="36" t="s">
        <v>467</v>
      </c>
      <c r="Z199" s="36" t="s">
        <v>561</v>
      </c>
      <c r="AE199" s="36">
        <f t="shared" si="14"/>
        <v>0</v>
      </c>
      <c r="AF199" s="36">
        <f t="shared" si="13"/>
        <v>0</v>
      </c>
      <c r="AG199" s="36" t="str">
        <f t="shared" si="15"/>
        <v/>
      </c>
      <c r="AH199" s="36" t="str">
        <f t="shared" si="16"/>
        <v/>
      </c>
    </row>
    <row r="200" spans="2:34">
      <c r="B200" s="39">
        <v>42625</v>
      </c>
      <c r="C200" s="40">
        <v>5</v>
      </c>
      <c r="D200" s="40" t="s">
        <v>222</v>
      </c>
      <c r="E200" s="41">
        <v>42626.083333333336</v>
      </c>
      <c r="F200" s="42" t="s">
        <v>675</v>
      </c>
      <c r="G200" s="42" t="s">
        <v>328</v>
      </c>
      <c r="H200" s="40" t="s">
        <v>675</v>
      </c>
      <c r="I200" s="40" t="s">
        <v>224</v>
      </c>
      <c r="J200" s="42">
        <v>1.28</v>
      </c>
      <c r="K200" s="42">
        <v>5.05</v>
      </c>
      <c r="L200" s="42">
        <v>6.65</v>
      </c>
      <c r="M200" s="40">
        <v>1.95</v>
      </c>
      <c r="N200" s="40">
        <v>3.7</v>
      </c>
      <c r="O200" s="40">
        <v>2.9</v>
      </c>
      <c r="P200" s="40">
        <v>-1</v>
      </c>
      <c r="R200" s="40">
        <v>7</v>
      </c>
      <c r="S200" s="40">
        <v>1</v>
      </c>
      <c r="T200" s="42">
        <v>3</v>
      </c>
      <c r="U200" s="40">
        <v>3</v>
      </c>
      <c r="V200" s="36" t="str">
        <f t="shared" si="18"/>
        <v>荷乙</v>
      </c>
      <c r="W200" s="36" t="s">
        <v>465</v>
      </c>
      <c r="X200" s="36" t="s">
        <v>394</v>
      </c>
      <c r="Y200" s="36" t="s">
        <v>394</v>
      </c>
      <c r="Z200" s="36" t="s">
        <v>561</v>
      </c>
      <c r="AE200" s="36">
        <f t="shared" si="14"/>
        <v>0</v>
      </c>
      <c r="AF200" s="36">
        <f t="shared" ref="AF200:AF208" si="19">IF(AND(AB200=$AB$6,AC200=$AC$6),IF(W200=$W$6,1,0)+IF(Z200=$Z$6,1,0)+IF(X200=$X$6,1,0)+IF(Y200=$Y$6,1,0)+IF(AA200=$AA$6,1,0)+IF(V200=$V$6,1,0),0)</f>
        <v>0</v>
      </c>
      <c r="AG200" s="36" t="str">
        <f t="shared" si="15"/>
        <v/>
      </c>
      <c r="AH200" s="36" t="str">
        <f t="shared" si="16"/>
        <v/>
      </c>
    </row>
    <row r="201" spans="2:34">
      <c r="B201" s="39">
        <v>42625</v>
      </c>
      <c r="C201" s="40">
        <v>6</v>
      </c>
      <c r="D201" s="40" t="s">
        <v>222</v>
      </c>
      <c r="E201" s="41">
        <v>42626.083333333336</v>
      </c>
      <c r="F201" s="42" t="s">
        <v>676</v>
      </c>
      <c r="G201" s="42" t="s">
        <v>677</v>
      </c>
      <c r="H201" s="40" t="s">
        <v>678</v>
      </c>
      <c r="I201" s="40" t="s">
        <v>679</v>
      </c>
      <c r="J201" s="42">
        <v>2.42</v>
      </c>
      <c r="K201" s="42">
        <v>3.55</v>
      </c>
      <c r="L201" s="42">
        <v>2.2999999999999998</v>
      </c>
      <c r="M201" s="40">
        <v>5.05</v>
      </c>
      <c r="N201" s="40">
        <v>4.5999999999999996</v>
      </c>
      <c r="O201" s="40">
        <v>1.4</v>
      </c>
      <c r="P201" s="40">
        <v>-1</v>
      </c>
      <c r="R201" s="40">
        <v>3</v>
      </c>
      <c r="S201" s="40">
        <v>0</v>
      </c>
      <c r="T201" s="42">
        <v>3</v>
      </c>
      <c r="U201" s="40">
        <v>3</v>
      </c>
      <c r="V201" s="36" t="str">
        <f t="shared" si="18"/>
        <v>荷乙</v>
      </c>
      <c r="W201" s="36" t="s">
        <v>475</v>
      </c>
      <c r="X201" s="36" t="s">
        <v>392</v>
      </c>
      <c r="Y201" s="36" t="s">
        <v>392</v>
      </c>
      <c r="Z201" s="36" t="s">
        <v>561</v>
      </c>
      <c r="AB201" s="36">
        <v>1</v>
      </c>
      <c r="AC201" s="36">
        <v>1</v>
      </c>
      <c r="AE201" s="36">
        <f t="shared" ref="AE201:AE208" si="20">IF(AND(AB201=$AB$6,AC201=$AC$6),IF(W201=$W$6,1,0)+IF(X201=$X$6,1,0)+IF(Y201=$Y$6,1,0),0)</f>
        <v>0</v>
      </c>
      <c r="AF201" s="36">
        <f t="shared" si="19"/>
        <v>0</v>
      </c>
      <c r="AG201" s="36" t="str">
        <f t="shared" ref="AG201:AG264" si="21">IF(AND(AB201=$AB$6,AC201=$AC$6,AE201=MAX(AE$8:AE$5000)),(J201-J$4)^2+(K201-K$4)^2+(L201-L$4)^2+(M201-M$4)^2+(N201-N$4)^2+(O201-O$4)^2,"")</f>
        <v/>
      </c>
      <c r="AH201" s="36" t="str">
        <f t="shared" ref="AH201:AH264" si="22">IF(AND(AB201=$AB$6,AC201=$AC$6,AE201=MAX(AE$8:AE$5000),AF201=MAX(AF$8:AF$5000)),(J201-J$4)^2+(K201-K$4)^2+(L201-L$4)^2+(M201-M$4)^2+(N201-N$4)^2+(O201-O$4)^2,"")</f>
        <v/>
      </c>
    </row>
    <row r="202" spans="2:34">
      <c r="B202" s="39">
        <v>42625</v>
      </c>
      <c r="C202" s="40">
        <v>7</v>
      </c>
      <c r="D202" s="40" t="s">
        <v>261</v>
      </c>
      <c r="E202" s="41">
        <v>42626.09375</v>
      </c>
      <c r="F202" s="42" t="s">
        <v>227</v>
      </c>
      <c r="G202" s="42" t="s">
        <v>680</v>
      </c>
      <c r="H202" s="40" t="s">
        <v>227</v>
      </c>
      <c r="I202" s="40" t="s">
        <v>680</v>
      </c>
      <c r="J202" s="42">
        <v>2</v>
      </c>
      <c r="K202" s="42">
        <v>3.15</v>
      </c>
      <c r="L202" s="42">
        <v>3.21</v>
      </c>
      <c r="M202" s="40">
        <v>4.2</v>
      </c>
      <c r="N202" s="40">
        <v>3.75</v>
      </c>
      <c r="O202" s="40">
        <v>1.6</v>
      </c>
      <c r="P202" s="40">
        <v>-1</v>
      </c>
      <c r="R202" s="40">
        <v>1</v>
      </c>
      <c r="S202" s="40">
        <v>2</v>
      </c>
      <c r="T202" s="42">
        <v>0</v>
      </c>
      <c r="U202" s="40">
        <v>0</v>
      </c>
      <c r="V202" s="36" t="str">
        <f t="shared" si="18"/>
        <v>德乙</v>
      </c>
      <c r="W202" s="36" t="s">
        <v>694</v>
      </c>
      <c r="X202" s="36" t="s">
        <v>392</v>
      </c>
      <c r="Y202" s="36" t="s">
        <v>392</v>
      </c>
      <c r="Z202" s="36" t="s">
        <v>561</v>
      </c>
      <c r="AB202" s="36">
        <v>1</v>
      </c>
      <c r="AC202" s="36" t="s">
        <v>629</v>
      </c>
      <c r="AE202" s="36">
        <f t="shared" si="20"/>
        <v>1</v>
      </c>
      <c r="AF202" s="36">
        <f t="shared" si="19"/>
        <v>3</v>
      </c>
      <c r="AG202" s="36" t="str">
        <f t="shared" si="21"/>
        <v/>
      </c>
      <c r="AH202" s="36" t="str">
        <f t="shared" si="22"/>
        <v/>
      </c>
    </row>
    <row r="203" spans="2:34">
      <c r="B203" s="39">
        <v>42625</v>
      </c>
      <c r="C203" s="40">
        <v>8</v>
      </c>
      <c r="D203" s="40" t="s">
        <v>681</v>
      </c>
      <c r="E203" s="41">
        <v>42626.104166666664</v>
      </c>
      <c r="F203" s="42" t="s">
        <v>682</v>
      </c>
      <c r="G203" s="42" t="s">
        <v>683</v>
      </c>
      <c r="H203" s="40" t="s">
        <v>682</v>
      </c>
      <c r="I203" s="40" t="s">
        <v>683</v>
      </c>
      <c r="J203" s="42">
        <v>1.64</v>
      </c>
      <c r="K203" s="42">
        <v>2.95</v>
      </c>
      <c r="L203" s="42">
        <v>5.55</v>
      </c>
      <c r="M203" s="40">
        <v>3.25</v>
      </c>
      <c r="N203" s="40">
        <v>3.3</v>
      </c>
      <c r="O203" s="40">
        <v>1.93</v>
      </c>
      <c r="P203" s="40">
        <v>-1</v>
      </c>
      <c r="R203" s="40">
        <v>2</v>
      </c>
      <c r="S203" s="40">
        <v>0</v>
      </c>
      <c r="T203" s="42">
        <v>3</v>
      </c>
      <c r="U203" s="40">
        <v>3</v>
      </c>
      <c r="V203" s="36" t="str">
        <f t="shared" si="18"/>
        <v>法乙</v>
      </c>
      <c r="W203" s="36" t="s">
        <v>392</v>
      </c>
      <c r="X203" s="36" t="s">
        <v>392</v>
      </c>
      <c r="Y203" s="36" t="s">
        <v>392</v>
      </c>
      <c r="Z203" s="36" t="s">
        <v>561</v>
      </c>
      <c r="AE203" s="36">
        <f t="shared" si="20"/>
        <v>0</v>
      </c>
      <c r="AF203" s="36">
        <f t="shared" si="19"/>
        <v>0</v>
      </c>
      <c r="AG203" s="36" t="str">
        <f t="shared" si="21"/>
        <v/>
      </c>
      <c r="AH203" s="36" t="str">
        <f t="shared" si="22"/>
        <v/>
      </c>
    </row>
    <row r="204" spans="2:34">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R204" s="40">
        <v>2</v>
      </c>
      <c r="S204" s="40">
        <v>1</v>
      </c>
      <c r="T204" s="42">
        <v>3</v>
      </c>
      <c r="U204" s="40">
        <v>1</v>
      </c>
      <c r="V204" s="36" t="str">
        <f t="shared" si="18"/>
        <v>意甲</v>
      </c>
      <c r="W204" s="36" t="s">
        <v>476</v>
      </c>
      <c r="X204" s="36" t="s">
        <v>392</v>
      </c>
      <c r="Y204" s="36" t="s">
        <v>392</v>
      </c>
      <c r="Z204" s="36" t="s">
        <v>459</v>
      </c>
      <c r="AE204" s="36">
        <f t="shared" si="20"/>
        <v>0</v>
      </c>
      <c r="AF204" s="36">
        <f t="shared" si="19"/>
        <v>0</v>
      </c>
      <c r="AG204" s="36" t="str">
        <f t="shared" si="21"/>
        <v/>
      </c>
      <c r="AH204" s="36" t="str">
        <f t="shared" si="22"/>
        <v/>
      </c>
    </row>
    <row r="205" spans="2:34">
      <c r="B205" s="39">
        <v>42625</v>
      </c>
      <c r="C205" s="40">
        <v>10</v>
      </c>
      <c r="D205" s="40" t="s">
        <v>3</v>
      </c>
      <c r="E205" s="41">
        <v>42626.125</v>
      </c>
      <c r="F205" s="42" t="s">
        <v>684</v>
      </c>
      <c r="G205" s="42" t="s">
        <v>685</v>
      </c>
      <c r="H205" s="40" t="s">
        <v>684</v>
      </c>
      <c r="I205" s="40" t="s">
        <v>685</v>
      </c>
      <c r="J205" s="42">
        <v>3.38</v>
      </c>
      <c r="K205" s="42">
        <v>3</v>
      </c>
      <c r="L205" s="42">
        <v>2</v>
      </c>
      <c r="M205" s="40">
        <v>1.59</v>
      </c>
      <c r="N205" s="40">
        <v>3.75</v>
      </c>
      <c r="O205" s="40">
        <v>4.3</v>
      </c>
      <c r="P205" s="40">
        <v>1</v>
      </c>
      <c r="R205" s="40">
        <v>0</v>
      </c>
      <c r="S205" s="40">
        <v>3</v>
      </c>
      <c r="T205" s="42">
        <v>0</v>
      </c>
      <c r="U205" s="40">
        <v>0</v>
      </c>
      <c r="V205" s="36" t="str">
        <f t="shared" si="18"/>
        <v>英超</v>
      </c>
      <c r="W205" s="36" t="s">
        <v>686</v>
      </c>
      <c r="X205" s="36" t="s">
        <v>392</v>
      </c>
      <c r="Y205" s="36" t="s">
        <v>392</v>
      </c>
      <c r="Z205" s="36" t="s">
        <v>459</v>
      </c>
      <c r="AC205" s="36">
        <v>1</v>
      </c>
      <c r="AE205" s="36">
        <f t="shared" si="20"/>
        <v>0</v>
      </c>
      <c r="AF205" s="36">
        <f t="shared" si="19"/>
        <v>0</v>
      </c>
      <c r="AG205" s="36" t="str">
        <f t="shared" si="21"/>
        <v/>
      </c>
      <c r="AH205" s="36" t="str">
        <f t="shared" si="22"/>
        <v/>
      </c>
    </row>
    <row r="206" spans="2:34">
      <c r="B206" s="39">
        <v>42625</v>
      </c>
      <c r="C206" s="40">
        <v>11</v>
      </c>
      <c r="D206" s="40" t="s">
        <v>82</v>
      </c>
      <c r="E206" s="41">
        <v>42626.125</v>
      </c>
      <c r="F206" s="42" t="s">
        <v>249</v>
      </c>
      <c r="G206" s="42" t="s">
        <v>696</v>
      </c>
      <c r="H206" s="40" t="s">
        <v>249</v>
      </c>
      <c r="I206" s="40" t="s">
        <v>696</v>
      </c>
      <c r="J206" s="42">
        <v>2.25</v>
      </c>
      <c r="K206" s="42">
        <v>2.8</v>
      </c>
      <c r="L206" s="42">
        <v>3.05</v>
      </c>
      <c r="M206" s="40">
        <v>5.4</v>
      </c>
      <c r="N206" s="40">
        <v>3.85</v>
      </c>
      <c r="O206" s="40">
        <v>1.46</v>
      </c>
      <c r="P206" s="40">
        <v>-1</v>
      </c>
      <c r="R206" s="40">
        <v>2</v>
      </c>
      <c r="S206" s="40">
        <v>1</v>
      </c>
      <c r="T206" s="42">
        <v>3</v>
      </c>
      <c r="U206" s="40">
        <v>1</v>
      </c>
      <c r="V206" s="36" t="str">
        <f t="shared" si="18"/>
        <v>葡超</v>
      </c>
      <c r="W206" s="36" t="s">
        <v>392</v>
      </c>
      <c r="X206" s="36" t="s">
        <v>392</v>
      </c>
      <c r="Y206" s="36" t="s">
        <v>392</v>
      </c>
      <c r="Z206" s="36" t="s">
        <v>459</v>
      </c>
      <c r="AC206" s="36">
        <v>1</v>
      </c>
      <c r="AE206" s="36">
        <f t="shared" si="20"/>
        <v>0</v>
      </c>
      <c r="AF206" s="36">
        <f t="shared" si="19"/>
        <v>0</v>
      </c>
      <c r="AG206" s="36" t="str">
        <f t="shared" si="21"/>
        <v/>
      </c>
      <c r="AH206" s="36" t="str">
        <f t="shared" si="22"/>
        <v/>
      </c>
    </row>
    <row r="207" spans="2:34">
      <c r="B207" s="39">
        <v>42625</v>
      </c>
      <c r="C207" s="40">
        <v>12</v>
      </c>
      <c r="D207" s="40" t="s">
        <v>265</v>
      </c>
      <c r="E207" s="41">
        <v>42626.25</v>
      </c>
      <c r="F207" s="42" t="s">
        <v>697</v>
      </c>
      <c r="G207" s="42" t="s">
        <v>698</v>
      </c>
      <c r="H207" s="40" t="s">
        <v>697</v>
      </c>
      <c r="I207" s="40" t="s">
        <v>698</v>
      </c>
      <c r="J207" s="42">
        <v>2.2799999999999998</v>
      </c>
      <c r="K207" s="42">
        <v>2.9</v>
      </c>
      <c r="L207" s="42">
        <v>2.9009999999999998</v>
      </c>
      <c r="M207" s="40">
        <v>5.35</v>
      </c>
      <c r="N207" s="40">
        <v>3.95</v>
      </c>
      <c r="O207" s="40">
        <v>1.45</v>
      </c>
      <c r="P207" s="40">
        <v>-1</v>
      </c>
      <c r="R207" s="40">
        <v>1</v>
      </c>
      <c r="S207" s="40">
        <v>3</v>
      </c>
      <c r="T207" s="42">
        <v>0</v>
      </c>
      <c r="U207" s="40">
        <v>0</v>
      </c>
      <c r="V207" s="36" t="str">
        <f t="shared" si="18"/>
        <v>阿甲</v>
      </c>
      <c r="W207" s="36" t="s">
        <v>392</v>
      </c>
      <c r="X207" s="36" t="s">
        <v>392</v>
      </c>
      <c r="Y207" s="36" t="s">
        <v>392</v>
      </c>
      <c r="Z207" s="36" t="s">
        <v>561</v>
      </c>
      <c r="AB207" s="36">
        <v>1</v>
      </c>
      <c r="AC207" s="36" t="s">
        <v>629</v>
      </c>
      <c r="AE207" s="36">
        <f t="shared" si="20"/>
        <v>1</v>
      </c>
      <c r="AF207" s="36">
        <f t="shared" si="19"/>
        <v>3</v>
      </c>
      <c r="AG207" s="36" t="str">
        <f t="shared" si="21"/>
        <v/>
      </c>
      <c r="AH207" s="36" t="str">
        <f t="shared" si="22"/>
        <v/>
      </c>
    </row>
    <row r="208" spans="2:34">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R208" s="40">
        <v>4</v>
      </c>
      <c r="S208" s="40">
        <v>2</v>
      </c>
      <c r="T208" s="42">
        <v>3</v>
      </c>
      <c r="U208" s="40">
        <v>3</v>
      </c>
      <c r="V208" s="36" t="str">
        <f t="shared" si="18"/>
        <v>巴西甲</v>
      </c>
      <c r="W208" s="36" t="s">
        <v>476</v>
      </c>
      <c r="X208" s="36" t="s">
        <v>392</v>
      </c>
      <c r="Y208" s="36" t="s">
        <v>392</v>
      </c>
      <c r="Z208" s="36" t="s">
        <v>561</v>
      </c>
      <c r="AC208" s="36">
        <v>1</v>
      </c>
      <c r="AE208" s="36">
        <f t="shared" si="20"/>
        <v>0</v>
      </c>
      <c r="AF208" s="36">
        <f t="shared" si="19"/>
        <v>0</v>
      </c>
      <c r="AG208" s="36" t="str">
        <f t="shared" si="21"/>
        <v/>
      </c>
      <c r="AH208" s="36" t="str">
        <f t="shared" si="22"/>
        <v/>
      </c>
    </row>
    <row r="209" spans="2:34">
      <c r="B209" s="39">
        <v>42625</v>
      </c>
      <c r="C209" s="40">
        <v>14</v>
      </c>
      <c r="D209" s="40" t="s">
        <v>206</v>
      </c>
      <c r="E209" s="41">
        <v>42626.3125</v>
      </c>
      <c r="F209" s="42" t="s">
        <v>242</v>
      </c>
      <c r="G209" s="42" t="s">
        <v>699</v>
      </c>
      <c r="H209" s="40" t="s">
        <v>243</v>
      </c>
      <c r="I209" s="40" t="s">
        <v>699</v>
      </c>
      <c r="J209" s="42">
        <v>2.2799999999999998</v>
      </c>
      <c r="K209" s="42">
        <v>3.35</v>
      </c>
      <c r="L209" s="42">
        <v>2.5499999999999998</v>
      </c>
      <c r="M209" s="40">
        <v>4.8</v>
      </c>
      <c r="N209" s="40">
        <v>4.3499999999999996</v>
      </c>
      <c r="O209" s="40">
        <v>1.45</v>
      </c>
      <c r="P209" s="40">
        <v>-1</v>
      </c>
      <c r="R209" s="40">
        <v>3</v>
      </c>
      <c r="S209" s="40">
        <v>1</v>
      </c>
      <c r="T209" s="42">
        <v>3</v>
      </c>
      <c r="U209" s="40">
        <v>3</v>
      </c>
      <c r="V209" s="36" t="str">
        <f t="shared" ref="V209:V247" si="23">D209</f>
        <v>智利甲</v>
      </c>
      <c r="W209" s="36" t="s">
        <v>510</v>
      </c>
      <c r="X209" s="36" t="s">
        <v>392</v>
      </c>
      <c r="Y209" s="36" t="s">
        <v>467</v>
      </c>
      <c r="Z209" s="36" t="s">
        <v>393</v>
      </c>
      <c r="AC209" s="36">
        <v>1</v>
      </c>
      <c r="AE209" s="36">
        <f t="shared" ref="AE209:AE247" si="24">IF(AND(AB209=$AB$6,AC209=$AC$6),IF(W209=$W$6,1,0)+IF(X209=$X$6,1,0)+IF(Y209=$Y$6,1,0),0)</f>
        <v>0</v>
      </c>
      <c r="AF209" s="36">
        <f t="shared" ref="AF209:AF247" si="25">IF(AND(AB209=$AB$6,AC209=$AC$6),IF(W209=$W$6,1,0)+IF(Z209=$Z$6,1,0)+IF(X209=$X$6,1,0)+IF(Y209=$Y$6,1,0)+IF(AA209=$AA$6,1,0)+IF(V209=$V$6,1,0),0)</f>
        <v>0</v>
      </c>
      <c r="AG209" s="36" t="str">
        <f t="shared" si="21"/>
        <v/>
      </c>
      <c r="AH209" s="36" t="str">
        <f t="shared" si="22"/>
        <v/>
      </c>
    </row>
    <row r="210" spans="2:34">
      <c r="B210" s="39">
        <v>42625</v>
      </c>
      <c r="C210" s="40">
        <v>15</v>
      </c>
      <c r="D210" s="40" t="s">
        <v>265</v>
      </c>
      <c r="E210" s="41">
        <v>42626.34375</v>
      </c>
      <c r="F210" s="42" t="s">
        <v>430</v>
      </c>
      <c r="G210" s="42" t="s">
        <v>700</v>
      </c>
      <c r="H210" s="40" t="s">
        <v>430</v>
      </c>
      <c r="I210" s="40" t="s">
        <v>701</v>
      </c>
      <c r="J210" s="42">
        <v>2.2400000000000002</v>
      </c>
      <c r="K210" s="42">
        <v>2.8</v>
      </c>
      <c r="L210" s="42">
        <v>3.08</v>
      </c>
      <c r="M210" s="40">
        <v>5.4</v>
      </c>
      <c r="N210" s="40">
        <v>3.8</v>
      </c>
      <c r="O210" s="40">
        <v>1.47</v>
      </c>
      <c r="P210" s="40">
        <v>-1</v>
      </c>
      <c r="R210" s="40">
        <v>1</v>
      </c>
      <c r="S210" s="40">
        <v>0</v>
      </c>
      <c r="T210" s="42">
        <v>3</v>
      </c>
      <c r="U210" s="40">
        <v>1</v>
      </c>
      <c r="V210" s="36" t="str">
        <f t="shared" si="23"/>
        <v>阿甲</v>
      </c>
      <c r="W210" s="36" t="s">
        <v>392</v>
      </c>
      <c r="X210" s="36" t="s">
        <v>392</v>
      </c>
      <c r="Y210" s="36" t="s">
        <v>392</v>
      </c>
      <c r="Z210" s="36" t="s">
        <v>561</v>
      </c>
      <c r="AC210" s="36">
        <v>1</v>
      </c>
      <c r="AE210" s="36">
        <f t="shared" si="24"/>
        <v>0</v>
      </c>
      <c r="AF210" s="36">
        <f t="shared" si="25"/>
        <v>0</v>
      </c>
      <c r="AG210" s="36" t="str">
        <f t="shared" si="21"/>
        <v/>
      </c>
      <c r="AH210" s="36" t="str">
        <f t="shared" si="22"/>
        <v/>
      </c>
    </row>
    <row r="211" spans="2:34">
      <c r="B211" s="39">
        <v>42626</v>
      </c>
      <c r="C211" s="40">
        <v>1</v>
      </c>
      <c r="D211" s="40" t="s">
        <v>7</v>
      </c>
      <c r="E211" s="41">
        <v>42626.75</v>
      </c>
      <c r="F211" s="42" t="s">
        <v>8</v>
      </c>
      <c r="G211" s="42" t="s">
        <v>702</v>
      </c>
      <c r="H211" s="40" t="s">
        <v>8</v>
      </c>
      <c r="I211" s="40" t="s">
        <v>702</v>
      </c>
      <c r="J211" s="42">
        <v>1.5</v>
      </c>
      <c r="K211" s="42">
        <v>3.65</v>
      </c>
      <c r="L211" s="42">
        <v>5.3</v>
      </c>
      <c r="M211" s="40">
        <v>2.63</v>
      </c>
      <c r="N211" s="40">
        <v>3.45</v>
      </c>
      <c r="O211" s="40">
        <v>2.1800000000000002</v>
      </c>
      <c r="P211" s="40">
        <v>-1</v>
      </c>
      <c r="R211" s="40">
        <v>5</v>
      </c>
      <c r="S211" s="40">
        <v>0</v>
      </c>
      <c r="T211" s="42">
        <v>3</v>
      </c>
      <c r="U211" s="40">
        <v>3</v>
      </c>
      <c r="V211" s="36" t="str">
        <f t="shared" si="23"/>
        <v>亚冠杯</v>
      </c>
      <c r="W211" s="36" t="s">
        <v>694</v>
      </c>
      <c r="X211" s="36" t="s">
        <v>392</v>
      </c>
      <c r="Y211" s="36" t="s">
        <v>392</v>
      </c>
      <c r="Z211" s="36" t="s">
        <v>459</v>
      </c>
      <c r="AA211" s="36">
        <v>1</v>
      </c>
      <c r="AE211" s="36">
        <f t="shared" si="24"/>
        <v>0</v>
      </c>
      <c r="AF211" s="36">
        <f t="shared" si="25"/>
        <v>0</v>
      </c>
      <c r="AG211" s="36" t="str">
        <f t="shared" si="21"/>
        <v/>
      </c>
      <c r="AH211" s="36" t="str">
        <f t="shared" si="22"/>
        <v/>
      </c>
    </row>
    <row r="212" spans="2:34">
      <c r="B212" s="39">
        <v>42626</v>
      </c>
      <c r="C212" s="40">
        <v>2</v>
      </c>
      <c r="D212" s="40" t="s">
        <v>7</v>
      </c>
      <c r="E212" s="41">
        <v>42626.916666666664</v>
      </c>
      <c r="F212" s="42" t="s">
        <v>703</v>
      </c>
      <c r="G212" s="42" t="s">
        <v>704</v>
      </c>
      <c r="H212" s="40" t="s">
        <v>703</v>
      </c>
      <c r="I212" s="40" t="s">
        <v>705</v>
      </c>
      <c r="J212" s="42">
        <v>2.4500000000000002</v>
      </c>
      <c r="K212" s="42">
        <v>2.92</v>
      </c>
      <c r="L212" s="42">
        <v>2.65</v>
      </c>
      <c r="M212" s="40">
        <v>1.33</v>
      </c>
      <c r="N212" s="40">
        <v>4.3499999999999996</v>
      </c>
      <c r="O212" s="40">
        <v>6.75</v>
      </c>
      <c r="P212" s="40">
        <v>1</v>
      </c>
      <c r="R212" s="40">
        <v>0</v>
      </c>
      <c r="S212" s="40">
        <v>1</v>
      </c>
      <c r="T212" s="42">
        <v>0</v>
      </c>
      <c r="U212" s="40">
        <v>1</v>
      </c>
      <c r="V212" s="36" t="str">
        <f t="shared" si="23"/>
        <v>亚冠杯</v>
      </c>
      <c r="W212" s="36" t="s">
        <v>466</v>
      </c>
      <c r="X212" s="36" t="s">
        <v>467</v>
      </c>
      <c r="Y212" s="36" t="s">
        <v>467</v>
      </c>
      <c r="Z212" s="36" t="s">
        <v>459</v>
      </c>
      <c r="AC212" s="36">
        <v>1</v>
      </c>
      <c r="AE212" s="36">
        <f t="shared" si="24"/>
        <v>0</v>
      </c>
      <c r="AF212" s="36">
        <f t="shared" si="25"/>
        <v>0</v>
      </c>
      <c r="AG212" s="36" t="str">
        <f t="shared" si="21"/>
        <v/>
      </c>
      <c r="AH212" s="36" t="str">
        <f t="shared" si="22"/>
        <v/>
      </c>
    </row>
    <row r="213" spans="2:34">
      <c r="B213" s="39">
        <v>42626</v>
      </c>
      <c r="C213" s="40">
        <v>3</v>
      </c>
      <c r="D213" s="40" t="s">
        <v>111</v>
      </c>
      <c r="E213" s="41">
        <v>42627.114583333336</v>
      </c>
      <c r="F213" s="42" t="s">
        <v>706</v>
      </c>
      <c r="G213" s="42" t="s">
        <v>707</v>
      </c>
      <c r="H213" s="40" t="s">
        <v>706</v>
      </c>
      <c r="I213" s="40" t="s">
        <v>708</v>
      </c>
      <c r="J213" s="42">
        <v>1.46</v>
      </c>
      <c r="K213" s="42">
        <v>3.8</v>
      </c>
      <c r="L213" s="42">
        <v>5.5</v>
      </c>
      <c r="M213" s="40">
        <v>2.6</v>
      </c>
      <c r="N213" s="40">
        <v>3.35</v>
      </c>
      <c r="O213" s="40">
        <v>2.25</v>
      </c>
      <c r="P213" s="40">
        <v>-1</v>
      </c>
      <c r="R213" s="40">
        <v>1</v>
      </c>
      <c r="S213" s="40">
        <v>1</v>
      </c>
      <c r="T213" s="42">
        <v>1</v>
      </c>
      <c r="U213" s="40">
        <v>0</v>
      </c>
      <c r="V213" s="36" t="str">
        <f t="shared" si="23"/>
        <v>欧冠</v>
      </c>
      <c r="W213" s="36" t="s">
        <v>466</v>
      </c>
      <c r="X213" s="36" t="s">
        <v>392</v>
      </c>
      <c r="Y213" s="36" t="s">
        <v>467</v>
      </c>
      <c r="Z213" s="36" t="s">
        <v>459</v>
      </c>
      <c r="AB213" s="36">
        <v>1</v>
      </c>
      <c r="AC213" s="36">
        <v>1</v>
      </c>
      <c r="AE213" s="36">
        <f t="shared" si="24"/>
        <v>0</v>
      </c>
      <c r="AF213" s="36">
        <f t="shared" si="25"/>
        <v>0</v>
      </c>
      <c r="AG213" s="36" t="str">
        <f t="shared" si="21"/>
        <v/>
      </c>
      <c r="AH213" s="36" t="str">
        <f t="shared" si="22"/>
        <v/>
      </c>
    </row>
    <row r="214" spans="2:34">
      <c r="B214" s="39">
        <v>42626</v>
      </c>
      <c r="C214" s="40">
        <v>4</v>
      </c>
      <c r="D214" s="40" t="s">
        <v>111</v>
      </c>
      <c r="E214" s="41">
        <v>42627.114583333336</v>
      </c>
      <c r="F214" s="42" t="s">
        <v>213</v>
      </c>
      <c r="G214" s="42" t="s">
        <v>709</v>
      </c>
      <c r="H214" s="40" t="s">
        <v>214</v>
      </c>
      <c r="I214" s="40" t="s">
        <v>709</v>
      </c>
      <c r="J214" s="42">
        <v>1.85</v>
      </c>
      <c r="K214" s="42">
        <v>3.25</v>
      </c>
      <c r="L214" s="42">
        <v>3.55</v>
      </c>
      <c r="M214" s="40">
        <v>3.8</v>
      </c>
      <c r="N214" s="40">
        <v>3.6</v>
      </c>
      <c r="O214" s="40">
        <v>1.7</v>
      </c>
      <c r="P214" s="40">
        <v>-1</v>
      </c>
      <c r="R214" s="40">
        <v>1</v>
      </c>
      <c r="S214" s="40">
        <v>1</v>
      </c>
      <c r="T214" s="42">
        <v>1</v>
      </c>
      <c r="U214" s="40">
        <v>0</v>
      </c>
      <c r="V214" s="36" t="str">
        <f t="shared" si="23"/>
        <v>欧冠</v>
      </c>
      <c r="W214" s="36" t="s">
        <v>688</v>
      </c>
      <c r="X214" s="36" t="s">
        <v>392</v>
      </c>
      <c r="Y214" s="36" t="s">
        <v>686</v>
      </c>
      <c r="Z214" s="36" t="s">
        <v>459</v>
      </c>
      <c r="AA214" s="36">
        <v>1</v>
      </c>
      <c r="AB214" s="36">
        <v>1</v>
      </c>
      <c r="AC214" s="36" t="s">
        <v>629</v>
      </c>
      <c r="AE214" s="36">
        <f t="shared" si="24"/>
        <v>2</v>
      </c>
      <c r="AF214" s="36">
        <f t="shared" si="25"/>
        <v>2</v>
      </c>
      <c r="AG214" s="36" t="str">
        <f t="shared" si="21"/>
        <v/>
      </c>
      <c r="AH214" s="36" t="str">
        <f t="shared" si="22"/>
        <v/>
      </c>
    </row>
    <row r="215" spans="2:34">
      <c r="B215" s="39">
        <v>42626</v>
      </c>
      <c r="C215" s="40">
        <v>5</v>
      </c>
      <c r="D215" s="40" t="s">
        <v>111</v>
      </c>
      <c r="E215" s="41">
        <v>42627.114583333336</v>
      </c>
      <c r="F215" s="42" t="s">
        <v>710</v>
      </c>
      <c r="G215" s="42" t="s">
        <v>711</v>
      </c>
      <c r="H215" s="40" t="s">
        <v>710</v>
      </c>
      <c r="I215" s="40" t="s">
        <v>711</v>
      </c>
      <c r="J215" s="42">
        <v>3.02</v>
      </c>
      <c r="K215" s="42">
        <v>3.05</v>
      </c>
      <c r="L215" s="42">
        <v>2.13</v>
      </c>
      <c r="M215" s="40">
        <v>1.52</v>
      </c>
      <c r="N215" s="40">
        <v>3.95</v>
      </c>
      <c r="O215" s="40">
        <v>4.5999999999999996</v>
      </c>
      <c r="P215" s="40">
        <v>1</v>
      </c>
      <c r="R215" s="40">
        <v>1</v>
      </c>
      <c r="S215" s="40">
        <v>2</v>
      </c>
      <c r="T215" s="42">
        <v>0</v>
      </c>
      <c r="U215" s="40">
        <v>1</v>
      </c>
      <c r="V215" s="36" t="str">
        <f t="shared" si="23"/>
        <v>欧冠</v>
      </c>
      <c r="W215" s="36" t="s">
        <v>688</v>
      </c>
      <c r="X215" s="36" t="s">
        <v>392</v>
      </c>
      <c r="Y215" s="36" t="s">
        <v>467</v>
      </c>
      <c r="Z215" s="36" t="s">
        <v>459</v>
      </c>
      <c r="AC215" s="36">
        <v>1</v>
      </c>
      <c r="AE215" s="36">
        <f t="shared" si="24"/>
        <v>0</v>
      </c>
      <c r="AF215" s="36">
        <f t="shared" si="25"/>
        <v>0</v>
      </c>
      <c r="AG215" s="36" t="str">
        <f t="shared" si="21"/>
        <v/>
      </c>
      <c r="AH215" s="36" t="str">
        <f t="shared" si="22"/>
        <v/>
      </c>
    </row>
    <row r="216" spans="2:34">
      <c r="B216" s="39">
        <v>42626</v>
      </c>
      <c r="C216" s="40">
        <v>6</v>
      </c>
      <c r="D216" s="40" t="s">
        <v>111</v>
      </c>
      <c r="E216" s="41">
        <v>42627.114583333336</v>
      </c>
      <c r="F216" s="42" t="s">
        <v>712</v>
      </c>
      <c r="G216" s="42" t="s">
        <v>713</v>
      </c>
      <c r="H216" s="40" t="s">
        <v>712</v>
      </c>
      <c r="I216" s="40" t="s">
        <v>713</v>
      </c>
      <c r="J216" s="42">
        <v>1.52</v>
      </c>
      <c r="K216" s="42">
        <v>3.6</v>
      </c>
      <c r="L216" s="42">
        <v>5.15</v>
      </c>
      <c r="M216" s="40">
        <v>2.78</v>
      </c>
      <c r="N216" s="40">
        <v>3.35</v>
      </c>
      <c r="O216" s="40">
        <v>2.12</v>
      </c>
      <c r="P216" s="40">
        <v>-1</v>
      </c>
      <c r="R216" s="40">
        <v>1</v>
      </c>
      <c r="S216" s="40">
        <v>1</v>
      </c>
      <c r="T216" s="42">
        <v>1</v>
      </c>
      <c r="U216" s="40">
        <v>0</v>
      </c>
      <c r="V216" s="36" t="str">
        <f t="shared" si="23"/>
        <v>欧冠</v>
      </c>
      <c r="W216" s="36" t="s">
        <v>688</v>
      </c>
      <c r="X216" s="36" t="s">
        <v>394</v>
      </c>
      <c r="Y216" s="36" t="s">
        <v>467</v>
      </c>
      <c r="Z216" s="36" t="s">
        <v>459</v>
      </c>
      <c r="AB216" s="36">
        <v>1</v>
      </c>
      <c r="AC216" s="36">
        <v>1</v>
      </c>
      <c r="AE216" s="36">
        <f t="shared" si="24"/>
        <v>0</v>
      </c>
      <c r="AF216" s="36">
        <f t="shared" si="25"/>
        <v>0</v>
      </c>
      <c r="AG216" s="36" t="str">
        <f t="shared" si="21"/>
        <v/>
      </c>
      <c r="AH216" s="36" t="str">
        <f t="shared" si="22"/>
        <v/>
      </c>
    </row>
    <row r="217" spans="2:34">
      <c r="B217" s="39">
        <v>42626</v>
      </c>
      <c r="C217" s="40">
        <v>8</v>
      </c>
      <c r="D217" s="40" t="s">
        <v>111</v>
      </c>
      <c r="E217" s="41">
        <v>42627.114583333336</v>
      </c>
      <c r="F217" s="42" t="s">
        <v>159</v>
      </c>
      <c r="G217" s="42" t="s">
        <v>714</v>
      </c>
      <c r="H217" s="40" t="s">
        <v>160</v>
      </c>
      <c r="I217" s="40" t="s">
        <v>715</v>
      </c>
      <c r="J217" s="42">
        <v>1.23</v>
      </c>
      <c r="K217" s="42">
        <v>5.15</v>
      </c>
      <c r="L217" s="42">
        <v>8.15</v>
      </c>
      <c r="M217" s="40">
        <v>1.8</v>
      </c>
      <c r="N217" s="40">
        <v>3.82</v>
      </c>
      <c r="O217" s="40">
        <v>3.2</v>
      </c>
      <c r="P217" s="40">
        <v>-1</v>
      </c>
      <c r="R217" s="40">
        <v>4</v>
      </c>
      <c r="S217" s="40">
        <v>0</v>
      </c>
      <c r="T217" s="42">
        <v>3</v>
      </c>
      <c r="U217" s="40">
        <v>3</v>
      </c>
      <c r="V217" s="36" t="str">
        <f t="shared" si="23"/>
        <v>欧冠</v>
      </c>
      <c r="W217" s="36" t="s">
        <v>791</v>
      </c>
      <c r="X217" s="36" t="s">
        <v>792</v>
      </c>
      <c r="Y217" s="36" t="s">
        <v>793</v>
      </c>
      <c r="Z217" s="36" t="s">
        <v>794</v>
      </c>
      <c r="AA217" s="36">
        <v>1</v>
      </c>
      <c r="AE217" s="36">
        <f t="shared" si="24"/>
        <v>0</v>
      </c>
      <c r="AF217" s="36">
        <f t="shared" si="25"/>
        <v>0</v>
      </c>
      <c r="AG217" s="36" t="str">
        <f t="shared" si="21"/>
        <v/>
      </c>
      <c r="AH217" s="36" t="str">
        <f t="shared" si="22"/>
        <v/>
      </c>
    </row>
    <row r="218" spans="2:34">
      <c r="B218" s="39">
        <v>42626</v>
      </c>
      <c r="C218" s="40">
        <v>10</v>
      </c>
      <c r="D218" s="40" t="s">
        <v>111</v>
      </c>
      <c r="E218" s="41">
        <v>42627.114583333336</v>
      </c>
      <c r="F218" s="42" t="s">
        <v>237</v>
      </c>
      <c r="G218" s="42" t="s">
        <v>716</v>
      </c>
      <c r="H218" s="40" t="s">
        <v>238</v>
      </c>
      <c r="I218" s="40" t="s">
        <v>716</v>
      </c>
      <c r="J218" s="42">
        <v>4.7</v>
      </c>
      <c r="K218" s="42">
        <v>3.15</v>
      </c>
      <c r="L218" s="42">
        <v>1.67</v>
      </c>
      <c r="M218" s="40">
        <v>1.9</v>
      </c>
      <c r="N218" s="40">
        <v>3.35</v>
      </c>
      <c r="O218" s="40">
        <v>3.3</v>
      </c>
      <c r="P218" s="40">
        <v>1</v>
      </c>
      <c r="R218" s="40">
        <v>0</v>
      </c>
      <c r="S218" s="40">
        <v>1</v>
      </c>
      <c r="T218" s="42">
        <v>0</v>
      </c>
      <c r="U218" s="40">
        <v>1</v>
      </c>
      <c r="V218" s="36" t="str">
        <f t="shared" si="23"/>
        <v>欧冠</v>
      </c>
      <c r="W218" s="36" t="s">
        <v>688</v>
      </c>
      <c r="X218" s="36" t="s">
        <v>392</v>
      </c>
      <c r="Y218" s="36" t="s">
        <v>467</v>
      </c>
      <c r="Z218" s="36" t="s">
        <v>459</v>
      </c>
      <c r="AA218" s="36">
        <v>1</v>
      </c>
      <c r="AE218" s="36">
        <f t="shared" si="24"/>
        <v>0</v>
      </c>
      <c r="AF218" s="36">
        <f t="shared" si="25"/>
        <v>0</v>
      </c>
      <c r="AG218" s="36" t="str">
        <f t="shared" si="21"/>
        <v/>
      </c>
      <c r="AH218" s="36" t="str">
        <f t="shared" si="22"/>
        <v/>
      </c>
    </row>
    <row r="219" spans="2:34">
      <c r="B219" s="39">
        <v>42626</v>
      </c>
      <c r="C219" s="40">
        <v>11</v>
      </c>
      <c r="D219" s="40" t="s">
        <v>717</v>
      </c>
      <c r="E219" s="41">
        <v>42627.114583333336</v>
      </c>
      <c r="F219" s="42" t="s">
        <v>718</v>
      </c>
      <c r="G219" s="42" t="s">
        <v>719</v>
      </c>
      <c r="H219" s="40" t="s">
        <v>720</v>
      </c>
      <c r="I219" s="40" t="s">
        <v>719</v>
      </c>
      <c r="J219" s="42">
        <v>1.78</v>
      </c>
      <c r="K219" s="42">
        <v>3.25</v>
      </c>
      <c r="L219" s="42">
        <v>3.85</v>
      </c>
      <c r="M219" s="40">
        <v>3.6</v>
      </c>
      <c r="N219" s="40">
        <v>3.5</v>
      </c>
      <c r="O219" s="40">
        <v>1.77</v>
      </c>
      <c r="P219" s="40">
        <v>-1</v>
      </c>
      <c r="R219" s="40">
        <v>1</v>
      </c>
      <c r="S219" s="40">
        <v>0</v>
      </c>
      <c r="T219" s="42">
        <v>3</v>
      </c>
      <c r="U219" s="40">
        <v>1</v>
      </c>
      <c r="V219" s="36" t="str">
        <f t="shared" si="23"/>
        <v>英冠</v>
      </c>
      <c r="W219" s="36" t="s">
        <v>466</v>
      </c>
      <c r="X219" s="36" t="s">
        <v>467</v>
      </c>
      <c r="Y219" s="36" t="s">
        <v>467</v>
      </c>
      <c r="Z219" s="36" t="s">
        <v>561</v>
      </c>
      <c r="AC219" s="36">
        <v>1</v>
      </c>
      <c r="AE219" s="36">
        <f t="shared" si="24"/>
        <v>0</v>
      </c>
      <c r="AF219" s="36">
        <f t="shared" si="25"/>
        <v>0</v>
      </c>
      <c r="AG219" s="36" t="str">
        <f t="shared" si="21"/>
        <v/>
      </c>
      <c r="AH219" s="36" t="str">
        <f t="shared" si="22"/>
        <v/>
      </c>
    </row>
    <row r="220" spans="2:34">
      <c r="B220" s="39">
        <v>42626</v>
      </c>
      <c r="C220" s="40">
        <v>12</v>
      </c>
      <c r="D220" s="40" t="s">
        <v>717</v>
      </c>
      <c r="E220" s="41">
        <v>42627.114583333336</v>
      </c>
      <c r="F220" s="42" t="s">
        <v>721</v>
      </c>
      <c r="G220" s="42" t="s">
        <v>722</v>
      </c>
      <c r="H220" s="40" t="s">
        <v>721</v>
      </c>
      <c r="I220" s="40" t="s">
        <v>722</v>
      </c>
      <c r="J220" s="42">
        <v>1.75</v>
      </c>
      <c r="K220" s="42">
        <v>3.15</v>
      </c>
      <c r="L220" s="42">
        <v>4.1500000000000004</v>
      </c>
      <c r="M220" s="40">
        <v>3.65</v>
      </c>
      <c r="N220" s="40">
        <v>3.35</v>
      </c>
      <c r="O220" s="40">
        <v>1.8</v>
      </c>
      <c r="P220" s="40">
        <v>-1</v>
      </c>
      <c r="R220" s="40">
        <v>0</v>
      </c>
      <c r="S220" s="40">
        <v>1</v>
      </c>
      <c r="T220" s="42">
        <v>0</v>
      </c>
      <c r="U220" s="40">
        <v>0</v>
      </c>
      <c r="V220" s="36" t="str">
        <f t="shared" si="23"/>
        <v>英冠</v>
      </c>
      <c r="W220" s="36" t="s">
        <v>465</v>
      </c>
      <c r="X220" s="36" t="s">
        <v>394</v>
      </c>
      <c r="Y220" s="36" t="s">
        <v>394</v>
      </c>
      <c r="Z220" s="36" t="s">
        <v>561</v>
      </c>
      <c r="AB220" s="36">
        <v>1</v>
      </c>
      <c r="AC220" s="36">
        <v>1</v>
      </c>
      <c r="AE220" s="36">
        <f t="shared" si="24"/>
        <v>0</v>
      </c>
      <c r="AF220" s="36">
        <f t="shared" si="25"/>
        <v>0</v>
      </c>
      <c r="AG220" s="36" t="str">
        <f t="shared" si="21"/>
        <v/>
      </c>
      <c r="AH220" s="36" t="str">
        <f t="shared" si="22"/>
        <v/>
      </c>
    </row>
    <row r="221" spans="2:34">
      <c r="B221" s="39">
        <v>42626</v>
      </c>
      <c r="C221" s="40">
        <v>13</v>
      </c>
      <c r="D221" s="40" t="s">
        <v>717</v>
      </c>
      <c r="E221" s="41">
        <v>42627.114583333336</v>
      </c>
      <c r="F221" s="42" t="s">
        <v>723</v>
      </c>
      <c r="G221" s="42" t="s">
        <v>724</v>
      </c>
      <c r="H221" s="40" t="s">
        <v>723</v>
      </c>
      <c r="I221" s="40" t="s">
        <v>724</v>
      </c>
      <c r="J221" s="42">
        <v>1.96</v>
      </c>
      <c r="K221" s="42">
        <v>3.1</v>
      </c>
      <c r="L221" s="42">
        <v>3.38</v>
      </c>
      <c r="M221" s="40">
        <v>4.1500000000000004</v>
      </c>
      <c r="N221" s="40">
        <v>3.7</v>
      </c>
      <c r="O221" s="40">
        <v>1.62</v>
      </c>
      <c r="P221" s="40">
        <v>-1</v>
      </c>
      <c r="R221" s="40">
        <v>2</v>
      </c>
      <c r="S221" s="40">
        <v>1</v>
      </c>
      <c r="T221" s="42">
        <v>3</v>
      </c>
      <c r="U221" s="40">
        <v>1</v>
      </c>
      <c r="V221" s="36" t="str">
        <f t="shared" si="23"/>
        <v>英冠</v>
      </c>
      <c r="W221" s="36" t="s">
        <v>392</v>
      </c>
      <c r="X221" s="36" t="s">
        <v>392</v>
      </c>
      <c r="Y221" s="36" t="s">
        <v>392</v>
      </c>
      <c r="Z221" s="36" t="s">
        <v>561</v>
      </c>
      <c r="AC221" s="36">
        <v>1</v>
      </c>
      <c r="AE221" s="36">
        <f t="shared" si="24"/>
        <v>0</v>
      </c>
      <c r="AF221" s="36">
        <f t="shared" si="25"/>
        <v>0</v>
      </c>
      <c r="AG221" s="36" t="str">
        <f t="shared" si="21"/>
        <v/>
      </c>
      <c r="AH221" s="36" t="str">
        <f t="shared" si="22"/>
        <v/>
      </c>
    </row>
    <row r="222" spans="2:34">
      <c r="B222" s="39">
        <v>42626</v>
      </c>
      <c r="C222" s="40">
        <v>14</v>
      </c>
      <c r="D222" s="40" t="s">
        <v>717</v>
      </c>
      <c r="E222" s="41">
        <v>42627.114583333336</v>
      </c>
      <c r="F222" s="42" t="s">
        <v>725</v>
      </c>
      <c r="G222" s="42" t="s">
        <v>726</v>
      </c>
      <c r="H222" s="40" t="s">
        <v>725</v>
      </c>
      <c r="I222" s="40" t="s">
        <v>726</v>
      </c>
      <c r="J222" s="42">
        <v>1.42</v>
      </c>
      <c r="K222" s="42">
        <v>3.95</v>
      </c>
      <c r="L222" s="42">
        <v>5.8</v>
      </c>
      <c r="M222" s="40">
        <v>2.42</v>
      </c>
      <c r="N222" s="40">
        <v>3.4</v>
      </c>
      <c r="O222" s="40">
        <v>2.37</v>
      </c>
      <c r="P222" s="40">
        <v>-1</v>
      </c>
      <c r="R222" s="40">
        <v>2</v>
      </c>
      <c r="S222" s="40">
        <v>1</v>
      </c>
      <c r="T222" s="42">
        <v>3</v>
      </c>
      <c r="U222" s="40">
        <v>1</v>
      </c>
      <c r="V222" s="36" t="str">
        <f t="shared" si="23"/>
        <v>英冠</v>
      </c>
      <c r="W222" s="36" t="s">
        <v>465</v>
      </c>
      <c r="X222" s="36" t="s">
        <v>394</v>
      </c>
      <c r="Y222" s="36" t="s">
        <v>392</v>
      </c>
      <c r="Z222" s="36" t="s">
        <v>561</v>
      </c>
      <c r="AE222" s="36">
        <f t="shared" si="24"/>
        <v>0</v>
      </c>
      <c r="AF222" s="36">
        <f t="shared" si="25"/>
        <v>0</v>
      </c>
      <c r="AG222" s="36" t="str">
        <f t="shared" si="21"/>
        <v/>
      </c>
      <c r="AH222" s="36" t="str">
        <f t="shared" si="22"/>
        <v/>
      </c>
    </row>
    <row r="223" spans="2:34">
      <c r="B223" s="39">
        <v>42626</v>
      </c>
      <c r="C223" s="40">
        <v>15</v>
      </c>
      <c r="D223" s="40" t="s">
        <v>717</v>
      </c>
      <c r="E223" s="41">
        <v>42627.114583333336</v>
      </c>
      <c r="F223" s="42" t="s">
        <v>727</v>
      </c>
      <c r="G223" s="42" t="s">
        <v>728</v>
      </c>
      <c r="H223" s="40" t="s">
        <v>727</v>
      </c>
      <c r="I223" s="40" t="s">
        <v>728</v>
      </c>
      <c r="J223" s="42">
        <v>2.2400000000000002</v>
      </c>
      <c r="K223" s="42">
        <v>2.9</v>
      </c>
      <c r="L223" s="42">
        <v>2.96</v>
      </c>
      <c r="M223" s="40">
        <v>5.2</v>
      </c>
      <c r="N223" s="40">
        <v>3.9</v>
      </c>
      <c r="O223" s="40">
        <v>1.47</v>
      </c>
      <c r="P223" s="40">
        <v>-1</v>
      </c>
      <c r="R223" s="40">
        <v>3</v>
      </c>
      <c r="S223" s="40">
        <v>0</v>
      </c>
      <c r="T223" s="42">
        <v>3</v>
      </c>
      <c r="U223" s="40">
        <v>3</v>
      </c>
      <c r="V223" s="36" t="str">
        <f t="shared" si="23"/>
        <v>英冠</v>
      </c>
      <c r="W223" s="36" t="s">
        <v>476</v>
      </c>
      <c r="X223" s="36" t="s">
        <v>467</v>
      </c>
      <c r="Y223" s="36" t="s">
        <v>392</v>
      </c>
      <c r="Z223" s="36" t="s">
        <v>561</v>
      </c>
      <c r="AC223" s="36">
        <v>1</v>
      </c>
      <c r="AE223" s="36">
        <f t="shared" si="24"/>
        <v>0</v>
      </c>
      <c r="AF223" s="36">
        <f t="shared" si="25"/>
        <v>0</v>
      </c>
      <c r="AG223" s="36" t="str">
        <f t="shared" si="21"/>
        <v/>
      </c>
      <c r="AH223" s="36" t="str">
        <f t="shared" si="22"/>
        <v/>
      </c>
    </row>
    <row r="224" spans="2:34">
      <c r="B224" s="39">
        <v>42626</v>
      </c>
      <c r="C224" s="40">
        <v>16</v>
      </c>
      <c r="D224" s="40" t="s">
        <v>717</v>
      </c>
      <c r="E224" s="41">
        <v>42627.114583333336</v>
      </c>
      <c r="F224" s="42" t="s">
        <v>729</v>
      </c>
      <c r="G224" s="42" t="s">
        <v>730</v>
      </c>
      <c r="H224" s="40" t="s">
        <v>731</v>
      </c>
      <c r="I224" s="40" t="s">
        <v>730</v>
      </c>
      <c r="J224" s="42">
        <v>3.45</v>
      </c>
      <c r="K224" s="42">
        <v>3.05</v>
      </c>
      <c r="L224" s="42">
        <v>1.96</v>
      </c>
      <c r="M224" s="40">
        <v>1.62</v>
      </c>
      <c r="N224" s="40">
        <v>3.65</v>
      </c>
      <c r="O224" s="40">
        <v>4.2</v>
      </c>
      <c r="P224" s="40">
        <v>1</v>
      </c>
      <c r="R224" s="40">
        <v>0</v>
      </c>
      <c r="S224" s="40">
        <v>6</v>
      </c>
      <c r="T224" s="42">
        <v>0</v>
      </c>
      <c r="U224" s="40">
        <v>0</v>
      </c>
      <c r="V224" s="36" t="str">
        <f t="shared" si="23"/>
        <v>英冠</v>
      </c>
      <c r="W224" s="36" t="s">
        <v>475</v>
      </c>
      <c r="X224" s="36" t="s">
        <v>392</v>
      </c>
      <c r="Y224" s="36" t="s">
        <v>394</v>
      </c>
      <c r="Z224" s="36" t="s">
        <v>561</v>
      </c>
      <c r="AC224" s="36">
        <v>1</v>
      </c>
      <c r="AE224" s="36">
        <f t="shared" si="24"/>
        <v>0</v>
      </c>
      <c r="AF224" s="36">
        <f t="shared" si="25"/>
        <v>0</v>
      </c>
      <c r="AG224" s="36" t="str">
        <f t="shared" si="21"/>
        <v/>
      </c>
      <c r="AH224" s="36" t="str">
        <f t="shared" si="22"/>
        <v/>
      </c>
    </row>
    <row r="225" spans="2:35">
      <c r="B225" s="39">
        <v>42626</v>
      </c>
      <c r="C225" s="40">
        <v>17</v>
      </c>
      <c r="D225" s="40" t="s">
        <v>717</v>
      </c>
      <c r="E225" s="41">
        <v>42627.114583333336</v>
      </c>
      <c r="F225" s="42" t="s">
        <v>732</v>
      </c>
      <c r="G225" s="42" t="s">
        <v>733</v>
      </c>
      <c r="H225" s="40" t="s">
        <v>734</v>
      </c>
      <c r="I225" s="40" t="s">
        <v>733</v>
      </c>
      <c r="J225" s="42">
        <v>1.77</v>
      </c>
      <c r="K225" s="42">
        <v>3.35</v>
      </c>
      <c r="L225" s="42">
        <v>3.76</v>
      </c>
      <c r="M225" s="40">
        <v>3.4</v>
      </c>
      <c r="N225" s="40">
        <v>3.65</v>
      </c>
      <c r="O225" s="40">
        <v>1.78</v>
      </c>
      <c r="P225" s="40">
        <v>-1</v>
      </c>
      <c r="R225" s="40">
        <v>3</v>
      </c>
      <c r="S225" s="40">
        <v>2</v>
      </c>
      <c r="T225" s="42">
        <v>3</v>
      </c>
      <c r="U225" s="40">
        <v>1</v>
      </c>
      <c r="V225" s="36" t="str">
        <f t="shared" si="23"/>
        <v>英冠</v>
      </c>
      <c r="W225" s="36" t="s">
        <v>392</v>
      </c>
      <c r="X225" s="36" t="s">
        <v>392</v>
      </c>
      <c r="Y225" s="36" t="s">
        <v>392</v>
      </c>
      <c r="Z225" s="36" t="s">
        <v>561</v>
      </c>
      <c r="AE225" s="36">
        <f t="shared" si="24"/>
        <v>0</v>
      </c>
      <c r="AF225" s="36">
        <f t="shared" si="25"/>
        <v>0</v>
      </c>
      <c r="AG225" s="36" t="str">
        <f t="shared" si="21"/>
        <v/>
      </c>
      <c r="AH225" s="36" t="str">
        <f t="shared" si="22"/>
        <v/>
      </c>
    </row>
    <row r="226" spans="2:35">
      <c r="B226" s="39">
        <v>42626</v>
      </c>
      <c r="C226" s="40">
        <v>18</v>
      </c>
      <c r="D226" s="40" t="s">
        <v>717</v>
      </c>
      <c r="E226" s="41">
        <v>42627.114583333336</v>
      </c>
      <c r="F226" s="42" t="s">
        <v>735</v>
      </c>
      <c r="G226" s="42" t="s">
        <v>736</v>
      </c>
      <c r="H226" s="40" t="s">
        <v>735</v>
      </c>
      <c r="I226" s="40" t="s">
        <v>736</v>
      </c>
      <c r="J226" s="42">
        <v>1.78</v>
      </c>
      <c r="K226" s="42">
        <v>3.4</v>
      </c>
      <c r="L226" s="42">
        <v>3.65</v>
      </c>
      <c r="M226" s="40">
        <v>3.45</v>
      </c>
      <c r="N226" s="40">
        <v>3.6509999999999998</v>
      </c>
      <c r="O226" s="40">
        <v>1.77</v>
      </c>
      <c r="P226" s="40">
        <v>-1</v>
      </c>
      <c r="R226" s="40">
        <v>0</v>
      </c>
      <c r="S226" s="40">
        <v>4</v>
      </c>
      <c r="T226" s="42">
        <v>0</v>
      </c>
      <c r="U226" s="40">
        <v>0</v>
      </c>
      <c r="V226" s="36" t="str">
        <f t="shared" si="23"/>
        <v>英冠</v>
      </c>
      <c r="W226" s="36" t="s">
        <v>392</v>
      </c>
      <c r="X226" s="36" t="s">
        <v>392</v>
      </c>
      <c r="Y226" s="36" t="s">
        <v>392</v>
      </c>
      <c r="Z226" s="36" t="s">
        <v>561</v>
      </c>
      <c r="AB226" s="36">
        <v>1</v>
      </c>
      <c r="AC226" s="36" t="s">
        <v>629</v>
      </c>
      <c r="AE226" s="36">
        <f t="shared" si="24"/>
        <v>1</v>
      </c>
      <c r="AF226" s="36">
        <f t="shared" si="25"/>
        <v>4</v>
      </c>
      <c r="AG226" s="36" t="str">
        <f t="shared" si="21"/>
        <v/>
      </c>
      <c r="AH226" s="36" t="str">
        <f t="shared" si="22"/>
        <v/>
      </c>
    </row>
    <row r="227" spans="2:35">
      <c r="B227" s="39">
        <v>42626</v>
      </c>
      <c r="C227" s="40">
        <v>19</v>
      </c>
      <c r="D227" s="40" t="s">
        <v>717</v>
      </c>
      <c r="E227" s="41">
        <v>42627.114583333336</v>
      </c>
      <c r="F227" s="42" t="s">
        <v>737</v>
      </c>
      <c r="G227" s="42" t="s">
        <v>738</v>
      </c>
      <c r="H227" s="40" t="s">
        <v>737</v>
      </c>
      <c r="I227" s="40" t="s">
        <v>739</v>
      </c>
      <c r="J227" s="42">
        <v>1.76</v>
      </c>
      <c r="K227" s="42">
        <v>3.45</v>
      </c>
      <c r="L227" s="42">
        <v>3.7</v>
      </c>
      <c r="M227" s="40">
        <v>3.35</v>
      </c>
      <c r="N227" s="40">
        <v>3.7</v>
      </c>
      <c r="O227" s="40">
        <v>1.79</v>
      </c>
      <c r="P227" s="40">
        <v>-1</v>
      </c>
      <c r="R227" s="40">
        <v>1</v>
      </c>
      <c r="S227" s="40">
        <v>1</v>
      </c>
      <c r="T227" s="42">
        <v>1</v>
      </c>
      <c r="U227" s="40">
        <v>0</v>
      </c>
      <c r="V227" s="36" t="str">
        <f t="shared" si="23"/>
        <v>英冠</v>
      </c>
      <c r="W227" s="36" t="s">
        <v>392</v>
      </c>
      <c r="X227" s="36" t="s">
        <v>392</v>
      </c>
      <c r="Y227" s="36" t="s">
        <v>392</v>
      </c>
      <c r="Z227" s="36" t="s">
        <v>561</v>
      </c>
      <c r="AB227" s="36">
        <v>1</v>
      </c>
      <c r="AC227" s="36">
        <v>1</v>
      </c>
      <c r="AE227" s="36">
        <f t="shared" si="24"/>
        <v>0</v>
      </c>
      <c r="AF227" s="36">
        <f t="shared" si="25"/>
        <v>0</v>
      </c>
      <c r="AG227" s="36" t="str">
        <f t="shared" si="21"/>
        <v/>
      </c>
      <c r="AH227" s="36" t="str">
        <f t="shared" si="22"/>
        <v/>
      </c>
    </row>
    <row r="228" spans="2:35">
      <c r="B228" s="39">
        <v>42626</v>
      </c>
      <c r="C228" s="40">
        <v>20</v>
      </c>
      <c r="D228" s="40" t="s">
        <v>14</v>
      </c>
      <c r="E228" s="41">
        <v>42627.114583333336</v>
      </c>
      <c r="F228" s="42" t="s">
        <v>740</v>
      </c>
      <c r="G228" s="42" t="s">
        <v>70</v>
      </c>
      <c r="H228" s="40" t="s">
        <v>741</v>
      </c>
      <c r="I228" s="40" t="s">
        <v>70</v>
      </c>
      <c r="J228" s="42">
        <v>1.92</v>
      </c>
      <c r="K228" s="42">
        <v>3.3</v>
      </c>
      <c r="L228" s="42">
        <v>3.28</v>
      </c>
      <c r="M228" s="40">
        <v>3.8</v>
      </c>
      <c r="N228" s="40">
        <v>3.85</v>
      </c>
      <c r="O228" s="40">
        <v>1.65</v>
      </c>
      <c r="P228" s="40">
        <v>-1</v>
      </c>
      <c r="R228" s="40">
        <v>1</v>
      </c>
      <c r="S228" s="40">
        <v>1</v>
      </c>
      <c r="T228" s="42">
        <v>1</v>
      </c>
      <c r="U228" s="40">
        <v>0</v>
      </c>
      <c r="V228" s="36" t="str">
        <f t="shared" si="23"/>
        <v>英甲</v>
      </c>
      <c r="W228" s="36" t="s">
        <v>392</v>
      </c>
      <c r="X228" s="36" t="s">
        <v>392</v>
      </c>
      <c r="Y228" s="36" t="s">
        <v>392</v>
      </c>
      <c r="Z228" s="36" t="s">
        <v>393</v>
      </c>
      <c r="AB228" s="36">
        <v>1</v>
      </c>
      <c r="AC228" s="36" t="s">
        <v>629</v>
      </c>
      <c r="AE228" s="36">
        <f t="shared" si="24"/>
        <v>1</v>
      </c>
      <c r="AF228" s="36">
        <f t="shared" si="25"/>
        <v>2</v>
      </c>
      <c r="AG228" s="36" t="str">
        <f t="shared" si="21"/>
        <v/>
      </c>
      <c r="AH228" s="36" t="str">
        <f t="shared" si="22"/>
        <v/>
      </c>
    </row>
    <row r="229" spans="2:35">
      <c r="B229" s="39">
        <v>42626</v>
      </c>
      <c r="C229" s="40">
        <v>21</v>
      </c>
      <c r="D229" s="40" t="s">
        <v>717</v>
      </c>
      <c r="E229" s="41">
        <v>42627.125</v>
      </c>
      <c r="F229" s="42" t="s">
        <v>742</v>
      </c>
      <c r="G229" s="42" t="s">
        <v>743</v>
      </c>
      <c r="H229" s="40" t="s">
        <v>742</v>
      </c>
      <c r="I229" s="40" t="s">
        <v>743</v>
      </c>
      <c r="J229" s="42">
        <v>2</v>
      </c>
      <c r="K229" s="42">
        <v>3</v>
      </c>
      <c r="L229" s="42">
        <v>3.4</v>
      </c>
      <c r="M229" s="40">
        <v>4.22</v>
      </c>
      <c r="N229" s="40">
        <v>3.8</v>
      </c>
      <c r="O229" s="40">
        <v>1.59</v>
      </c>
      <c r="P229" s="40">
        <v>-1</v>
      </c>
      <c r="R229" s="40">
        <v>0</v>
      </c>
      <c r="S229" s="40">
        <v>0</v>
      </c>
      <c r="T229" s="42">
        <v>1</v>
      </c>
      <c r="U229" s="40">
        <v>0</v>
      </c>
      <c r="V229" s="36" t="str">
        <f t="shared" si="23"/>
        <v>英冠</v>
      </c>
      <c r="W229" s="36" t="s">
        <v>465</v>
      </c>
      <c r="X229" s="36" t="s">
        <v>394</v>
      </c>
      <c r="Y229" s="36" t="s">
        <v>394</v>
      </c>
      <c r="Z229" s="36" t="s">
        <v>561</v>
      </c>
      <c r="AB229" s="36" t="s">
        <v>629</v>
      </c>
      <c r="AC229" s="36" t="s">
        <v>629</v>
      </c>
      <c r="AE229" s="36">
        <f t="shared" si="24"/>
        <v>0</v>
      </c>
      <c r="AF229" s="36">
        <f t="shared" si="25"/>
        <v>0</v>
      </c>
      <c r="AG229" s="36" t="str">
        <f t="shared" si="21"/>
        <v/>
      </c>
      <c r="AH229" s="36" t="str">
        <f t="shared" si="22"/>
        <v/>
      </c>
    </row>
    <row r="230" spans="2:35">
      <c r="B230" s="39">
        <v>42626</v>
      </c>
      <c r="C230" s="40">
        <v>22</v>
      </c>
      <c r="D230" s="40" t="s">
        <v>425</v>
      </c>
      <c r="E230" s="41">
        <v>42627.260416666664</v>
      </c>
      <c r="F230" s="42" t="s">
        <v>744</v>
      </c>
      <c r="G230" s="42" t="s">
        <v>266</v>
      </c>
      <c r="H230" s="40" t="s">
        <v>744</v>
      </c>
      <c r="I230" s="40" t="s">
        <v>266</v>
      </c>
      <c r="J230" s="42">
        <v>1.52</v>
      </c>
      <c r="K230" s="42">
        <v>3.45</v>
      </c>
      <c r="L230" s="42">
        <v>5.5</v>
      </c>
      <c r="M230" s="40">
        <v>2.86</v>
      </c>
      <c r="N230" s="40">
        <v>3.2</v>
      </c>
      <c r="O230" s="40">
        <v>2.14</v>
      </c>
      <c r="P230" s="40">
        <v>-1</v>
      </c>
      <c r="R230" s="40">
        <v>4</v>
      </c>
      <c r="S230" s="40">
        <v>1</v>
      </c>
      <c r="T230" s="42">
        <v>3</v>
      </c>
      <c r="U230" s="40">
        <v>3</v>
      </c>
      <c r="V230" s="36" t="str">
        <f t="shared" si="23"/>
        <v>南俱杯</v>
      </c>
      <c r="W230" s="36" t="s">
        <v>475</v>
      </c>
      <c r="X230" s="36" t="s">
        <v>392</v>
      </c>
      <c r="Y230" s="36" t="s">
        <v>392</v>
      </c>
      <c r="Z230" s="36" t="s">
        <v>459</v>
      </c>
      <c r="AE230" s="36">
        <f t="shared" si="24"/>
        <v>0</v>
      </c>
      <c r="AF230" s="36">
        <f t="shared" si="25"/>
        <v>0</v>
      </c>
      <c r="AG230" s="36" t="str">
        <f t="shared" si="21"/>
        <v/>
      </c>
      <c r="AH230" s="36" t="str">
        <f t="shared" si="22"/>
        <v/>
      </c>
    </row>
    <row r="231" spans="2:35">
      <c r="B231" s="39">
        <v>42626</v>
      </c>
      <c r="C231" s="40">
        <v>23</v>
      </c>
      <c r="D231" s="40" t="s">
        <v>425</v>
      </c>
      <c r="E231" s="41">
        <v>42627.260416666664</v>
      </c>
      <c r="F231" s="42" t="s">
        <v>745</v>
      </c>
      <c r="G231" s="42" t="s">
        <v>746</v>
      </c>
      <c r="H231" s="40" t="s">
        <v>747</v>
      </c>
      <c r="I231" s="40" t="s">
        <v>746</v>
      </c>
      <c r="J231" s="42">
        <v>1.62</v>
      </c>
      <c r="K231" s="42">
        <v>3.35</v>
      </c>
      <c r="L231" s="42">
        <v>4.7</v>
      </c>
      <c r="M231" s="40">
        <v>3.2</v>
      </c>
      <c r="N231" s="40">
        <v>3.27</v>
      </c>
      <c r="O231" s="40">
        <v>1.96</v>
      </c>
      <c r="P231" s="40">
        <v>-1</v>
      </c>
      <c r="R231" s="40">
        <v>1</v>
      </c>
      <c r="S231" s="40">
        <v>0</v>
      </c>
      <c r="T231" s="42">
        <v>3</v>
      </c>
      <c r="U231" s="40">
        <v>1</v>
      </c>
      <c r="V231" s="36" t="str">
        <f t="shared" si="23"/>
        <v>南俱杯</v>
      </c>
      <c r="W231" s="36" t="s">
        <v>795</v>
      </c>
      <c r="X231" s="36" t="s">
        <v>792</v>
      </c>
      <c r="Y231" s="36" t="s">
        <v>792</v>
      </c>
      <c r="Z231" s="36" t="s">
        <v>794</v>
      </c>
      <c r="AE231" s="36">
        <f t="shared" si="24"/>
        <v>0</v>
      </c>
      <c r="AF231" s="36">
        <f t="shared" si="25"/>
        <v>0</v>
      </c>
      <c r="AG231" s="36" t="str">
        <f t="shared" si="21"/>
        <v/>
      </c>
      <c r="AH231" s="36" t="str">
        <f t="shared" si="22"/>
        <v/>
      </c>
    </row>
    <row r="232" spans="2:35">
      <c r="B232" s="39">
        <v>42626</v>
      </c>
      <c r="C232" s="40">
        <v>24</v>
      </c>
      <c r="D232" s="40" t="s">
        <v>28</v>
      </c>
      <c r="E232" s="41">
        <v>42627.333333333336</v>
      </c>
      <c r="F232" s="42" t="s">
        <v>748</v>
      </c>
      <c r="G232" s="42" t="s">
        <v>749</v>
      </c>
      <c r="H232" s="40" t="s">
        <v>748</v>
      </c>
      <c r="I232" s="40" t="s">
        <v>749</v>
      </c>
      <c r="J232" s="42">
        <v>1.63</v>
      </c>
      <c r="K232" s="42">
        <v>3.7</v>
      </c>
      <c r="L232" s="42">
        <v>4.08</v>
      </c>
      <c r="M232" s="40">
        <v>2.86</v>
      </c>
      <c r="N232" s="40">
        <v>3.75</v>
      </c>
      <c r="O232" s="40">
        <v>1.95</v>
      </c>
      <c r="P232" s="40">
        <v>-1</v>
      </c>
      <c r="R232" s="40">
        <v>1</v>
      </c>
      <c r="S232" s="40">
        <v>2</v>
      </c>
      <c r="T232" s="42">
        <v>0</v>
      </c>
      <c r="U232" s="40">
        <v>0</v>
      </c>
      <c r="V232" s="36" t="str">
        <f t="shared" si="23"/>
        <v>中北美冠</v>
      </c>
      <c r="W232" s="36" t="s">
        <v>475</v>
      </c>
      <c r="X232" s="36" t="s">
        <v>392</v>
      </c>
      <c r="Y232" s="36" t="s">
        <v>394</v>
      </c>
      <c r="Z232" s="36" t="s">
        <v>459</v>
      </c>
      <c r="AB232" s="36">
        <v>1</v>
      </c>
      <c r="AC232" s="36">
        <v>1</v>
      </c>
      <c r="AE232" s="36">
        <f t="shared" si="24"/>
        <v>0</v>
      </c>
      <c r="AF232" s="36">
        <f t="shared" si="25"/>
        <v>0</v>
      </c>
      <c r="AG232" s="36" t="str">
        <f t="shared" si="21"/>
        <v/>
      </c>
      <c r="AH232" s="36" t="str">
        <f t="shared" si="22"/>
        <v/>
      </c>
    </row>
    <row r="233" spans="2:35">
      <c r="B233" s="39">
        <v>42626</v>
      </c>
      <c r="C233" s="40">
        <v>25</v>
      </c>
      <c r="D233" s="40" t="s">
        <v>30</v>
      </c>
      <c r="E233" s="41">
        <v>42627.333333333336</v>
      </c>
      <c r="F233" s="42" t="s">
        <v>198</v>
      </c>
      <c r="G233" s="42" t="s">
        <v>750</v>
      </c>
      <c r="H233" s="40" t="s">
        <v>198</v>
      </c>
      <c r="I233" s="40" t="s">
        <v>751</v>
      </c>
      <c r="J233" s="42">
        <v>1.33</v>
      </c>
      <c r="K233" s="42">
        <v>4.4000000000000004</v>
      </c>
      <c r="L233" s="42">
        <v>6.65</v>
      </c>
      <c r="M233" s="40">
        <v>2.16</v>
      </c>
      <c r="N233" s="40">
        <v>3.45</v>
      </c>
      <c r="O233" s="40">
        <v>2.66</v>
      </c>
      <c r="P233" s="40">
        <v>-1</v>
      </c>
      <c r="R233" s="40">
        <v>4</v>
      </c>
      <c r="S233" s="40">
        <v>0</v>
      </c>
      <c r="T233" s="42">
        <v>3</v>
      </c>
      <c r="U233" s="40">
        <v>3</v>
      </c>
      <c r="V233" s="36" t="str">
        <f t="shared" si="23"/>
        <v>墨西哥杯</v>
      </c>
      <c r="W233" s="36" t="s">
        <v>475</v>
      </c>
      <c r="X233" s="36" t="s">
        <v>392</v>
      </c>
      <c r="Y233" s="36" t="s">
        <v>392</v>
      </c>
      <c r="Z233" s="36" t="s">
        <v>393</v>
      </c>
      <c r="AE233" s="36">
        <f t="shared" si="24"/>
        <v>0</v>
      </c>
      <c r="AF233" s="36">
        <f t="shared" si="25"/>
        <v>0</v>
      </c>
      <c r="AG233" s="36" t="str">
        <f t="shared" si="21"/>
        <v/>
      </c>
      <c r="AH233" s="36" t="str">
        <f t="shared" si="22"/>
        <v/>
      </c>
    </row>
    <row r="234" spans="2:35">
      <c r="B234" s="39">
        <v>42626</v>
      </c>
      <c r="C234" s="40">
        <v>26</v>
      </c>
      <c r="D234" s="40" t="s">
        <v>425</v>
      </c>
      <c r="E234" s="41">
        <v>42627.364583333336</v>
      </c>
      <c r="F234" s="42" t="s">
        <v>752</v>
      </c>
      <c r="G234" s="42" t="s">
        <v>753</v>
      </c>
      <c r="H234" s="40" t="s">
        <v>754</v>
      </c>
      <c r="I234" s="40" t="s">
        <v>753</v>
      </c>
      <c r="J234" s="42">
        <v>1.1000000000000001</v>
      </c>
      <c r="K234" s="42">
        <v>6.2</v>
      </c>
      <c r="L234" s="42">
        <v>17</v>
      </c>
      <c r="M234" s="40">
        <v>1.53</v>
      </c>
      <c r="N234" s="40">
        <v>3.9</v>
      </c>
      <c r="O234" s="40">
        <v>4.62</v>
      </c>
      <c r="P234" s="40">
        <v>-1</v>
      </c>
      <c r="R234" s="40">
        <v>1</v>
      </c>
      <c r="S234" s="40">
        <v>0</v>
      </c>
      <c r="T234" s="42">
        <v>3</v>
      </c>
      <c r="U234" s="40">
        <v>1</v>
      </c>
      <c r="V234" s="36" t="str">
        <f t="shared" si="23"/>
        <v>南俱杯</v>
      </c>
      <c r="W234" s="36" t="s">
        <v>454</v>
      </c>
      <c r="X234" s="36" t="s">
        <v>392</v>
      </c>
      <c r="Y234" s="36" t="s">
        <v>392</v>
      </c>
      <c r="Z234" s="36" t="s">
        <v>459</v>
      </c>
      <c r="AE234" s="36">
        <f t="shared" si="24"/>
        <v>0</v>
      </c>
      <c r="AF234" s="36">
        <f t="shared" si="25"/>
        <v>0</v>
      </c>
      <c r="AG234" s="36" t="str">
        <f t="shared" si="21"/>
        <v/>
      </c>
      <c r="AH234" s="36" t="str">
        <f t="shared" si="22"/>
        <v/>
      </c>
    </row>
    <row r="235" spans="2:35">
      <c r="B235" s="39">
        <v>42626</v>
      </c>
      <c r="C235" s="40">
        <v>27</v>
      </c>
      <c r="D235" s="40" t="s">
        <v>28</v>
      </c>
      <c r="E235" s="41">
        <v>42627.416666666664</v>
      </c>
      <c r="F235" s="42" t="s">
        <v>120</v>
      </c>
      <c r="G235" s="42" t="s">
        <v>755</v>
      </c>
      <c r="H235" s="40" t="s">
        <v>122</v>
      </c>
      <c r="I235" s="40" t="s">
        <v>756</v>
      </c>
      <c r="J235" s="42">
        <v>1.9</v>
      </c>
      <c r="K235" s="42">
        <v>3.2</v>
      </c>
      <c r="L235" s="42">
        <v>3.45</v>
      </c>
      <c r="M235" s="40">
        <v>3.95</v>
      </c>
      <c r="N235" s="40">
        <v>3.6</v>
      </c>
      <c r="O235" s="40">
        <v>1.67</v>
      </c>
      <c r="P235" s="40">
        <v>-1</v>
      </c>
      <c r="R235" s="40">
        <v>1</v>
      </c>
      <c r="S235" s="40">
        <v>1</v>
      </c>
      <c r="T235" s="42">
        <v>1</v>
      </c>
      <c r="U235" s="40">
        <v>0</v>
      </c>
      <c r="V235" s="36" t="str">
        <f t="shared" si="23"/>
        <v>中北美冠</v>
      </c>
      <c r="W235" s="36" t="s">
        <v>466</v>
      </c>
      <c r="X235" s="36" t="s">
        <v>392</v>
      </c>
      <c r="Y235" s="36" t="s">
        <v>467</v>
      </c>
      <c r="Z235" s="36" t="s">
        <v>459</v>
      </c>
      <c r="AB235" s="36">
        <v>1</v>
      </c>
      <c r="AC235" s="36" t="s">
        <v>629</v>
      </c>
      <c r="AE235" s="36">
        <f t="shared" si="24"/>
        <v>2</v>
      </c>
      <c r="AF235" s="36">
        <f t="shared" si="25"/>
        <v>3</v>
      </c>
      <c r="AG235" s="36" t="str">
        <f t="shared" si="21"/>
        <v/>
      </c>
      <c r="AH235" s="36" t="str">
        <f t="shared" si="22"/>
        <v/>
      </c>
    </row>
    <row r="236" spans="2:35">
      <c r="B236" s="39">
        <v>42626</v>
      </c>
      <c r="C236" s="40">
        <v>28</v>
      </c>
      <c r="D236" s="40" t="s">
        <v>757</v>
      </c>
      <c r="E236" s="41">
        <v>42627.416666666664</v>
      </c>
      <c r="F236" s="42" t="s">
        <v>121</v>
      </c>
      <c r="G236" s="42" t="s">
        <v>283</v>
      </c>
      <c r="H236" s="40" t="s">
        <v>123</v>
      </c>
      <c r="I236" s="40" t="s">
        <v>283</v>
      </c>
      <c r="J236" s="42">
        <v>1.47</v>
      </c>
      <c r="K236" s="42">
        <v>3.85</v>
      </c>
      <c r="L236" s="42">
        <v>5.3</v>
      </c>
      <c r="M236" s="40">
        <v>2.52</v>
      </c>
      <c r="N236" s="40">
        <v>3.5</v>
      </c>
      <c r="O236" s="40">
        <v>2.2400000000000002</v>
      </c>
      <c r="P236" s="40">
        <v>-1</v>
      </c>
      <c r="R236" s="40">
        <v>4</v>
      </c>
      <c r="S236" s="40">
        <v>2</v>
      </c>
      <c r="T236" s="42">
        <v>3</v>
      </c>
      <c r="U236" s="40">
        <v>3</v>
      </c>
      <c r="V236" s="36" t="str">
        <f t="shared" si="23"/>
        <v>美公开杯</v>
      </c>
      <c r="W236" s="36" t="s">
        <v>465</v>
      </c>
      <c r="X236" s="36" t="s">
        <v>392</v>
      </c>
      <c r="Y236" s="36" t="s">
        <v>394</v>
      </c>
      <c r="Z236" s="36" t="s">
        <v>393</v>
      </c>
      <c r="AE236" s="36">
        <f t="shared" si="24"/>
        <v>0</v>
      </c>
      <c r="AF236" s="36">
        <f t="shared" si="25"/>
        <v>0</v>
      </c>
      <c r="AG236" s="36" t="str">
        <f t="shared" si="21"/>
        <v/>
      </c>
      <c r="AH236" s="36" t="str">
        <f t="shared" si="22"/>
        <v/>
      </c>
    </row>
    <row r="237" spans="2:35">
      <c r="B237" s="39">
        <v>42626</v>
      </c>
      <c r="C237" s="40">
        <v>29</v>
      </c>
      <c r="D237" s="40" t="s">
        <v>30</v>
      </c>
      <c r="E237" s="41">
        <v>42627.4375</v>
      </c>
      <c r="F237" s="42" t="s">
        <v>197</v>
      </c>
      <c r="G237" s="42" t="s">
        <v>758</v>
      </c>
      <c r="H237" s="40" t="s">
        <v>197</v>
      </c>
      <c r="I237" s="40" t="s">
        <v>759</v>
      </c>
      <c r="J237" s="42">
        <v>1.66</v>
      </c>
      <c r="K237" s="42">
        <v>3.55</v>
      </c>
      <c r="L237" s="42">
        <v>4.0999999999999996</v>
      </c>
      <c r="M237" s="40">
        <v>3.12</v>
      </c>
      <c r="N237" s="40">
        <v>3.5</v>
      </c>
      <c r="O237" s="40">
        <v>1.91</v>
      </c>
      <c r="P237" s="40">
        <v>-1</v>
      </c>
      <c r="R237" s="40">
        <v>1</v>
      </c>
      <c r="S237" s="40">
        <v>1</v>
      </c>
      <c r="T237" s="42">
        <v>1</v>
      </c>
      <c r="U237" s="40">
        <v>0</v>
      </c>
      <c r="V237" s="36" t="str">
        <f t="shared" si="23"/>
        <v>墨西哥杯</v>
      </c>
      <c r="W237" s="36" t="s">
        <v>475</v>
      </c>
      <c r="X237" s="36" t="s">
        <v>394</v>
      </c>
      <c r="Y237" s="36" t="s">
        <v>392</v>
      </c>
      <c r="Z237" s="36" t="s">
        <v>393</v>
      </c>
      <c r="AB237" s="36">
        <v>1</v>
      </c>
      <c r="AC237" s="36">
        <v>1</v>
      </c>
      <c r="AE237" s="36">
        <f t="shared" si="24"/>
        <v>0</v>
      </c>
      <c r="AF237" s="36">
        <f t="shared" si="25"/>
        <v>0</v>
      </c>
      <c r="AG237" s="36" t="str">
        <f t="shared" si="21"/>
        <v/>
      </c>
      <c r="AH237" s="36" t="str">
        <f t="shared" si="22"/>
        <v/>
      </c>
      <c r="AI237" s="36" t="s">
        <v>760</v>
      </c>
    </row>
    <row r="238" spans="2:35">
      <c r="B238" s="39">
        <v>42627</v>
      </c>
      <c r="C238" s="40">
        <v>1</v>
      </c>
      <c r="D238" s="40" t="s">
        <v>7</v>
      </c>
      <c r="F238" s="42" t="s">
        <v>761</v>
      </c>
      <c r="G238" s="42" t="s">
        <v>293</v>
      </c>
      <c r="J238" s="42">
        <v>2.56</v>
      </c>
      <c r="K238" s="42">
        <v>3.3</v>
      </c>
      <c r="L238" s="42">
        <v>2.2999999999999998</v>
      </c>
      <c r="M238" s="40">
        <v>1.44</v>
      </c>
      <c r="N238" s="40">
        <v>4.3499999999999996</v>
      </c>
      <c r="O238" s="40">
        <v>4.88</v>
      </c>
      <c r="P238" s="40">
        <v>1</v>
      </c>
      <c r="R238" s="40">
        <v>1</v>
      </c>
      <c r="S238" s="40">
        <v>1</v>
      </c>
      <c r="T238" s="42">
        <v>1</v>
      </c>
      <c r="U238" s="40">
        <v>3</v>
      </c>
      <c r="V238" s="36" t="str">
        <f t="shared" si="23"/>
        <v>亚冠杯</v>
      </c>
      <c r="W238" s="36" t="s">
        <v>688</v>
      </c>
      <c r="X238" s="36" t="s">
        <v>394</v>
      </c>
      <c r="Y238" s="36" t="s">
        <v>688</v>
      </c>
      <c r="Z238" s="36" t="s">
        <v>459</v>
      </c>
      <c r="AA238" s="36">
        <v>1</v>
      </c>
      <c r="AB238" s="36">
        <v>1</v>
      </c>
      <c r="AC238" s="36" t="s">
        <v>629</v>
      </c>
      <c r="AE238" s="36">
        <f t="shared" si="24"/>
        <v>1</v>
      </c>
      <c r="AF238" s="36">
        <f t="shared" si="25"/>
        <v>1</v>
      </c>
      <c r="AG238" s="36" t="str">
        <f t="shared" si="21"/>
        <v/>
      </c>
      <c r="AH238" s="36" t="str">
        <f t="shared" si="22"/>
        <v/>
      </c>
    </row>
    <row r="239" spans="2:35">
      <c r="B239" s="39">
        <v>42627</v>
      </c>
      <c r="C239" s="40">
        <v>2</v>
      </c>
      <c r="D239" s="40" t="s">
        <v>7</v>
      </c>
      <c r="E239" s="41">
        <v>42628.03125</v>
      </c>
      <c r="F239" s="42" t="s">
        <v>110</v>
      </c>
      <c r="G239" s="42" t="s">
        <v>109</v>
      </c>
      <c r="H239" s="40" t="s">
        <v>110</v>
      </c>
      <c r="I239" s="40" t="s">
        <v>109</v>
      </c>
      <c r="J239" s="42">
        <v>1.7</v>
      </c>
      <c r="K239" s="42">
        <v>3.5</v>
      </c>
      <c r="L239" s="42">
        <v>3.95</v>
      </c>
      <c r="M239" s="40">
        <v>3.12</v>
      </c>
      <c r="N239" s="40">
        <v>3.7</v>
      </c>
      <c r="O239" s="40">
        <v>1.86</v>
      </c>
      <c r="P239" s="40">
        <v>-1</v>
      </c>
      <c r="R239" s="40">
        <v>0</v>
      </c>
      <c r="S239" s="40">
        <v>1</v>
      </c>
      <c r="T239" s="42">
        <v>0</v>
      </c>
      <c r="U239" s="40">
        <v>0</v>
      </c>
      <c r="V239" s="36" t="str">
        <f t="shared" si="23"/>
        <v>亚冠杯</v>
      </c>
      <c r="W239" s="36" t="s">
        <v>466</v>
      </c>
      <c r="X239" s="36" t="s">
        <v>467</v>
      </c>
      <c r="Y239" s="36" t="s">
        <v>392</v>
      </c>
      <c r="Z239" s="36" t="s">
        <v>459</v>
      </c>
      <c r="AB239" s="36">
        <v>1</v>
      </c>
      <c r="AC239" s="36">
        <v>1</v>
      </c>
      <c r="AE239" s="36">
        <f t="shared" si="24"/>
        <v>0</v>
      </c>
      <c r="AF239" s="36">
        <f t="shared" si="25"/>
        <v>0</v>
      </c>
      <c r="AG239" s="36" t="str">
        <f t="shared" si="21"/>
        <v/>
      </c>
      <c r="AH239" s="36" t="str">
        <f t="shared" si="22"/>
        <v/>
      </c>
    </row>
    <row r="240" spans="2:35">
      <c r="B240" s="39">
        <v>42627</v>
      </c>
      <c r="C240" s="40">
        <v>3</v>
      </c>
      <c r="D240" s="40" t="s">
        <v>111</v>
      </c>
      <c r="E240" s="41">
        <v>42628.114583333336</v>
      </c>
      <c r="F240" s="42" t="s">
        <v>762</v>
      </c>
      <c r="G240" s="42" t="s">
        <v>763</v>
      </c>
      <c r="H240" s="40" t="s">
        <v>762</v>
      </c>
      <c r="I240" s="40" t="s">
        <v>764</v>
      </c>
      <c r="J240" s="42">
        <v>1.51</v>
      </c>
      <c r="K240" s="42">
        <v>3.7</v>
      </c>
      <c r="L240" s="42">
        <v>5.0999999999999996</v>
      </c>
      <c r="M240" s="40">
        <v>2.65</v>
      </c>
      <c r="N240" s="40">
        <v>3.5</v>
      </c>
      <c r="O240" s="40">
        <v>2.15</v>
      </c>
      <c r="P240" s="40">
        <v>-1</v>
      </c>
      <c r="R240" s="40">
        <v>2</v>
      </c>
      <c r="S240" s="40">
        <v>2</v>
      </c>
      <c r="T240" s="42">
        <v>1</v>
      </c>
      <c r="U240" s="40">
        <v>0</v>
      </c>
      <c r="V240" s="36" t="str">
        <f t="shared" si="23"/>
        <v>欧冠</v>
      </c>
      <c r="W240" s="36" t="s">
        <v>476</v>
      </c>
      <c r="X240" s="36" t="s">
        <v>392</v>
      </c>
      <c r="Y240" s="36" t="s">
        <v>392</v>
      </c>
      <c r="Z240" s="36" t="s">
        <v>459</v>
      </c>
      <c r="AB240" s="36">
        <v>1</v>
      </c>
      <c r="AC240" s="36">
        <v>1</v>
      </c>
      <c r="AE240" s="36">
        <f t="shared" si="24"/>
        <v>0</v>
      </c>
      <c r="AF240" s="36">
        <f t="shared" si="25"/>
        <v>0</v>
      </c>
      <c r="AG240" s="36" t="str">
        <f t="shared" si="21"/>
        <v/>
      </c>
      <c r="AH240" s="36" t="str">
        <f t="shared" si="22"/>
        <v/>
      </c>
    </row>
    <row r="241" spans="2:35">
      <c r="B241" s="39">
        <v>42627</v>
      </c>
      <c r="C241" s="40">
        <v>4</v>
      </c>
      <c r="D241" s="40" t="s">
        <v>111</v>
      </c>
      <c r="E241" s="41">
        <v>42628.114583333336</v>
      </c>
      <c r="F241" s="42" t="s">
        <v>766</v>
      </c>
      <c r="G241" s="42" t="s">
        <v>194</v>
      </c>
      <c r="H241" s="40" t="s">
        <v>767</v>
      </c>
      <c r="I241" s="40" t="s">
        <v>194</v>
      </c>
      <c r="J241" s="42">
        <v>1.62</v>
      </c>
      <c r="K241" s="42">
        <v>3.35</v>
      </c>
      <c r="L241" s="42">
        <v>4.7</v>
      </c>
      <c r="M241" s="40">
        <v>3.05</v>
      </c>
      <c r="N241" s="40">
        <v>3.45</v>
      </c>
      <c r="O241" s="40">
        <v>1.96</v>
      </c>
      <c r="P241" s="40">
        <v>-1</v>
      </c>
      <c r="R241" s="40">
        <v>1</v>
      </c>
      <c r="S241" s="40">
        <v>2</v>
      </c>
      <c r="T241" s="42">
        <v>0</v>
      </c>
      <c r="U241" s="40">
        <v>0</v>
      </c>
      <c r="V241" s="36" t="str">
        <f t="shared" si="23"/>
        <v>欧冠</v>
      </c>
      <c r="W241" s="36" t="s">
        <v>465</v>
      </c>
      <c r="X241" s="36" t="s">
        <v>392</v>
      </c>
      <c r="Y241" s="36" t="s">
        <v>394</v>
      </c>
      <c r="Z241" s="36" t="s">
        <v>459</v>
      </c>
      <c r="AA241" s="36">
        <v>1</v>
      </c>
      <c r="AB241" s="36">
        <v>1</v>
      </c>
      <c r="AC241" s="36">
        <v>1</v>
      </c>
      <c r="AE241" s="36">
        <f t="shared" si="24"/>
        <v>0</v>
      </c>
      <c r="AF241" s="36">
        <f t="shared" si="25"/>
        <v>0</v>
      </c>
      <c r="AG241" s="36" t="str">
        <f t="shared" si="21"/>
        <v/>
      </c>
      <c r="AH241" s="36" t="str">
        <f t="shared" si="22"/>
        <v/>
      </c>
      <c r="AI241" s="36" t="s">
        <v>768</v>
      </c>
    </row>
    <row r="242" spans="2:35">
      <c r="B242" s="39">
        <v>42627</v>
      </c>
      <c r="C242" s="40">
        <v>5</v>
      </c>
      <c r="D242" s="40" t="s">
        <v>111</v>
      </c>
      <c r="E242" s="41">
        <v>42628.114583333336</v>
      </c>
      <c r="F242" s="42" t="s">
        <v>769</v>
      </c>
      <c r="G242" s="42" t="s">
        <v>770</v>
      </c>
      <c r="H242" s="40" t="s">
        <v>771</v>
      </c>
      <c r="I242" s="40" t="s">
        <v>770</v>
      </c>
      <c r="J242" s="42">
        <v>10.85</v>
      </c>
      <c r="K242" s="42">
        <v>5.7</v>
      </c>
      <c r="L242" s="42">
        <v>1.1599999999999999</v>
      </c>
      <c r="M242" s="40">
        <v>3.8</v>
      </c>
      <c r="N242" s="40">
        <v>3.8</v>
      </c>
      <c r="O242" s="40">
        <v>1.66</v>
      </c>
      <c r="P242" s="40">
        <v>1</v>
      </c>
      <c r="R242" s="40">
        <v>0</v>
      </c>
      <c r="S242" s="40">
        <v>6</v>
      </c>
      <c r="T242" s="42">
        <v>0</v>
      </c>
      <c r="U242" s="40">
        <v>0</v>
      </c>
      <c r="V242" s="36" t="str">
        <f t="shared" si="23"/>
        <v>欧冠</v>
      </c>
      <c r="W242" s="36" t="s">
        <v>465</v>
      </c>
      <c r="X242" s="36" t="s">
        <v>394</v>
      </c>
      <c r="Y242" s="36" t="s">
        <v>394</v>
      </c>
      <c r="Z242" s="36" t="s">
        <v>459</v>
      </c>
      <c r="AA242" s="36">
        <v>1</v>
      </c>
      <c r="AE242" s="36">
        <f t="shared" si="24"/>
        <v>0</v>
      </c>
      <c r="AF242" s="36">
        <f t="shared" si="25"/>
        <v>0</v>
      </c>
      <c r="AG242" s="36" t="str">
        <f t="shared" si="21"/>
        <v/>
      </c>
      <c r="AH242" s="36" t="str">
        <f t="shared" si="22"/>
        <v/>
      </c>
      <c r="AI242" s="36" t="s">
        <v>773</v>
      </c>
    </row>
    <row r="243" spans="2:35">
      <c r="B243" s="39">
        <v>42627</v>
      </c>
      <c r="C243" s="40">
        <v>6</v>
      </c>
      <c r="D243" s="40" t="s">
        <v>111</v>
      </c>
      <c r="E243" s="41">
        <v>42628.114583333336</v>
      </c>
      <c r="F243" s="42" t="s">
        <v>772</v>
      </c>
      <c r="G243" s="42" t="s">
        <v>162</v>
      </c>
      <c r="H243" s="40" t="s">
        <v>772</v>
      </c>
      <c r="I243" s="40" t="s">
        <v>162</v>
      </c>
      <c r="J243" s="42">
        <v>1.08</v>
      </c>
      <c r="K243" s="42">
        <v>7.25</v>
      </c>
      <c r="L243" s="42">
        <v>15.25</v>
      </c>
      <c r="M243" s="40">
        <v>1.41</v>
      </c>
      <c r="N243" s="40">
        <v>4.55</v>
      </c>
      <c r="O243" s="40">
        <v>5</v>
      </c>
      <c r="P243" s="40">
        <v>-1</v>
      </c>
      <c r="R243" s="40">
        <v>2</v>
      </c>
      <c r="S243" s="40">
        <v>1</v>
      </c>
      <c r="T243" s="42">
        <v>3</v>
      </c>
      <c r="U243" s="40">
        <v>1</v>
      </c>
      <c r="V243" s="36" t="str">
        <f t="shared" si="23"/>
        <v>欧冠</v>
      </c>
      <c r="W243" s="36" t="s">
        <v>465</v>
      </c>
      <c r="X243" s="36" t="s">
        <v>392</v>
      </c>
      <c r="Y243" s="36" t="s">
        <v>394</v>
      </c>
      <c r="Z243" s="36" t="s">
        <v>459</v>
      </c>
      <c r="AA243" s="36">
        <v>1</v>
      </c>
      <c r="AE243" s="36">
        <f t="shared" si="24"/>
        <v>0</v>
      </c>
      <c r="AF243" s="36">
        <f t="shared" si="25"/>
        <v>0</v>
      </c>
      <c r="AG243" s="36" t="str">
        <f t="shared" si="21"/>
        <v/>
      </c>
      <c r="AH243" s="36" t="str">
        <f t="shared" si="22"/>
        <v/>
      </c>
    </row>
    <row r="244" spans="2:35">
      <c r="B244" s="39">
        <v>42627</v>
      </c>
      <c r="C244" s="40">
        <v>7</v>
      </c>
      <c r="D244" s="40" t="s">
        <v>111</v>
      </c>
      <c r="E244" s="41">
        <v>42628.114583333336</v>
      </c>
      <c r="F244" s="42" t="s">
        <v>330</v>
      </c>
      <c r="G244" s="42" t="s">
        <v>774</v>
      </c>
      <c r="H244" s="40" t="s">
        <v>330</v>
      </c>
      <c r="I244" s="40" t="s">
        <v>774</v>
      </c>
      <c r="J244" s="42">
        <v>2.82</v>
      </c>
      <c r="K244" s="42">
        <v>3.05</v>
      </c>
      <c r="L244" s="42">
        <v>2.2400000000000002</v>
      </c>
      <c r="M244" s="40">
        <v>1.47</v>
      </c>
      <c r="N244" s="40">
        <v>3.95</v>
      </c>
      <c r="O244" s="40">
        <v>5.0999999999999996</v>
      </c>
      <c r="P244" s="40">
        <v>1</v>
      </c>
      <c r="R244" s="40">
        <v>0</v>
      </c>
      <c r="S244" s="40">
        <v>3</v>
      </c>
      <c r="T244" s="42">
        <v>0</v>
      </c>
      <c r="U244" s="40">
        <v>0</v>
      </c>
      <c r="V244" s="36" t="str">
        <f t="shared" si="23"/>
        <v>欧冠</v>
      </c>
      <c r="W244" s="36" t="s">
        <v>392</v>
      </c>
      <c r="X244" s="36" t="s">
        <v>392</v>
      </c>
      <c r="Y244" s="36" t="s">
        <v>392</v>
      </c>
      <c r="Z244" s="36" t="s">
        <v>459</v>
      </c>
      <c r="AC244" s="36">
        <v>1</v>
      </c>
      <c r="AE244" s="36">
        <f t="shared" si="24"/>
        <v>0</v>
      </c>
      <c r="AF244" s="36">
        <f t="shared" si="25"/>
        <v>0</v>
      </c>
      <c r="AG244" s="36" t="str">
        <f t="shared" si="21"/>
        <v/>
      </c>
      <c r="AH244" s="36" t="str">
        <f t="shared" si="22"/>
        <v/>
      </c>
    </row>
    <row r="245" spans="2:35">
      <c r="B245" s="39">
        <v>42627</v>
      </c>
      <c r="C245" s="40">
        <v>8</v>
      </c>
      <c r="D245" s="40" t="s">
        <v>111</v>
      </c>
      <c r="E245" s="41">
        <v>42628.114583333336</v>
      </c>
      <c r="F245" s="42" t="s">
        <v>163</v>
      </c>
      <c r="G245" s="42" t="s">
        <v>113</v>
      </c>
      <c r="H245" s="40" t="s">
        <v>163</v>
      </c>
      <c r="I245" s="40" t="s">
        <v>113</v>
      </c>
      <c r="J245" s="42">
        <v>1.41</v>
      </c>
      <c r="K245" s="42">
        <v>3.8</v>
      </c>
      <c r="L245" s="42">
        <v>6.4</v>
      </c>
      <c r="M245" s="40">
        <v>2.44</v>
      </c>
      <c r="N245" s="40">
        <v>3.3</v>
      </c>
      <c r="O245" s="40">
        <v>2.4</v>
      </c>
      <c r="P245" s="40">
        <v>-1</v>
      </c>
      <c r="R245" s="40">
        <v>1</v>
      </c>
      <c r="S245" s="40">
        <v>1</v>
      </c>
      <c r="T245" s="42">
        <v>1</v>
      </c>
      <c r="U245" s="40">
        <v>0</v>
      </c>
      <c r="V245" s="36" t="str">
        <f t="shared" si="23"/>
        <v>欧冠</v>
      </c>
      <c r="W245" s="36" t="s">
        <v>392</v>
      </c>
      <c r="X245" s="36" t="s">
        <v>392</v>
      </c>
      <c r="Y245" s="36" t="s">
        <v>392</v>
      </c>
      <c r="Z245" s="36" t="s">
        <v>459</v>
      </c>
      <c r="AB245" s="36">
        <v>1</v>
      </c>
      <c r="AC245" s="36">
        <v>1</v>
      </c>
      <c r="AE245" s="36">
        <f t="shared" si="24"/>
        <v>0</v>
      </c>
      <c r="AF245" s="36">
        <f t="shared" si="25"/>
        <v>0</v>
      </c>
      <c r="AG245" s="36" t="str">
        <f t="shared" si="21"/>
        <v/>
      </c>
      <c r="AH245" s="36" t="str">
        <f t="shared" si="22"/>
        <v/>
      </c>
    </row>
    <row r="246" spans="2:35">
      <c r="B246" s="39">
        <v>42627</v>
      </c>
      <c r="C246" s="40">
        <v>9</v>
      </c>
      <c r="D246" s="40" t="s">
        <v>111</v>
      </c>
      <c r="E246" s="41">
        <v>42628.114583333336</v>
      </c>
      <c r="F246" s="42" t="s">
        <v>775</v>
      </c>
      <c r="G246" s="42" t="s">
        <v>166</v>
      </c>
      <c r="H246" s="40" t="s">
        <v>775</v>
      </c>
      <c r="I246" s="40" t="s">
        <v>166</v>
      </c>
      <c r="J246" s="42">
        <v>1.33</v>
      </c>
      <c r="K246" s="42">
        <v>4.05</v>
      </c>
      <c r="L246" s="42">
        <v>7.65</v>
      </c>
      <c r="M246" s="40">
        <v>2.2400000000000002</v>
      </c>
      <c r="N246" s="40">
        <v>3.25</v>
      </c>
      <c r="O246" s="40">
        <v>2.67</v>
      </c>
      <c r="P246" s="40">
        <v>-1</v>
      </c>
      <c r="R246" s="40">
        <v>0</v>
      </c>
      <c r="S246" s="40">
        <v>0</v>
      </c>
      <c r="T246" s="42">
        <v>1</v>
      </c>
      <c r="U246" s="40">
        <v>0</v>
      </c>
      <c r="V246" s="36" t="str">
        <f t="shared" si="23"/>
        <v>欧冠</v>
      </c>
      <c r="W246" s="36" t="s">
        <v>466</v>
      </c>
      <c r="X246" s="36" t="s">
        <v>392</v>
      </c>
      <c r="Y246" s="36" t="s">
        <v>392</v>
      </c>
      <c r="Z246" s="36" t="s">
        <v>459</v>
      </c>
      <c r="AA246" s="36">
        <v>1</v>
      </c>
      <c r="AB246" s="36">
        <v>1</v>
      </c>
      <c r="AC246" s="36">
        <v>1</v>
      </c>
      <c r="AE246" s="36">
        <f t="shared" si="24"/>
        <v>0</v>
      </c>
      <c r="AF246" s="36">
        <f t="shared" si="25"/>
        <v>0</v>
      </c>
      <c r="AG246" s="36" t="str">
        <f t="shared" si="21"/>
        <v/>
      </c>
      <c r="AH246" s="36" t="str">
        <f t="shared" si="22"/>
        <v/>
      </c>
    </row>
    <row r="247" spans="2:35">
      <c r="B247" s="39">
        <v>42627</v>
      </c>
      <c r="C247" s="40">
        <v>10</v>
      </c>
      <c r="D247" s="40" t="s">
        <v>111</v>
      </c>
      <c r="E247" s="41">
        <v>42628.114583333336</v>
      </c>
      <c r="F247" s="42" t="s">
        <v>776</v>
      </c>
      <c r="G247" s="42" t="s">
        <v>777</v>
      </c>
      <c r="H247" s="40" t="s">
        <v>776</v>
      </c>
      <c r="I247" s="40" t="s">
        <v>777</v>
      </c>
      <c r="J247" s="42">
        <v>1.46</v>
      </c>
      <c r="K247" s="42">
        <v>3.7</v>
      </c>
      <c r="L247" s="42">
        <v>5.75</v>
      </c>
      <c r="M247" s="40">
        <v>2.5499999999999998</v>
      </c>
      <c r="N247" s="40">
        <v>3.4</v>
      </c>
      <c r="O247" s="40">
        <v>2.2599999999999998</v>
      </c>
      <c r="P247" s="40">
        <v>-1</v>
      </c>
      <c r="R247" s="40">
        <v>3</v>
      </c>
      <c r="S247" s="40">
        <v>0</v>
      </c>
      <c r="T247" s="42">
        <v>3</v>
      </c>
      <c r="U247" s="40">
        <v>3</v>
      </c>
      <c r="V247" s="36" t="str">
        <f t="shared" si="23"/>
        <v>欧冠</v>
      </c>
      <c r="W247" s="36" t="s">
        <v>688</v>
      </c>
      <c r="X247" s="36" t="s">
        <v>392</v>
      </c>
      <c r="Y247" s="36" t="s">
        <v>394</v>
      </c>
      <c r="Z247" s="36" t="s">
        <v>459</v>
      </c>
      <c r="AE247" s="36">
        <f t="shared" si="24"/>
        <v>0</v>
      </c>
      <c r="AF247" s="36">
        <f t="shared" si="25"/>
        <v>0</v>
      </c>
      <c r="AG247" s="36" t="str">
        <f t="shared" si="21"/>
        <v/>
      </c>
      <c r="AH247" s="36" t="str">
        <f t="shared" si="22"/>
        <v/>
      </c>
    </row>
    <row r="248" spans="2:35">
      <c r="B248" s="39">
        <v>42627</v>
      </c>
      <c r="C248" s="40">
        <v>11</v>
      </c>
      <c r="D248" s="40" t="s">
        <v>717</v>
      </c>
      <c r="E248" s="41">
        <v>42628.114583333336</v>
      </c>
      <c r="F248" s="42" t="s">
        <v>778</v>
      </c>
      <c r="G248" s="42" t="s">
        <v>779</v>
      </c>
      <c r="H248" s="40" t="s">
        <v>778</v>
      </c>
      <c r="I248" s="40" t="s">
        <v>779</v>
      </c>
      <c r="J248" s="42">
        <v>2.5299999999999998</v>
      </c>
      <c r="K248" s="42">
        <v>3.3</v>
      </c>
      <c r="L248" s="42">
        <v>2.3199999999999998</v>
      </c>
      <c r="M248" s="40">
        <v>1.44</v>
      </c>
      <c r="N248" s="40">
        <v>4.3</v>
      </c>
      <c r="O248" s="40">
        <v>4.95</v>
      </c>
      <c r="P248" s="40">
        <v>1</v>
      </c>
      <c r="R248" s="40">
        <v>2</v>
      </c>
      <c r="S248" s="40">
        <v>2</v>
      </c>
      <c r="T248" s="42">
        <v>1</v>
      </c>
      <c r="U248" s="40">
        <v>3</v>
      </c>
      <c r="V248" s="36" t="str">
        <f t="shared" ref="V248:V270" si="26">D248</f>
        <v>英冠</v>
      </c>
      <c r="W248" s="36" t="s">
        <v>688</v>
      </c>
      <c r="X248" s="36" t="s">
        <v>392</v>
      </c>
      <c r="Y248" s="36" t="s">
        <v>392</v>
      </c>
      <c r="Z248" s="36" t="s">
        <v>561</v>
      </c>
      <c r="AB248" s="36">
        <v>1</v>
      </c>
      <c r="AC248" s="36" t="s">
        <v>629</v>
      </c>
      <c r="AE248" s="36">
        <f t="shared" ref="AE248:AE270" si="27">IF(AND(AB248=$AB$6,AC248=$AC$6),IF(W248=$W$6,1,0)+IF(X248=$X$6,1,0)+IF(Y248=$Y$6,1,0),0)</f>
        <v>2</v>
      </c>
      <c r="AF248" s="36">
        <f t="shared" ref="AF248:AF270" si="28">IF(AND(AB248=$AB$6,AC248=$AC$6),IF(W248=$W$6,1,0)+IF(Z248=$Z$6,1,0)+IF(X248=$X$6,1,0)+IF(Y248=$Y$6,1,0)+IF(AA248=$AA$6,1,0)+IF(V248=$V$6,1,0),0)</f>
        <v>5</v>
      </c>
      <c r="AG248" s="36" t="str">
        <f t="shared" si="21"/>
        <v/>
      </c>
      <c r="AH248" s="36" t="str">
        <f t="shared" si="22"/>
        <v/>
      </c>
    </row>
    <row r="249" spans="2:35">
      <c r="B249" s="39">
        <v>42627</v>
      </c>
      <c r="C249" s="40">
        <v>12</v>
      </c>
      <c r="D249" s="40" t="s">
        <v>717</v>
      </c>
      <c r="E249" s="41">
        <v>42628.114583333336</v>
      </c>
      <c r="F249" s="42" t="s">
        <v>780</v>
      </c>
      <c r="G249" s="42" t="s">
        <v>781</v>
      </c>
      <c r="H249" s="40" t="s">
        <v>780</v>
      </c>
      <c r="I249" s="40" t="s">
        <v>781</v>
      </c>
      <c r="J249" s="42">
        <v>1.57</v>
      </c>
      <c r="K249" s="42">
        <v>3.65</v>
      </c>
      <c r="L249" s="42">
        <v>4.5999999999999996</v>
      </c>
      <c r="M249" s="40">
        <v>2.8</v>
      </c>
      <c r="N249" s="40">
        <v>3.55</v>
      </c>
      <c r="O249" s="40">
        <v>2.04</v>
      </c>
      <c r="P249" s="40">
        <v>-1</v>
      </c>
      <c r="R249" s="40">
        <v>1</v>
      </c>
      <c r="S249" s="40">
        <v>1</v>
      </c>
      <c r="T249" s="42">
        <v>1</v>
      </c>
      <c r="U249" s="40">
        <v>0</v>
      </c>
      <c r="V249" s="36" t="str">
        <f t="shared" si="26"/>
        <v>英冠</v>
      </c>
      <c r="W249" s="36" t="s">
        <v>688</v>
      </c>
      <c r="X249" s="36" t="s">
        <v>392</v>
      </c>
      <c r="Y249" s="36" t="s">
        <v>392</v>
      </c>
      <c r="Z249" s="36" t="s">
        <v>561</v>
      </c>
      <c r="AB249" s="36">
        <v>1</v>
      </c>
      <c r="AC249" s="36">
        <v>1</v>
      </c>
      <c r="AE249" s="36">
        <f t="shared" si="27"/>
        <v>0</v>
      </c>
      <c r="AF249" s="36">
        <f t="shared" si="28"/>
        <v>0</v>
      </c>
      <c r="AG249" s="36" t="str">
        <f t="shared" si="21"/>
        <v/>
      </c>
      <c r="AH249" s="36" t="str">
        <f t="shared" si="22"/>
        <v/>
      </c>
    </row>
    <row r="250" spans="2:35">
      <c r="B250" s="39">
        <v>42627</v>
      </c>
      <c r="C250" s="40">
        <v>13</v>
      </c>
      <c r="D250" s="40" t="s">
        <v>425</v>
      </c>
      <c r="E250" s="41">
        <v>42628.208333333336</v>
      </c>
      <c r="F250" s="42" t="s">
        <v>782</v>
      </c>
      <c r="G250" s="42" t="s">
        <v>783</v>
      </c>
      <c r="H250" s="40" t="s">
        <v>782</v>
      </c>
      <c r="I250" s="40" t="s">
        <v>784</v>
      </c>
      <c r="J250" s="42">
        <v>1.22</v>
      </c>
      <c r="K250" s="42">
        <v>5.0999999999999996</v>
      </c>
      <c r="L250" s="42">
        <v>8.8000000000000007</v>
      </c>
      <c r="M250" s="40">
        <v>1.83</v>
      </c>
      <c r="N250" s="40">
        <v>3.65</v>
      </c>
      <c r="O250" s="40">
        <v>3.25</v>
      </c>
      <c r="P250" s="40">
        <v>-1</v>
      </c>
      <c r="R250" s="40">
        <v>0</v>
      </c>
      <c r="S250" s="40">
        <v>0</v>
      </c>
      <c r="T250" s="42">
        <v>1</v>
      </c>
      <c r="U250" s="40">
        <v>0</v>
      </c>
      <c r="V250" s="36" t="str">
        <f t="shared" si="26"/>
        <v>南俱杯</v>
      </c>
      <c r="W250" s="36" t="s">
        <v>476</v>
      </c>
      <c r="X250" s="36" t="s">
        <v>392</v>
      </c>
      <c r="Y250" s="36" t="s">
        <v>392</v>
      </c>
      <c r="Z250" s="36" t="s">
        <v>459</v>
      </c>
      <c r="AB250" s="36">
        <v>1</v>
      </c>
      <c r="AC250" s="36">
        <v>1</v>
      </c>
      <c r="AE250" s="36">
        <f t="shared" si="27"/>
        <v>0</v>
      </c>
      <c r="AF250" s="36">
        <f t="shared" si="28"/>
        <v>0</v>
      </c>
      <c r="AG250" s="36" t="str">
        <f t="shared" si="21"/>
        <v/>
      </c>
      <c r="AH250" s="36" t="str">
        <f t="shared" si="22"/>
        <v/>
      </c>
    </row>
    <row r="251" spans="2:35">
      <c r="B251" s="39">
        <v>42627</v>
      </c>
      <c r="C251" s="40">
        <v>14</v>
      </c>
      <c r="D251" s="40" t="s">
        <v>425</v>
      </c>
      <c r="E251" s="41">
        <v>42628.260416666664</v>
      </c>
      <c r="F251" s="42" t="s">
        <v>210</v>
      </c>
      <c r="G251" s="42" t="s">
        <v>278</v>
      </c>
      <c r="H251" s="40" t="s">
        <v>211</v>
      </c>
      <c r="I251" s="40" t="s">
        <v>278</v>
      </c>
      <c r="J251" s="42">
        <v>2.2999999999999998</v>
      </c>
      <c r="K251" s="42">
        <v>2.86</v>
      </c>
      <c r="L251" s="42">
        <v>2.9</v>
      </c>
      <c r="M251" s="40">
        <v>5.5</v>
      </c>
      <c r="N251" s="40">
        <v>3.95</v>
      </c>
      <c r="O251" s="40">
        <v>1.44</v>
      </c>
      <c r="P251" s="40">
        <v>-1</v>
      </c>
      <c r="R251" s="40">
        <v>1</v>
      </c>
      <c r="S251" s="40">
        <v>0</v>
      </c>
      <c r="T251" s="42">
        <v>3</v>
      </c>
      <c r="U251" s="40">
        <v>1</v>
      </c>
      <c r="V251" s="36" t="str">
        <f t="shared" si="26"/>
        <v>南俱杯</v>
      </c>
      <c r="W251" s="36" t="s">
        <v>688</v>
      </c>
      <c r="X251" s="36" t="s">
        <v>392</v>
      </c>
      <c r="Y251" s="36" t="s">
        <v>467</v>
      </c>
      <c r="Z251" s="36" t="s">
        <v>459</v>
      </c>
      <c r="AC251" s="36">
        <v>1</v>
      </c>
      <c r="AE251" s="36">
        <f t="shared" si="27"/>
        <v>0</v>
      </c>
      <c r="AF251" s="36">
        <f t="shared" si="28"/>
        <v>0</v>
      </c>
      <c r="AG251" s="36" t="str">
        <f t="shared" si="21"/>
        <v/>
      </c>
      <c r="AH251" s="36" t="str">
        <f t="shared" si="22"/>
        <v/>
      </c>
    </row>
    <row r="252" spans="2:35">
      <c r="B252" s="39">
        <v>42627</v>
      </c>
      <c r="C252" s="40">
        <v>15</v>
      </c>
      <c r="D252" s="40" t="s">
        <v>335</v>
      </c>
      <c r="E252" s="41">
        <v>42628.270833333336</v>
      </c>
      <c r="F252" s="42" t="s">
        <v>560</v>
      </c>
      <c r="G252" s="42" t="s">
        <v>250</v>
      </c>
      <c r="H252" s="40" t="s">
        <v>560</v>
      </c>
      <c r="I252" s="40" t="s">
        <v>250</v>
      </c>
      <c r="J252" s="42">
        <v>2.46</v>
      </c>
      <c r="K252" s="42">
        <v>3.16</v>
      </c>
      <c r="L252" s="42">
        <v>2.4609999999999999</v>
      </c>
      <c r="M252" s="40">
        <v>5.55</v>
      </c>
      <c r="N252" s="40">
        <v>4.3499999999999996</v>
      </c>
      <c r="O252" s="40">
        <v>1.39</v>
      </c>
      <c r="P252" s="40">
        <v>-1</v>
      </c>
      <c r="R252" s="40">
        <v>0</v>
      </c>
      <c r="S252" s="40">
        <v>1</v>
      </c>
      <c r="T252" s="42">
        <v>0</v>
      </c>
      <c r="U252" s="40">
        <v>0</v>
      </c>
      <c r="V252" s="36" t="str">
        <f t="shared" si="26"/>
        <v>巴西甲</v>
      </c>
      <c r="W252" s="36" t="s">
        <v>688</v>
      </c>
      <c r="X252" s="36" t="s">
        <v>392</v>
      </c>
      <c r="Y252" s="36" t="s">
        <v>392</v>
      </c>
      <c r="Z252" s="36" t="s">
        <v>561</v>
      </c>
      <c r="AB252" s="36">
        <v>1</v>
      </c>
      <c r="AC252" s="36" t="s">
        <v>629</v>
      </c>
      <c r="AE252" s="36">
        <f t="shared" si="27"/>
        <v>2</v>
      </c>
      <c r="AF252" s="36">
        <f t="shared" si="28"/>
        <v>4</v>
      </c>
      <c r="AG252" s="36" t="str">
        <f t="shared" si="21"/>
        <v/>
      </c>
      <c r="AH252" s="36" t="str">
        <f t="shared" si="22"/>
        <v/>
      </c>
    </row>
    <row r="253" spans="2:35">
      <c r="B253" s="39">
        <v>42627</v>
      </c>
      <c r="C253" s="40">
        <v>16</v>
      </c>
      <c r="D253" s="40" t="s">
        <v>335</v>
      </c>
      <c r="E253" s="41">
        <v>42628.270833333336</v>
      </c>
      <c r="F253" s="42" t="s">
        <v>339</v>
      </c>
      <c r="G253" s="42" t="s">
        <v>358</v>
      </c>
      <c r="H253" s="40" t="s">
        <v>339</v>
      </c>
      <c r="I253" s="40" t="s">
        <v>358</v>
      </c>
      <c r="J253" s="42">
        <v>1.92</v>
      </c>
      <c r="K253" s="42">
        <v>3.1</v>
      </c>
      <c r="L253" s="42">
        <v>3.5</v>
      </c>
      <c r="M253" s="40">
        <v>4.08</v>
      </c>
      <c r="N253" s="40">
        <v>3.6</v>
      </c>
      <c r="O253" s="40">
        <v>1.65</v>
      </c>
      <c r="P253" s="40">
        <v>-1</v>
      </c>
      <c r="R253" s="40">
        <v>2</v>
      </c>
      <c r="S253" s="40">
        <v>2</v>
      </c>
      <c r="T253" s="42">
        <v>1</v>
      </c>
      <c r="U253" s="40">
        <v>0</v>
      </c>
      <c r="V253" s="36" t="str">
        <f t="shared" si="26"/>
        <v>巴西甲</v>
      </c>
      <c r="W253" s="36" t="s">
        <v>465</v>
      </c>
      <c r="X253" s="36" t="s">
        <v>394</v>
      </c>
      <c r="Y253" s="36" t="s">
        <v>392</v>
      </c>
      <c r="Z253" s="36" t="s">
        <v>561</v>
      </c>
      <c r="AB253" s="36">
        <v>1</v>
      </c>
      <c r="AC253" s="36" t="s">
        <v>629</v>
      </c>
      <c r="AE253" s="36">
        <f t="shared" si="27"/>
        <v>0</v>
      </c>
      <c r="AF253" s="36">
        <f t="shared" si="28"/>
        <v>2</v>
      </c>
      <c r="AG253" s="36" t="str">
        <f t="shared" si="21"/>
        <v/>
      </c>
      <c r="AH253" s="36" t="str">
        <f t="shared" si="22"/>
        <v/>
      </c>
    </row>
    <row r="254" spans="2:35">
      <c r="B254" s="39">
        <v>42627</v>
      </c>
      <c r="C254" s="40">
        <v>17</v>
      </c>
      <c r="D254" s="40" t="s">
        <v>335</v>
      </c>
      <c r="E254" s="41">
        <v>42628.333333333336</v>
      </c>
      <c r="F254" s="42" t="s">
        <v>642</v>
      </c>
      <c r="G254" s="42" t="s">
        <v>282</v>
      </c>
      <c r="H254" s="40" t="s">
        <v>642</v>
      </c>
      <c r="I254" s="40" t="s">
        <v>282</v>
      </c>
      <c r="J254" s="42">
        <v>2.25</v>
      </c>
      <c r="K254" s="42">
        <v>2.95</v>
      </c>
      <c r="L254" s="42">
        <v>2.9</v>
      </c>
      <c r="M254" s="40">
        <v>5.22</v>
      </c>
      <c r="N254" s="40">
        <v>3.95</v>
      </c>
      <c r="O254" s="40">
        <v>1.46</v>
      </c>
      <c r="P254" s="40">
        <v>-1</v>
      </c>
      <c r="R254" s="40">
        <v>3</v>
      </c>
      <c r="S254" s="40">
        <v>0</v>
      </c>
      <c r="T254" s="42">
        <v>3</v>
      </c>
      <c r="U254" s="40">
        <v>3</v>
      </c>
      <c r="V254" s="36" t="str">
        <f t="shared" si="26"/>
        <v>巴西甲</v>
      </c>
      <c r="W254" s="36" t="s">
        <v>476</v>
      </c>
      <c r="X254" s="36" t="s">
        <v>392</v>
      </c>
      <c r="Y254" s="36" t="s">
        <v>467</v>
      </c>
      <c r="Z254" s="36" t="s">
        <v>561</v>
      </c>
      <c r="AC254" s="36">
        <v>1</v>
      </c>
      <c r="AE254" s="36">
        <f t="shared" si="27"/>
        <v>0</v>
      </c>
      <c r="AF254" s="36">
        <f t="shared" si="28"/>
        <v>0</v>
      </c>
      <c r="AG254" s="36" t="str">
        <f t="shared" si="21"/>
        <v/>
      </c>
      <c r="AH254" s="36" t="str">
        <f t="shared" si="22"/>
        <v/>
      </c>
    </row>
    <row r="255" spans="2:35">
      <c r="B255" s="39">
        <v>42627</v>
      </c>
      <c r="C255" s="40">
        <v>18</v>
      </c>
      <c r="D255" s="40" t="s">
        <v>335</v>
      </c>
      <c r="E255" s="41">
        <v>42628.333333333336</v>
      </c>
      <c r="F255" s="42" t="s">
        <v>337</v>
      </c>
      <c r="G255" s="42" t="s">
        <v>635</v>
      </c>
      <c r="H255" s="40" t="s">
        <v>338</v>
      </c>
      <c r="I255" s="40" t="s">
        <v>635</v>
      </c>
      <c r="J255" s="42">
        <v>1.91</v>
      </c>
      <c r="K255" s="42">
        <v>3.12</v>
      </c>
      <c r="L255" s="42">
        <v>3.5</v>
      </c>
      <c r="M255" s="40">
        <v>4.0999999999999996</v>
      </c>
      <c r="N255" s="40">
        <v>3.6</v>
      </c>
      <c r="O255" s="40">
        <v>1.65</v>
      </c>
      <c r="P255" s="40">
        <v>-1</v>
      </c>
      <c r="R255" s="40">
        <v>1</v>
      </c>
      <c r="S255" s="40">
        <v>0</v>
      </c>
      <c r="T255" s="42">
        <v>3</v>
      </c>
      <c r="U255" s="40">
        <v>1</v>
      </c>
      <c r="V255" s="36" t="str">
        <f t="shared" si="26"/>
        <v>巴西甲</v>
      </c>
      <c r="W255" s="36" t="s">
        <v>454</v>
      </c>
      <c r="X255" s="36" t="s">
        <v>392</v>
      </c>
      <c r="Y255" s="36" t="s">
        <v>467</v>
      </c>
      <c r="Z255" s="36" t="s">
        <v>561</v>
      </c>
      <c r="AC255" s="36">
        <v>1</v>
      </c>
      <c r="AE255" s="36">
        <f t="shared" si="27"/>
        <v>0</v>
      </c>
      <c r="AF255" s="36">
        <f t="shared" si="28"/>
        <v>0</v>
      </c>
      <c r="AG255" s="36" t="str">
        <f t="shared" si="21"/>
        <v/>
      </c>
      <c r="AH255" s="36" t="str">
        <f t="shared" si="22"/>
        <v/>
      </c>
    </row>
    <row r="256" spans="2:35">
      <c r="B256" s="39">
        <v>42627</v>
      </c>
      <c r="C256" s="40">
        <v>19</v>
      </c>
      <c r="D256" s="40" t="s">
        <v>28</v>
      </c>
      <c r="E256" s="41">
        <v>42628.333333333336</v>
      </c>
      <c r="F256" s="42" t="s">
        <v>785</v>
      </c>
      <c r="G256" s="42" t="s">
        <v>786</v>
      </c>
      <c r="H256" s="40" t="s">
        <v>787</v>
      </c>
      <c r="I256" s="40" t="s">
        <v>786</v>
      </c>
      <c r="J256" s="42">
        <v>5.4</v>
      </c>
      <c r="K256" s="42">
        <v>4.2</v>
      </c>
      <c r="L256" s="42">
        <v>1.42</v>
      </c>
      <c r="M256" s="40">
        <v>2.37</v>
      </c>
      <c r="N256" s="40">
        <v>3.6</v>
      </c>
      <c r="O256" s="40">
        <v>2.33</v>
      </c>
      <c r="P256" s="40">
        <v>1</v>
      </c>
      <c r="R256" s="40">
        <v>2</v>
      </c>
      <c r="S256" s="40">
        <v>1</v>
      </c>
      <c r="T256" s="42">
        <v>3</v>
      </c>
      <c r="U256" s="40">
        <v>3</v>
      </c>
      <c r="V256" s="36" t="str">
        <f t="shared" si="26"/>
        <v>中北美冠</v>
      </c>
      <c r="W256" s="36" t="s">
        <v>466</v>
      </c>
      <c r="X256" s="36" t="s">
        <v>392</v>
      </c>
      <c r="Y256" s="36" t="s">
        <v>467</v>
      </c>
      <c r="Z256" s="36" t="s">
        <v>459</v>
      </c>
      <c r="AB256" s="36">
        <v>1</v>
      </c>
      <c r="AC256" s="36">
        <v>1</v>
      </c>
      <c r="AE256" s="36">
        <f t="shared" si="27"/>
        <v>0</v>
      </c>
      <c r="AF256" s="36">
        <f t="shared" si="28"/>
        <v>0</v>
      </c>
      <c r="AG256" s="36" t="str">
        <f t="shared" si="21"/>
        <v/>
      </c>
      <c r="AH256" s="36" t="str">
        <f t="shared" si="22"/>
        <v/>
      </c>
    </row>
    <row r="257" spans="2:34">
      <c r="B257" s="39">
        <v>42627</v>
      </c>
      <c r="C257" s="40">
        <v>20</v>
      </c>
      <c r="D257" s="40" t="s">
        <v>425</v>
      </c>
      <c r="E257" s="41">
        <v>42628.364583333336</v>
      </c>
      <c r="F257" s="42" t="s">
        <v>788</v>
      </c>
      <c r="G257" s="42" t="s">
        <v>789</v>
      </c>
      <c r="H257" s="40" t="s">
        <v>790</v>
      </c>
      <c r="I257" s="40" t="s">
        <v>789</v>
      </c>
      <c r="J257" s="42">
        <v>1.24</v>
      </c>
      <c r="K257" s="42">
        <v>4.9000000000000004</v>
      </c>
      <c r="L257" s="42">
        <v>8.5</v>
      </c>
      <c r="M257" s="40">
        <v>1.91</v>
      </c>
      <c r="N257" s="40">
        <v>3.5</v>
      </c>
      <c r="O257" s="40">
        <v>3.12</v>
      </c>
      <c r="P257" s="40">
        <v>-1</v>
      </c>
      <c r="R257" s="40">
        <v>1</v>
      </c>
      <c r="S257" s="40">
        <v>1</v>
      </c>
      <c r="T257" s="42">
        <v>1</v>
      </c>
      <c r="U257" s="40">
        <v>0</v>
      </c>
      <c r="V257" s="36" t="str">
        <f t="shared" si="26"/>
        <v>南俱杯</v>
      </c>
      <c r="W257" s="36" t="s">
        <v>466</v>
      </c>
      <c r="X257" s="36" t="s">
        <v>392</v>
      </c>
      <c r="Y257" s="36" t="s">
        <v>467</v>
      </c>
      <c r="Z257" s="36" t="s">
        <v>459</v>
      </c>
      <c r="AB257" s="36">
        <v>1</v>
      </c>
      <c r="AC257" s="36">
        <v>1</v>
      </c>
      <c r="AE257" s="36">
        <f t="shared" si="27"/>
        <v>0</v>
      </c>
      <c r="AF257" s="36">
        <f t="shared" si="28"/>
        <v>0</v>
      </c>
      <c r="AG257" s="36" t="str">
        <f t="shared" si="21"/>
        <v/>
      </c>
      <c r="AH257" s="36" t="str">
        <f t="shared" si="22"/>
        <v/>
      </c>
    </row>
    <row r="258" spans="2:34">
      <c r="B258" s="39">
        <v>42627</v>
      </c>
      <c r="C258" s="40">
        <v>21</v>
      </c>
      <c r="D258" s="40" t="s">
        <v>335</v>
      </c>
      <c r="E258" s="41">
        <v>42628.364583333336</v>
      </c>
      <c r="F258" s="42" t="s">
        <v>355</v>
      </c>
      <c r="G258" s="42" t="s">
        <v>469</v>
      </c>
      <c r="H258" s="40" t="s">
        <v>355</v>
      </c>
      <c r="I258" s="40" t="s">
        <v>469</v>
      </c>
      <c r="J258" s="42">
        <v>2.5299999999999998</v>
      </c>
      <c r="K258" s="42">
        <v>2.88</v>
      </c>
      <c r="L258" s="42">
        <v>2.6</v>
      </c>
      <c r="M258" s="40">
        <v>6.1</v>
      </c>
      <c r="N258" s="40">
        <v>4.25</v>
      </c>
      <c r="O258" s="40">
        <v>1.37</v>
      </c>
      <c r="P258" s="40">
        <v>-1</v>
      </c>
      <c r="R258" s="40">
        <v>1</v>
      </c>
      <c r="S258" s="40">
        <v>1</v>
      </c>
      <c r="T258" s="42">
        <v>1</v>
      </c>
      <c r="U258" s="40">
        <v>0</v>
      </c>
      <c r="V258" s="36" t="str">
        <f t="shared" si="26"/>
        <v>巴西甲</v>
      </c>
      <c r="W258" s="36" t="s">
        <v>392</v>
      </c>
      <c r="X258" s="36" t="s">
        <v>392</v>
      </c>
      <c r="Y258" s="36" t="s">
        <v>392</v>
      </c>
      <c r="Z258" s="36" t="s">
        <v>561</v>
      </c>
      <c r="AB258" s="36">
        <v>1</v>
      </c>
      <c r="AC258" s="36" t="s">
        <v>629</v>
      </c>
      <c r="AE258" s="36">
        <f t="shared" si="27"/>
        <v>1</v>
      </c>
      <c r="AF258" s="36">
        <f t="shared" si="28"/>
        <v>3</v>
      </c>
      <c r="AG258" s="36" t="str">
        <f t="shared" si="21"/>
        <v/>
      </c>
      <c r="AH258" s="36" t="str">
        <f t="shared" si="22"/>
        <v/>
      </c>
    </row>
    <row r="259" spans="2:34">
      <c r="B259" s="39">
        <v>42627</v>
      </c>
      <c r="C259" s="40">
        <v>22</v>
      </c>
      <c r="D259" s="40" t="s">
        <v>335</v>
      </c>
      <c r="E259" s="41">
        <v>42628.364583333336</v>
      </c>
      <c r="F259" s="42" t="s">
        <v>254</v>
      </c>
      <c r="G259" s="42" t="s">
        <v>353</v>
      </c>
      <c r="H259" s="40" t="s">
        <v>254</v>
      </c>
      <c r="I259" s="40" t="s">
        <v>353</v>
      </c>
      <c r="J259" s="42">
        <v>1.88</v>
      </c>
      <c r="K259" s="42">
        <v>3.15</v>
      </c>
      <c r="L259" s="42">
        <v>3.58</v>
      </c>
      <c r="M259" s="40">
        <v>3.85</v>
      </c>
      <c r="N259" s="40">
        <v>3.65</v>
      </c>
      <c r="O259" s="40">
        <v>1.68</v>
      </c>
      <c r="P259" s="40">
        <v>-1</v>
      </c>
      <c r="R259" s="40">
        <v>1</v>
      </c>
      <c r="S259" s="40">
        <v>1</v>
      </c>
      <c r="T259" s="42">
        <v>1</v>
      </c>
      <c r="U259" s="40">
        <v>0</v>
      </c>
      <c r="V259" s="36" t="str">
        <f t="shared" si="26"/>
        <v>巴西甲</v>
      </c>
      <c r="W259" s="36" t="s">
        <v>476</v>
      </c>
      <c r="X259" s="36" t="s">
        <v>392</v>
      </c>
      <c r="Y259" s="36" t="s">
        <v>467</v>
      </c>
      <c r="Z259" s="36" t="s">
        <v>561</v>
      </c>
      <c r="AB259" s="36">
        <v>1</v>
      </c>
      <c r="AC259" s="36" t="s">
        <v>629</v>
      </c>
      <c r="AE259" s="36">
        <f t="shared" si="27"/>
        <v>2</v>
      </c>
      <c r="AF259" s="36">
        <f t="shared" si="28"/>
        <v>4</v>
      </c>
      <c r="AG259" s="36" t="str">
        <f t="shared" si="21"/>
        <v/>
      </c>
      <c r="AH259" s="36" t="str">
        <f t="shared" si="22"/>
        <v/>
      </c>
    </row>
    <row r="260" spans="2:34">
      <c r="B260" s="39">
        <v>42628</v>
      </c>
      <c r="C260" s="40">
        <v>1</v>
      </c>
      <c r="D260" s="40" t="s">
        <v>796</v>
      </c>
      <c r="E260" s="41">
        <v>42628.958333333336</v>
      </c>
      <c r="F260" s="42" t="s">
        <v>797</v>
      </c>
      <c r="G260" s="42" t="s">
        <v>798</v>
      </c>
      <c r="H260" s="40" t="s">
        <v>799</v>
      </c>
      <c r="I260" s="40" t="s">
        <v>798</v>
      </c>
      <c r="J260" s="42">
        <v>1.5</v>
      </c>
      <c r="K260" s="42">
        <v>3.45</v>
      </c>
      <c r="L260" s="42">
        <v>5.8</v>
      </c>
      <c r="M260" s="40">
        <v>2.85</v>
      </c>
      <c r="N260" s="40">
        <v>3.15</v>
      </c>
      <c r="O260" s="40">
        <v>2.1800000000000002</v>
      </c>
      <c r="P260" s="40">
        <v>-1</v>
      </c>
      <c r="V260" s="36" t="str">
        <f t="shared" si="26"/>
        <v>欧洲联赛</v>
      </c>
      <c r="W260" s="36" t="s">
        <v>466</v>
      </c>
      <c r="X260" s="36" t="s">
        <v>467</v>
      </c>
      <c r="Y260" s="36" t="s">
        <v>467</v>
      </c>
      <c r="Z260" s="36" t="s">
        <v>459</v>
      </c>
      <c r="AB260" s="36">
        <v>1</v>
      </c>
      <c r="AC260" s="36">
        <v>1</v>
      </c>
      <c r="AE260" s="36">
        <f t="shared" si="27"/>
        <v>0</v>
      </c>
      <c r="AF260" s="36">
        <f t="shared" si="28"/>
        <v>0</v>
      </c>
      <c r="AG260" s="36" t="str">
        <f t="shared" si="21"/>
        <v/>
      </c>
      <c r="AH260" s="36" t="str">
        <f t="shared" si="22"/>
        <v/>
      </c>
    </row>
    <row r="261" spans="2:34">
      <c r="B261" s="39">
        <v>42628</v>
      </c>
      <c r="C261" s="40">
        <v>2</v>
      </c>
      <c r="D261" s="40" t="s">
        <v>796</v>
      </c>
      <c r="E261" s="41">
        <v>42629.041666666664</v>
      </c>
      <c r="F261" s="42" t="s">
        <v>800</v>
      </c>
      <c r="G261" s="42" t="s">
        <v>801</v>
      </c>
      <c r="H261" s="40" t="s">
        <v>800</v>
      </c>
      <c r="I261" s="40" t="s">
        <v>802</v>
      </c>
      <c r="J261" s="42">
        <v>4.3</v>
      </c>
      <c r="K261" s="42">
        <v>3.45</v>
      </c>
      <c r="L261" s="42">
        <v>1.65</v>
      </c>
      <c r="M261" s="40">
        <v>1.92</v>
      </c>
      <c r="N261" s="40">
        <v>3.6</v>
      </c>
      <c r="O261" s="40">
        <v>3.05</v>
      </c>
      <c r="P261" s="40">
        <v>1</v>
      </c>
      <c r="V261" s="36" t="str">
        <f t="shared" si="26"/>
        <v>欧洲联赛</v>
      </c>
      <c r="W261" s="36" t="s">
        <v>688</v>
      </c>
      <c r="X261" s="36" t="s">
        <v>392</v>
      </c>
      <c r="Y261" s="36" t="s">
        <v>467</v>
      </c>
      <c r="Z261" s="36" t="s">
        <v>459</v>
      </c>
      <c r="AA261" s="36">
        <v>1</v>
      </c>
      <c r="AB261" s="36">
        <v>1</v>
      </c>
      <c r="AC261" s="36">
        <v>1</v>
      </c>
      <c r="AE261" s="36">
        <f t="shared" si="27"/>
        <v>0</v>
      </c>
      <c r="AF261" s="36">
        <f t="shared" si="28"/>
        <v>0</v>
      </c>
      <c r="AG261" s="36" t="str">
        <f t="shared" si="21"/>
        <v/>
      </c>
      <c r="AH261" s="36" t="str">
        <f t="shared" si="22"/>
        <v/>
      </c>
    </row>
    <row r="262" spans="2:34">
      <c r="B262" s="39">
        <v>42628</v>
      </c>
      <c r="C262" s="40">
        <v>3</v>
      </c>
      <c r="D262" s="40" t="s">
        <v>796</v>
      </c>
      <c r="E262" s="41">
        <v>42629.041666666664</v>
      </c>
      <c r="F262" s="42" t="s">
        <v>803</v>
      </c>
      <c r="G262" s="42" t="s">
        <v>804</v>
      </c>
      <c r="H262" s="40" t="s">
        <v>805</v>
      </c>
      <c r="I262" s="40" t="s">
        <v>804</v>
      </c>
      <c r="J262" s="42">
        <v>4.2</v>
      </c>
      <c r="K262" s="42">
        <v>3.4</v>
      </c>
      <c r="L262" s="42">
        <v>1.68</v>
      </c>
      <c r="M262" s="40">
        <v>1.88</v>
      </c>
      <c r="N262" s="40">
        <v>3.5</v>
      </c>
      <c r="O262" s="40">
        <v>3.25</v>
      </c>
      <c r="P262" s="40">
        <v>1</v>
      </c>
      <c r="V262" s="36" t="str">
        <f t="shared" si="26"/>
        <v>欧洲联赛</v>
      </c>
      <c r="W262" s="36" t="s">
        <v>694</v>
      </c>
      <c r="X262" s="36" t="s">
        <v>392</v>
      </c>
      <c r="Y262" s="36" t="s">
        <v>392</v>
      </c>
      <c r="Z262" s="36" t="s">
        <v>459</v>
      </c>
      <c r="AB262" s="36">
        <v>1</v>
      </c>
      <c r="AC262" s="36">
        <v>1</v>
      </c>
      <c r="AE262" s="36">
        <f t="shared" si="27"/>
        <v>0</v>
      </c>
      <c r="AF262" s="36">
        <f t="shared" si="28"/>
        <v>0</v>
      </c>
      <c r="AG262" s="36" t="str">
        <f t="shared" si="21"/>
        <v/>
      </c>
      <c r="AH262" s="36" t="str">
        <f t="shared" si="22"/>
        <v/>
      </c>
    </row>
    <row r="263" spans="2:34">
      <c r="B263" s="39">
        <v>42628</v>
      </c>
      <c r="C263" s="40">
        <v>4</v>
      </c>
      <c r="D263" s="40" t="s">
        <v>796</v>
      </c>
      <c r="E263" s="41">
        <v>42629.041666666664</v>
      </c>
      <c r="F263" s="42" t="s">
        <v>112</v>
      </c>
      <c r="G263" s="42" t="s">
        <v>806</v>
      </c>
      <c r="H263" s="40" t="s">
        <v>114</v>
      </c>
      <c r="I263" s="40" t="s">
        <v>807</v>
      </c>
      <c r="J263" s="42">
        <v>1.85</v>
      </c>
      <c r="K263" s="42">
        <v>2.9</v>
      </c>
      <c r="L263" s="42">
        <v>4.0999999999999996</v>
      </c>
      <c r="M263" s="40">
        <v>4.1500000000000004</v>
      </c>
      <c r="N263" s="40">
        <v>3.35</v>
      </c>
      <c r="O263" s="40">
        <v>1.7</v>
      </c>
      <c r="P263" s="40">
        <v>-1</v>
      </c>
      <c r="V263" s="36" t="str">
        <f t="shared" si="26"/>
        <v>欧洲联赛</v>
      </c>
      <c r="W263" s="36" t="s">
        <v>454</v>
      </c>
      <c r="X263" s="36" t="s">
        <v>392</v>
      </c>
      <c r="Y263" s="36" t="s">
        <v>394</v>
      </c>
      <c r="Z263" s="36" t="s">
        <v>459</v>
      </c>
      <c r="AC263" s="36">
        <v>1</v>
      </c>
      <c r="AE263" s="36">
        <f t="shared" si="27"/>
        <v>0</v>
      </c>
      <c r="AF263" s="36">
        <f t="shared" si="28"/>
        <v>0</v>
      </c>
      <c r="AG263" s="36" t="str">
        <f t="shared" si="21"/>
        <v/>
      </c>
      <c r="AH263" s="36" t="str">
        <f t="shared" si="22"/>
        <v/>
      </c>
    </row>
    <row r="264" spans="2:34">
      <c r="B264" s="39">
        <v>42628</v>
      </c>
      <c r="C264" s="40">
        <v>5</v>
      </c>
      <c r="D264" s="40" t="s">
        <v>796</v>
      </c>
      <c r="E264" s="41">
        <v>42629.041666666664</v>
      </c>
      <c r="F264" s="42" t="s">
        <v>808</v>
      </c>
      <c r="G264" s="42" t="s">
        <v>809</v>
      </c>
      <c r="H264" s="40" t="s">
        <v>810</v>
      </c>
      <c r="I264" s="40" t="s">
        <v>811</v>
      </c>
      <c r="J264" s="42">
        <v>2.9</v>
      </c>
      <c r="K264" s="42">
        <v>3.15</v>
      </c>
      <c r="L264" s="42">
        <v>2.15</v>
      </c>
      <c r="M264" s="40">
        <v>1.51</v>
      </c>
      <c r="N264" s="40">
        <v>4</v>
      </c>
      <c r="O264" s="40">
        <v>4.5999999999999996</v>
      </c>
      <c r="P264" s="40">
        <v>1</v>
      </c>
      <c r="V264" s="36" t="str">
        <f t="shared" si="26"/>
        <v>欧洲联赛</v>
      </c>
      <c r="W264" s="36" t="s">
        <v>392</v>
      </c>
      <c r="X264" s="36" t="s">
        <v>392</v>
      </c>
      <c r="Y264" s="36" t="s">
        <v>392</v>
      </c>
      <c r="Z264" s="36" t="s">
        <v>459</v>
      </c>
      <c r="AC264" s="36">
        <v>1</v>
      </c>
      <c r="AE264" s="36">
        <f t="shared" si="27"/>
        <v>0</v>
      </c>
      <c r="AF264" s="36">
        <f t="shared" si="28"/>
        <v>0</v>
      </c>
      <c r="AG264" s="36" t="str">
        <f t="shared" si="21"/>
        <v/>
      </c>
      <c r="AH264" s="36" t="str">
        <f t="shared" si="22"/>
        <v/>
      </c>
    </row>
    <row r="265" spans="2:34">
      <c r="B265" s="39">
        <v>42628</v>
      </c>
      <c r="C265" s="40">
        <v>6</v>
      </c>
      <c r="D265" s="40" t="s">
        <v>796</v>
      </c>
      <c r="E265" s="41">
        <v>42629.041666666664</v>
      </c>
      <c r="F265" s="42" t="s">
        <v>812</v>
      </c>
      <c r="G265" s="42" t="s">
        <v>202</v>
      </c>
      <c r="H265" s="40" t="s">
        <v>813</v>
      </c>
      <c r="I265" s="40" t="s">
        <v>202</v>
      </c>
      <c r="J265" s="42">
        <v>1.86</v>
      </c>
      <c r="K265" s="42">
        <v>3.1</v>
      </c>
      <c r="L265" s="42">
        <v>3.75</v>
      </c>
      <c r="M265" s="40">
        <v>3.85</v>
      </c>
      <c r="N265" s="40">
        <v>3.55</v>
      </c>
      <c r="O265" s="40">
        <v>1.7</v>
      </c>
      <c r="P265" s="40">
        <v>-1</v>
      </c>
      <c r="V265" s="36" t="str">
        <f t="shared" si="26"/>
        <v>欧洲联赛</v>
      </c>
      <c r="W265" s="36" t="s">
        <v>454</v>
      </c>
      <c r="X265" s="36" t="s">
        <v>394</v>
      </c>
      <c r="Y265" s="36" t="s">
        <v>392</v>
      </c>
      <c r="Z265" s="36" t="s">
        <v>459</v>
      </c>
      <c r="AB265" s="36">
        <v>1</v>
      </c>
      <c r="AC265" s="36" t="s">
        <v>629</v>
      </c>
      <c r="AE265" s="36">
        <f t="shared" si="27"/>
        <v>0</v>
      </c>
      <c r="AF265" s="36">
        <f t="shared" si="28"/>
        <v>1</v>
      </c>
      <c r="AG265" s="36" t="str">
        <f t="shared" ref="AG265:AG324" si="29">IF(AND(AB265=$AB$6,AC265=$AC$6,AE265=MAX(AE$8:AE$5000)),(J265-J$4)^2+(K265-K$4)^2+(L265-L$4)^2+(M265-M$4)^2+(N265-N$4)^2+(O265-O$4)^2,"")</f>
        <v/>
      </c>
      <c r="AH265" s="36" t="str">
        <f t="shared" ref="AH265:AH328" si="30">IF(AND(AB265=$AB$6,AC265=$AC$6,AE265=MAX(AE$8:AE$5000),AF265=MAX(AF$8:AF$5000)),(J265-J$4)^2+(K265-K$4)^2+(L265-L$4)^2+(M265-M$4)^2+(N265-N$4)^2+(O265-O$4)^2,"")</f>
        <v/>
      </c>
    </row>
    <row r="266" spans="2:34">
      <c r="B266" s="39">
        <v>42628</v>
      </c>
      <c r="C266" s="40">
        <v>7</v>
      </c>
      <c r="D266" s="40" t="s">
        <v>796</v>
      </c>
      <c r="E266" s="41">
        <v>42629.041666666664</v>
      </c>
      <c r="F266" s="42" t="s">
        <v>284</v>
      </c>
      <c r="G266" s="42" t="s">
        <v>814</v>
      </c>
      <c r="H266" s="40" t="s">
        <v>284</v>
      </c>
      <c r="I266" s="40" t="s">
        <v>815</v>
      </c>
      <c r="J266" s="42">
        <v>1.29</v>
      </c>
      <c r="K266" s="42">
        <v>4.45</v>
      </c>
      <c r="L266" s="42">
        <v>7.7</v>
      </c>
      <c r="M266" s="40">
        <v>2.0299999999999998</v>
      </c>
      <c r="N266" s="40">
        <v>3.5</v>
      </c>
      <c r="O266" s="40">
        <v>2.85</v>
      </c>
      <c r="P266" s="40">
        <v>-1</v>
      </c>
      <c r="V266" s="36" t="str">
        <f t="shared" si="26"/>
        <v>欧洲联赛</v>
      </c>
      <c r="W266" s="36" t="s">
        <v>454</v>
      </c>
      <c r="X266" s="36" t="s">
        <v>392</v>
      </c>
      <c r="Y266" s="36" t="s">
        <v>392</v>
      </c>
      <c r="Z266" s="36" t="s">
        <v>459</v>
      </c>
      <c r="AE266" s="36">
        <f t="shared" si="27"/>
        <v>0</v>
      </c>
      <c r="AF266" s="36">
        <f t="shared" si="28"/>
        <v>0</v>
      </c>
      <c r="AG266" s="36" t="str">
        <f t="shared" si="29"/>
        <v/>
      </c>
      <c r="AH266" s="36" t="str">
        <f t="shared" si="30"/>
        <v/>
      </c>
    </row>
    <row r="267" spans="2:34">
      <c r="B267" s="39">
        <v>42628</v>
      </c>
      <c r="C267" s="40">
        <v>8</v>
      </c>
      <c r="D267" s="40" t="s">
        <v>796</v>
      </c>
      <c r="E267" s="41">
        <v>42629.041666666664</v>
      </c>
      <c r="F267" s="42" t="s">
        <v>228</v>
      </c>
      <c r="G267" s="42" t="s">
        <v>816</v>
      </c>
      <c r="H267" s="40" t="s">
        <v>228</v>
      </c>
      <c r="I267" s="40" t="s">
        <v>817</v>
      </c>
      <c r="J267" s="42">
        <v>1.17</v>
      </c>
      <c r="K267" s="42">
        <v>5.45</v>
      </c>
      <c r="L267" s="42">
        <v>11</v>
      </c>
      <c r="M267" s="40">
        <v>1.67</v>
      </c>
      <c r="N267" s="40">
        <v>3.85</v>
      </c>
      <c r="O267" s="40">
        <v>3.7</v>
      </c>
      <c r="P267" s="40">
        <v>-1</v>
      </c>
      <c r="V267" s="36" t="str">
        <f t="shared" si="26"/>
        <v>欧洲联赛</v>
      </c>
      <c r="W267" s="36" t="s">
        <v>466</v>
      </c>
      <c r="X267" s="36" t="s">
        <v>392</v>
      </c>
      <c r="Y267" s="36" t="s">
        <v>392</v>
      </c>
      <c r="Z267" s="36" t="s">
        <v>459</v>
      </c>
      <c r="AB267" s="36">
        <v>1</v>
      </c>
      <c r="AC267" s="36">
        <v>1</v>
      </c>
      <c r="AE267" s="36">
        <f t="shared" si="27"/>
        <v>0</v>
      </c>
      <c r="AF267" s="36">
        <f t="shared" si="28"/>
        <v>0</v>
      </c>
      <c r="AG267" s="36" t="str">
        <f t="shared" si="29"/>
        <v/>
      </c>
      <c r="AH267" s="36" t="str">
        <f t="shared" si="30"/>
        <v/>
      </c>
    </row>
    <row r="268" spans="2:34">
      <c r="B268" s="39">
        <v>42628</v>
      </c>
      <c r="C268" s="40">
        <v>9</v>
      </c>
      <c r="D268" s="40" t="s">
        <v>796</v>
      </c>
      <c r="E268" s="41">
        <v>42629.041666666664</v>
      </c>
      <c r="F268" s="42" t="s">
        <v>818</v>
      </c>
      <c r="G268" s="42" t="s">
        <v>819</v>
      </c>
      <c r="H268" s="40" t="s">
        <v>818</v>
      </c>
      <c r="I268" s="40" t="s">
        <v>820</v>
      </c>
      <c r="J268" s="42">
        <v>4.1500000000000004</v>
      </c>
      <c r="K268" s="42">
        <v>3.15</v>
      </c>
      <c r="L268" s="42">
        <v>1.75</v>
      </c>
      <c r="M268" s="40">
        <v>1.8</v>
      </c>
      <c r="N268" s="40">
        <v>3.5</v>
      </c>
      <c r="O268" s="40">
        <v>3.5</v>
      </c>
      <c r="P268" s="40">
        <v>1</v>
      </c>
      <c r="V268" s="36" t="str">
        <f t="shared" si="26"/>
        <v>欧洲联赛</v>
      </c>
      <c r="W268" s="36" t="s">
        <v>688</v>
      </c>
      <c r="X268" s="36" t="s">
        <v>394</v>
      </c>
      <c r="Y268" s="36" t="s">
        <v>394</v>
      </c>
      <c r="Z268" s="36" t="s">
        <v>459</v>
      </c>
      <c r="AE268" s="36">
        <f t="shared" si="27"/>
        <v>0</v>
      </c>
      <c r="AF268" s="36">
        <f t="shared" si="28"/>
        <v>0</v>
      </c>
      <c r="AG268" s="36" t="str">
        <f t="shared" si="29"/>
        <v/>
      </c>
      <c r="AH268" s="36" t="str">
        <f t="shared" si="30"/>
        <v/>
      </c>
    </row>
    <row r="269" spans="2:34">
      <c r="B269" s="39">
        <v>42628</v>
      </c>
      <c r="C269" s="40">
        <v>10</v>
      </c>
      <c r="D269" s="40" t="s">
        <v>796</v>
      </c>
      <c r="E269" s="41">
        <v>42629.041666666664</v>
      </c>
      <c r="F269" s="42" t="s">
        <v>821</v>
      </c>
      <c r="G269" s="42" t="s">
        <v>822</v>
      </c>
      <c r="H269" s="40" t="s">
        <v>823</v>
      </c>
      <c r="I269" s="40" t="s">
        <v>822</v>
      </c>
      <c r="J269" s="42">
        <v>2.65</v>
      </c>
      <c r="K269" s="42">
        <v>3.05</v>
      </c>
      <c r="L269" s="42">
        <v>2.36</v>
      </c>
      <c r="M269" s="40">
        <v>1.42</v>
      </c>
      <c r="N269" s="40">
        <v>4.2</v>
      </c>
      <c r="O269" s="40">
        <v>5.35</v>
      </c>
      <c r="P269" s="40">
        <v>1</v>
      </c>
      <c r="V269" s="36" t="str">
        <f t="shared" si="26"/>
        <v>欧洲联赛</v>
      </c>
      <c r="W269" s="36" t="s">
        <v>694</v>
      </c>
      <c r="X269" s="36" t="s">
        <v>392</v>
      </c>
      <c r="Y269" s="36" t="s">
        <v>394</v>
      </c>
      <c r="Z269" s="36" t="s">
        <v>459</v>
      </c>
      <c r="AC269" s="36">
        <v>1</v>
      </c>
      <c r="AE269" s="36">
        <f t="shared" si="27"/>
        <v>0</v>
      </c>
      <c r="AF269" s="36">
        <f t="shared" si="28"/>
        <v>0</v>
      </c>
      <c r="AG269" s="36" t="str">
        <f t="shared" si="29"/>
        <v/>
      </c>
      <c r="AH269" s="36" t="str">
        <f t="shared" si="30"/>
        <v/>
      </c>
    </row>
    <row r="270" spans="2:34">
      <c r="B270" s="39">
        <v>42628</v>
      </c>
      <c r="C270" s="40">
        <v>11</v>
      </c>
      <c r="D270" s="40" t="s">
        <v>796</v>
      </c>
      <c r="E270" s="41">
        <v>42629.041666666664</v>
      </c>
      <c r="F270" s="42" t="s">
        <v>824</v>
      </c>
      <c r="G270" s="42" t="s">
        <v>180</v>
      </c>
      <c r="H270" s="40" t="s">
        <v>824</v>
      </c>
      <c r="I270" s="40" t="s">
        <v>180</v>
      </c>
      <c r="J270" s="42">
        <v>3.8</v>
      </c>
      <c r="K270" s="42">
        <v>3.45</v>
      </c>
      <c r="L270" s="42">
        <v>1.74</v>
      </c>
      <c r="M270" s="40">
        <v>1.81</v>
      </c>
      <c r="N270" s="40">
        <v>3.65</v>
      </c>
      <c r="O270" s="40">
        <v>3.3</v>
      </c>
      <c r="P270" s="40">
        <v>1</v>
      </c>
      <c r="V270" s="36" t="str">
        <f t="shared" si="26"/>
        <v>欧洲联赛</v>
      </c>
      <c r="W270" s="36" t="s">
        <v>466</v>
      </c>
      <c r="X270" s="36" t="s">
        <v>392</v>
      </c>
      <c r="Y270" s="36" t="s">
        <v>467</v>
      </c>
      <c r="Z270" s="36" t="s">
        <v>459</v>
      </c>
      <c r="AB270" s="36">
        <v>1</v>
      </c>
      <c r="AC270" s="36">
        <v>1</v>
      </c>
      <c r="AE270" s="36">
        <f t="shared" si="27"/>
        <v>0</v>
      </c>
      <c r="AF270" s="36">
        <f t="shared" si="28"/>
        <v>0</v>
      </c>
      <c r="AG270" s="36" t="str">
        <f t="shared" si="29"/>
        <v/>
      </c>
      <c r="AH270" s="36" t="str">
        <f t="shared" si="30"/>
        <v/>
      </c>
    </row>
    <row r="271" spans="2:34">
      <c r="B271" s="39">
        <v>42628</v>
      </c>
      <c r="C271" s="40">
        <v>12</v>
      </c>
      <c r="D271" s="40" t="s">
        <v>796</v>
      </c>
      <c r="E271" s="41">
        <v>42629.041666666664</v>
      </c>
      <c r="F271" s="42" t="s">
        <v>825</v>
      </c>
      <c r="G271" s="42" t="s">
        <v>345</v>
      </c>
      <c r="H271" s="40" t="s">
        <v>825</v>
      </c>
      <c r="I271" s="40" t="s">
        <v>347</v>
      </c>
      <c r="J271" s="42">
        <v>1.54</v>
      </c>
      <c r="K271" s="42">
        <v>3.7</v>
      </c>
      <c r="L271" s="42">
        <v>4.76</v>
      </c>
      <c r="M271" s="40">
        <v>2.74</v>
      </c>
      <c r="N271" s="40">
        <v>3.5</v>
      </c>
      <c r="O271" s="40">
        <v>2.09</v>
      </c>
      <c r="P271" s="40">
        <v>-1</v>
      </c>
      <c r="V271" s="36" t="str">
        <f t="shared" ref="V271:V284" si="31">D271</f>
        <v>欧洲联赛</v>
      </c>
      <c r="W271" s="36" t="s">
        <v>510</v>
      </c>
      <c r="X271" s="36" t="s">
        <v>392</v>
      </c>
      <c r="Y271" s="36" t="s">
        <v>392</v>
      </c>
      <c r="Z271" s="36" t="s">
        <v>459</v>
      </c>
      <c r="AE271" s="36">
        <f t="shared" ref="AE271:AE284" si="32">IF(AND(AB271=$AB$6,AC271=$AC$6),IF(W271=$W$6,1,0)+IF(X271=$X$6,1,0)+IF(Y271=$Y$6,1,0),0)</f>
        <v>0</v>
      </c>
      <c r="AF271" s="36">
        <f t="shared" ref="AF271:AF284" si="33">IF(AND(AB271=$AB$6,AC271=$AC$6),IF(W271=$W$6,1,0)+IF(Z271=$Z$6,1,0)+IF(X271=$X$6,1,0)+IF(Y271=$Y$6,1,0)+IF(AA271=$AA$6,1,0)+IF(V271=$V$6,1,0),0)</f>
        <v>0</v>
      </c>
      <c r="AG271" s="36" t="str">
        <f t="shared" si="29"/>
        <v/>
      </c>
      <c r="AH271" s="36" t="str">
        <f t="shared" si="30"/>
        <v/>
      </c>
    </row>
    <row r="272" spans="2:34">
      <c r="B272" s="39">
        <v>42628</v>
      </c>
      <c r="C272" s="40">
        <v>13</v>
      </c>
      <c r="D272" s="40" t="s">
        <v>796</v>
      </c>
      <c r="E272" s="41">
        <v>42629.041666666664</v>
      </c>
      <c r="F272" s="42" t="s">
        <v>184</v>
      </c>
      <c r="G272" s="42" t="s">
        <v>169</v>
      </c>
      <c r="H272" s="40" t="s">
        <v>185</v>
      </c>
      <c r="I272" s="40" t="s">
        <v>171</v>
      </c>
      <c r="J272" s="42">
        <v>2.98</v>
      </c>
      <c r="K272" s="42">
        <v>2.95</v>
      </c>
      <c r="L272" s="42">
        <v>2.2000000000000002</v>
      </c>
      <c r="M272" s="40">
        <v>1.49</v>
      </c>
      <c r="N272" s="40">
        <v>4</v>
      </c>
      <c r="O272" s="40">
        <v>4.8</v>
      </c>
      <c r="P272" s="40">
        <v>1</v>
      </c>
      <c r="V272" s="36" t="str">
        <f t="shared" si="31"/>
        <v>欧洲联赛</v>
      </c>
      <c r="W272" s="36" t="s">
        <v>476</v>
      </c>
      <c r="X272" s="36" t="s">
        <v>392</v>
      </c>
      <c r="Y272" s="36" t="s">
        <v>392</v>
      </c>
      <c r="Z272" s="36" t="s">
        <v>459</v>
      </c>
      <c r="AB272" s="36">
        <v>1</v>
      </c>
      <c r="AC272" s="36" t="s">
        <v>629</v>
      </c>
      <c r="AE272" s="36">
        <f t="shared" si="32"/>
        <v>1</v>
      </c>
      <c r="AF272" s="36">
        <f t="shared" si="33"/>
        <v>2</v>
      </c>
      <c r="AG272" s="36" t="str">
        <f t="shared" si="29"/>
        <v/>
      </c>
      <c r="AH272" s="36" t="str">
        <f t="shared" si="30"/>
        <v/>
      </c>
    </row>
    <row r="273" spans="2:34">
      <c r="B273" s="39">
        <v>42628</v>
      </c>
      <c r="C273" s="40">
        <v>14</v>
      </c>
      <c r="D273" s="40" t="s">
        <v>796</v>
      </c>
      <c r="E273" s="41">
        <v>42629.128472222219</v>
      </c>
      <c r="F273" s="42" t="s">
        <v>826</v>
      </c>
      <c r="G273" s="42" t="s">
        <v>193</v>
      </c>
      <c r="H273" s="40" t="s">
        <v>826</v>
      </c>
      <c r="I273" s="40" t="s">
        <v>193</v>
      </c>
      <c r="J273" s="42">
        <v>2.34</v>
      </c>
      <c r="K273" s="42">
        <v>3.02</v>
      </c>
      <c r="L273" s="42">
        <v>2.7</v>
      </c>
      <c r="M273" s="40">
        <v>5.45</v>
      </c>
      <c r="N273" s="40">
        <v>4.05</v>
      </c>
      <c r="O273" s="40">
        <v>1.43</v>
      </c>
      <c r="P273" s="40">
        <v>-1</v>
      </c>
      <c r="V273" s="36" t="str">
        <f t="shared" si="31"/>
        <v>欧洲联赛</v>
      </c>
      <c r="W273" s="36" t="s">
        <v>510</v>
      </c>
      <c r="X273" s="36" t="s">
        <v>467</v>
      </c>
      <c r="Y273" s="36" t="s">
        <v>392</v>
      </c>
      <c r="Z273" s="36" t="s">
        <v>459</v>
      </c>
      <c r="AB273" s="36">
        <v>1</v>
      </c>
      <c r="AC273" s="36" t="s">
        <v>629</v>
      </c>
      <c r="AE273" s="36">
        <f t="shared" si="32"/>
        <v>0</v>
      </c>
      <c r="AF273" s="36">
        <f t="shared" si="33"/>
        <v>1</v>
      </c>
      <c r="AG273" s="36" t="str">
        <f t="shared" si="29"/>
        <v/>
      </c>
      <c r="AH273" s="36" t="str">
        <f t="shared" si="30"/>
        <v/>
      </c>
    </row>
    <row r="274" spans="2:34">
      <c r="B274" s="39">
        <v>42628</v>
      </c>
      <c r="C274" s="40">
        <v>15</v>
      </c>
      <c r="D274" s="40" t="s">
        <v>796</v>
      </c>
      <c r="E274" s="41">
        <v>42629.128472222219</v>
      </c>
      <c r="F274" s="42" t="s">
        <v>191</v>
      </c>
      <c r="G274" s="42" t="s">
        <v>827</v>
      </c>
      <c r="H274" s="40" t="s">
        <v>191</v>
      </c>
      <c r="I274" s="40" t="s">
        <v>828</v>
      </c>
      <c r="J274" s="42">
        <v>2.6</v>
      </c>
      <c r="K274" s="42">
        <v>3.05</v>
      </c>
      <c r="L274" s="42">
        <v>2.4</v>
      </c>
      <c r="M274" s="40">
        <v>1.41</v>
      </c>
      <c r="N274" s="40">
        <v>4.3</v>
      </c>
      <c r="O274" s="40">
        <v>5.35</v>
      </c>
      <c r="P274" s="40">
        <v>1</v>
      </c>
      <c r="V274" s="36" t="str">
        <f t="shared" si="31"/>
        <v>欧洲联赛</v>
      </c>
      <c r="W274" s="36" t="s">
        <v>692</v>
      </c>
      <c r="X274" s="36" t="s">
        <v>392</v>
      </c>
      <c r="Y274" s="36" t="s">
        <v>394</v>
      </c>
      <c r="Z274" s="36" t="s">
        <v>459</v>
      </c>
      <c r="AB274" s="36">
        <v>1</v>
      </c>
      <c r="AC274" s="36" t="s">
        <v>629</v>
      </c>
      <c r="AE274" s="36">
        <f t="shared" si="32"/>
        <v>1</v>
      </c>
      <c r="AF274" s="36">
        <f t="shared" si="33"/>
        <v>2</v>
      </c>
      <c r="AG274" s="36" t="str">
        <f t="shared" si="29"/>
        <v/>
      </c>
      <c r="AH274" s="36" t="str">
        <f t="shared" si="30"/>
        <v/>
      </c>
    </row>
    <row r="275" spans="2:34">
      <c r="B275" s="39">
        <v>42628</v>
      </c>
      <c r="C275" s="40">
        <v>16</v>
      </c>
      <c r="D275" s="40" t="s">
        <v>796</v>
      </c>
      <c r="E275" s="41">
        <v>42629.128472222219</v>
      </c>
      <c r="F275" s="42" t="s">
        <v>105</v>
      </c>
      <c r="G275" s="42" t="s">
        <v>279</v>
      </c>
      <c r="H275" s="40" t="s">
        <v>105</v>
      </c>
      <c r="I275" s="40" t="s">
        <v>279</v>
      </c>
      <c r="J275" s="42">
        <v>1.8</v>
      </c>
      <c r="K275" s="42">
        <v>3.2</v>
      </c>
      <c r="L275" s="42">
        <v>3.85</v>
      </c>
      <c r="M275" s="40">
        <v>3.65</v>
      </c>
      <c r="N275" s="40">
        <v>3.55</v>
      </c>
      <c r="O275" s="40">
        <v>1.75</v>
      </c>
      <c r="P275" s="40">
        <v>-1</v>
      </c>
      <c r="V275" s="36" t="str">
        <f t="shared" si="31"/>
        <v>欧洲联赛</v>
      </c>
      <c r="W275" s="36" t="s">
        <v>476</v>
      </c>
      <c r="X275" s="36" t="s">
        <v>392</v>
      </c>
      <c r="Y275" s="36" t="s">
        <v>467</v>
      </c>
      <c r="Z275" s="36" t="s">
        <v>459</v>
      </c>
      <c r="AB275" s="36">
        <v>1</v>
      </c>
      <c r="AC275" s="36" t="s">
        <v>629</v>
      </c>
      <c r="AE275" s="36">
        <f t="shared" si="32"/>
        <v>2</v>
      </c>
      <c r="AF275" s="36">
        <f t="shared" si="33"/>
        <v>3</v>
      </c>
      <c r="AG275" s="36" t="str">
        <f t="shared" si="29"/>
        <v/>
      </c>
      <c r="AH275" s="36" t="str">
        <f t="shared" si="30"/>
        <v/>
      </c>
    </row>
    <row r="276" spans="2:34">
      <c r="B276" s="39">
        <v>42628</v>
      </c>
      <c r="C276" s="40">
        <v>17</v>
      </c>
      <c r="D276" s="40" t="s">
        <v>796</v>
      </c>
      <c r="E276" s="41">
        <v>42629.128472222219</v>
      </c>
      <c r="F276" s="42" t="s">
        <v>829</v>
      </c>
      <c r="G276" s="42" t="s">
        <v>830</v>
      </c>
      <c r="H276" s="40" t="s">
        <v>831</v>
      </c>
      <c r="I276" s="40" t="s">
        <v>830</v>
      </c>
      <c r="J276" s="42">
        <v>4.95</v>
      </c>
      <c r="K276" s="42">
        <v>3.65</v>
      </c>
      <c r="L276" s="42">
        <v>1.53</v>
      </c>
      <c r="M276" s="40">
        <v>2.12</v>
      </c>
      <c r="N276" s="40">
        <v>3.3</v>
      </c>
      <c r="O276" s="40">
        <v>2.82</v>
      </c>
      <c r="P276" s="40">
        <v>1</v>
      </c>
      <c r="V276" s="36" t="str">
        <f t="shared" si="31"/>
        <v>欧洲联赛</v>
      </c>
      <c r="W276" s="36" t="s">
        <v>454</v>
      </c>
      <c r="X276" s="36" t="s">
        <v>394</v>
      </c>
      <c r="Y276" s="36" t="s">
        <v>392</v>
      </c>
      <c r="Z276" s="36" t="s">
        <v>459</v>
      </c>
      <c r="AE276" s="36">
        <f t="shared" si="32"/>
        <v>0</v>
      </c>
      <c r="AF276" s="36">
        <f t="shared" si="33"/>
        <v>0</v>
      </c>
      <c r="AG276" s="36" t="str">
        <f t="shared" si="29"/>
        <v/>
      </c>
      <c r="AH276" s="36" t="str">
        <f t="shared" si="30"/>
        <v/>
      </c>
    </row>
    <row r="277" spans="2:34">
      <c r="B277" s="39">
        <v>42628</v>
      </c>
      <c r="C277" s="40">
        <v>18</v>
      </c>
      <c r="D277" s="40" t="s">
        <v>796</v>
      </c>
      <c r="E277" s="41">
        <v>42629.128472222219</v>
      </c>
      <c r="F277" s="42" t="s">
        <v>832</v>
      </c>
      <c r="G277" s="42" t="s">
        <v>833</v>
      </c>
      <c r="H277" s="40" t="s">
        <v>832</v>
      </c>
      <c r="I277" s="40" t="s">
        <v>833</v>
      </c>
      <c r="J277" s="42">
        <v>2.8</v>
      </c>
      <c r="K277" s="42">
        <v>3.15</v>
      </c>
      <c r="L277" s="42">
        <v>2.2000000000000002</v>
      </c>
      <c r="M277" s="40">
        <v>1.49</v>
      </c>
      <c r="N277" s="40">
        <v>4.05</v>
      </c>
      <c r="O277" s="40">
        <v>4.75</v>
      </c>
      <c r="P277" s="40">
        <v>1</v>
      </c>
      <c r="V277" s="36" t="str">
        <f t="shared" si="31"/>
        <v>欧洲联赛</v>
      </c>
      <c r="W277" s="36" t="s">
        <v>465</v>
      </c>
      <c r="X277" s="36" t="s">
        <v>392</v>
      </c>
      <c r="Y277" s="36" t="s">
        <v>392</v>
      </c>
      <c r="Z277" s="36" t="s">
        <v>459</v>
      </c>
      <c r="AC277" s="36">
        <v>1</v>
      </c>
      <c r="AE277" s="36">
        <f t="shared" si="32"/>
        <v>0</v>
      </c>
      <c r="AF277" s="36">
        <f t="shared" si="33"/>
        <v>0</v>
      </c>
      <c r="AG277" s="36" t="str">
        <f t="shared" si="29"/>
        <v/>
      </c>
      <c r="AH277" s="36" t="str">
        <f t="shared" si="30"/>
        <v/>
      </c>
    </row>
    <row r="278" spans="2:34">
      <c r="B278" s="39">
        <v>42628</v>
      </c>
      <c r="C278" s="40">
        <v>19</v>
      </c>
      <c r="D278" s="40" t="s">
        <v>796</v>
      </c>
      <c r="E278" s="41">
        <v>42629.128472222219</v>
      </c>
      <c r="F278" s="42" t="s">
        <v>834</v>
      </c>
      <c r="G278" s="42" t="s">
        <v>285</v>
      </c>
      <c r="H278" s="40" t="s">
        <v>835</v>
      </c>
      <c r="I278" s="40" t="s">
        <v>285</v>
      </c>
      <c r="J278" s="42">
        <v>1.88</v>
      </c>
      <c r="K278" s="42">
        <v>3.3</v>
      </c>
      <c r="L278" s="42">
        <v>3.4</v>
      </c>
      <c r="M278" s="40">
        <v>3.75</v>
      </c>
      <c r="N278" s="40">
        <v>3.75</v>
      </c>
      <c r="O278" s="40">
        <v>1.68</v>
      </c>
      <c r="P278" s="40">
        <v>-1</v>
      </c>
      <c r="V278" s="36" t="str">
        <f t="shared" si="31"/>
        <v>欧洲联赛</v>
      </c>
      <c r="W278" s="36" t="s">
        <v>466</v>
      </c>
      <c r="X278" s="36" t="s">
        <v>392</v>
      </c>
      <c r="Y278" s="36" t="s">
        <v>467</v>
      </c>
      <c r="Z278" s="36" t="s">
        <v>459</v>
      </c>
      <c r="AB278" s="36">
        <v>1</v>
      </c>
      <c r="AC278" s="36" t="s">
        <v>629</v>
      </c>
      <c r="AE278" s="36">
        <f t="shared" si="32"/>
        <v>2</v>
      </c>
      <c r="AF278" s="36">
        <f t="shared" si="33"/>
        <v>3</v>
      </c>
      <c r="AG278" s="36" t="str">
        <f t="shared" si="29"/>
        <v/>
      </c>
      <c r="AH278" s="36" t="str">
        <f t="shared" si="30"/>
        <v/>
      </c>
    </row>
    <row r="279" spans="2:34">
      <c r="B279" s="39">
        <v>42628</v>
      </c>
      <c r="C279" s="40">
        <v>20</v>
      </c>
      <c r="D279" s="40" t="s">
        <v>796</v>
      </c>
      <c r="E279" s="41">
        <v>42629.128472222219</v>
      </c>
      <c r="F279" s="42" t="s">
        <v>836</v>
      </c>
      <c r="G279" s="42" t="s">
        <v>183</v>
      </c>
      <c r="H279" s="40" t="s">
        <v>836</v>
      </c>
      <c r="I279" s="40" t="s">
        <v>183</v>
      </c>
      <c r="J279" s="42">
        <v>2.61</v>
      </c>
      <c r="K279" s="42">
        <v>2.95</v>
      </c>
      <c r="L279" s="42">
        <v>2.46</v>
      </c>
      <c r="M279" s="40">
        <v>1.39</v>
      </c>
      <c r="N279" s="40">
        <v>4.3</v>
      </c>
      <c r="O279" s="40">
        <v>5.65</v>
      </c>
      <c r="P279" s="40">
        <v>1</v>
      </c>
      <c r="V279" s="36" t="str">
        <f t="shared" si="31"/>
        <v>欧洲联赛</v>
      </c>
      <c r="W279" s="36" t="s">
        <v>454</v>
      </c>
      <c r="X279" s="36" t="s">
        <v>392</v>
      </c>
      <c r="Y279" s="36" t="s">
        <v>392</v>
      </c>
      <c r="Z279" s="36" t="s">
        <v>459</v>
      </c>
      <c r="AB279" s="36">
        <v>1</v>
      </c>
      <c r="AC279" s="36" t="s">
        <v>629</v>
      </c>
      <c r="AE279" s="36">
        <f t="shared" si="32"/>
        <v>1</v>
      </c>
      <c r="AF279" s="36">
        <f t="shared" si="33"/>
        <v>2</v>
      </c>
      <c r="AG279" s="36" t="str">
        <f t="shared" si="29"/>
        <v/>
      </c>
      <c r="AH279" s="36" t="str">
        <f t="shared" si="30"/>
        <v/>
      </c>
    </row>
    <row r="280" spans="2:34">
      <c r="B280" s="39">
        <v>42628</v>
      </c>
      <c r="C280" s="40">
        <v>21</v>
      </c>
      <c r="D280" s="40" t="s">
        <v>796</v>
      </c>
      <c r="E280" s="41">
        <v>42629.128472222219</v>
      </c>
      <c r="F280" s="42" t="s">
        <v>187</v>
      </c>
      <c r="G280" s="42" t="s">
        <v>837</v>
      </c>
      <c r="H280" s="40" t="s">
        <v>187</v>
      </c>
      <c r="I280" s="40" t="s">
        <v>837</v>
      </c>
      <c r="J280" s="42">
        <v>1.27</v>
      </c>
      <c r="K280" s="42">
        <v>4.5</v>
      </c>
      <c r="L280" s="42">
        <v>8.35</v>
      </c>
      <c r="M280" s="40">
        <v>2.02</v>
      </c>
      <c r="N280" s="40">
        <v>3.4</v>
      </c>
      <c r="O280" s="40">
        <v>2.95</v>
      </c>
      <c r="P280" s="40">
        <v>-1</v>
      </c>
      <c r="V280" s="36" t="str">
        <f t="shared" si="31"/>
        <v>欧洲联赛</v>
      </c>
      <c r="W280" s="36" t="s">
        <v>465</v>
      </c>
      <c r="X280" s="36" t="s">
        <v>392</v>
      </c>
      <c r="Y280" s="36" t="s">
        <v>394</v>
      </c>
      <c r="Z280" s="36" t="s">
        <v>459</v>
      </c>
      <c r="AB280" s="36">
        <v>1</v>
      </c>
      <c r="AC280" s="36">
        <v>1</v>
      </c>
      <c r="AE280" s="36">
        <f t="shared" si="32"/>
        <v>0</v>
      </c>
      <c r="AF280" s="36">
        <f t="shared" si="33"/>
        <v>0</v>
      </c>
      <c r="AG280" s="36" t="str">
        <f t="shared" si="29"/>
        <v/>
      </c>
      <c r="AH280" s="36" t="str">
        <f t="shared" si="30"/>
        <v/>
      </c>
    </row>
    <row r="281" spans="2:34">
      <c r="B281" s="39">
        <v>42628</v>
      </c>
      <c r="C281" s="40">
        <v>22</v>
      </c>
      <c r="D281" s="40" t="s">
        <v>796</v>
      </c>
      <c r="E281" s="41">
        <v>42629.128472222219</v>
      </c>
      <c r="F281" s="42" t="s">
        <v>838</v>
      </c>
      <c r="G281" s="42" t="s">
        <v>839</v>
      </c>
      <c r="H281" s="40" t="s">
        <v>840</v>
      </c>
      <c r="I281" s="40" t="s">
        <v>839</v>
      </c>
      <c r="J281" s="42">
        <v>1.46</v>
      </c>
      <c r="K281" s="42">
        <v>3.75</v>
      </c>
      <c r="L281" s="42">
        <v>5.65</v>
      </c>
      <c r="M281" s="40">
        <v>2.5499999999999998</v>
      </c>
      <c r="N281" s="40">
        <v>3.4</v>
      </c>
      <c r="O281" s="40">
        <v>2.2599999999999998</v>
      </c>
      <c r="P281" s="40">
        <v>-1</v>
      </c>
      <c r="V281" s="36" t="str">
        <f t="shared" si="31"/>
        <v>欧洲联赛</v>
      </c>
      <c r="W281" s="36" t="s">
        <v>392</v>
      </c>
      <c r="X281" s="36" t="s">
        <v>392</v>
      </c>
      <c r="Y281" s="36" t="s">
        <v>392</v>
      </c>
      <c r="Z281" s="36" t="s">
        <v>459</v>
      </c>
      <c r="AE281" s="36">
        <f t="shared" si="32"/>
        <v>0</v>
      </c>
      <c r="AF281" s="36">
        <f t="shared" si="33"/>
        <v>0</v>
      </c>
      <c r="AG281" s="36" t="str">
        <f t="shared" si="29"/>
        <v/>
      </c>
      <c r="AH281" s="36" t="str">
        <f t="shared" si="30"/>
        <v/>
      </c>
    </row>
    <row r="282" spans="2:34">
      <c r="B282" s="39">
        <v>42628</v>
      </c>
      <c r="C282" s="40">
        <v>23</v>
      </c>
      <c r="D282" s="40" t="s">
        <v>796</v>
      </c>
      <c r="E282" s="41">
        <v>42629.128472222219</v>
      </c>
      <c r="F282" s="42" t="s">
        <v>172</v>
      </c>
      <c r="G282" s="42" t="s">
        <v>841</v>
      </c>
      <c r="H282" s="40" t="s">
        <v>172</v>
      </c>
      <c r="I282" s="40" t="s">
        <v>841</v>
      </c>
      <c r="J282" s="42">
        <v>1.1399999999999999</v>
      </c>
      <c r="K282" s="42">
        <v>5.8</v>
      </c>
      <c r="L282" s="42">
        <v>12.5</v>
      </c>
      <c r="M282" s="40">
        <v>1.64</v>
      </c>
      <c r="N282" s="40">
        <v>3.72</v>
      </c>
      <c r="O282" s="40">
        <v>4</v>
      </c>
      <c r="P282" s="40">
        <v>-1</v>
      </c>
      <c r="V282" s="36" t="str">
        <f t="shared" si="31"/>
        <v>欧洲联赛</v>
      </c>
      <c r="W282" s="36" t="s">
        <v>510</v>
      </c>
      <c r="X282" s="36" t="s">
        <v>392</v>
      </c>
      <c r="Y282" s="36" t="s">
        <v>467</v>
      </c>
      <c r="Z282" s="36" t="s">
        <v>459</v>
      </c>
      <c r="AE282" s="36">
        <f t="shared" si="32"/>
        <v>0</v>
      </c>
      <c r="AF282" s="36">
        <f t="shared" si="33"/>
        <v>0</v>
      </c>
      <c r="AG282" s="36" t="str">
        <f t="shared" si="29"/>
        <v/>
      </c>
      <c r="AH282" s="36" t="str">
        <f t="shared" si="30"/>
        <v/>
      </c>
    </row>
    <row r="283" spans="2:34">
      <c r="B283" s="39">
        <v>42628</v>
      </c>
      <c r="C283" s="40">
        <v>24</v>
      </c>
      <c r="D283" s="40" t="s">
        <v>796</v>
      </c>
      <c r="E283" s="41">
        <v>42629.128472222219</v>
      </c>
      <c r="F283" s="42" t="s">
        <v>842</v>
      </c>
      <c r="G283" s="42" t="s">
        <v>843</v>
      </c>
      <c r="H283" s="40" t="s">
        <v>844</v>
      </c>
      <c r="I283" s="40" t="s">
        <v>845</v>
      </c>
      <c r="J283" s="42">
        <v>1.82</v>
      </c>
      <c r="K283" s="42">
        <v>3.1</v>
      </c>
      <c r="L283" s="42">
        <v>3.9</v>
      </c>
      <c r="M283" s="40">
        <v>3.72</v>
      </c>
      <c r="N283" s="40">
        <v>3.55</v>
      </c>
      <c r="O283" s="40">
        <v>1.73</v>
      </c>
      <c r="P283" s="40">
        <v>-1</v>
      </c>
      <c r="V283" s="36" t="str">
        <f t="shared" si="31"/>
        <v>欧洲联赛</v>
      </c>
      <c r="W283" s="36" t="s">
        <v>454</v>
      </c>
      <c r="X283" s="36" t="s">
        <v>392</v>
      </c>
      <c r="Y283" s="36" t="s">
        <v>392</v>
      </c>
      <c r="Z283" s="36" t="s">
        <v>459</v>
      </c>
      <c r="AC283" s="36">
        <v>1</v>
      </c>
      <c r="AE283" s="36">
        <f t="shared" si="32"/>
        <v>0</v>
      </c>
      <c r="AF283" s="36">
        <f t="shared" si="33"/>
        <v>0</v>
      </c>
      <c r="AG283" s="36" t="str">
        <f t="shared" si="29"/>
        <v/>
      </c>
      <c r="AH283" s="36" t="str">
        <f t="shared" si="30"/>
        <v/>
      </c>
    </row>
    <row r="284" spans="2:34">
      <c r="B284" s="39">
        <v>42628</v>
      </c>
      <c r="C284" s="40">
        <v>25</v>
      </c>
      <c r="D284" s="40" t="s">
        <v>425</v>
      </c>
      <c r="E284" s="41">
        <v>42629.135416666664</v>
      </c>
      <c r="F284" s="42" t="s">
        <v>846</v>
      </c>
      <c r="G284" s="42" t="s">
        <v>847</v>
      </c>
      <c r="H284" s="40" t="s">
        <v>848</v>
      </c>
      <c r="I284" s="40" t="s">
        <v>849</v>
      </c>
      <c r="J284" s="42">
        <v>1.48</v>
      </c>
      <c r="K284" s="42">
        <v>3.6</v>
      </c>
      <c r="L284" s="42">
        <v>5.7</v>
      </c>
      <c r="M284" s="40">
        <v>2.6</v>
      </c>
      <c r="N284" s="40">
        <v>3.4</v>
      </c>
      <c r="O284" s="40">
        <v>2.2200000000000002</v>
      </c>
      <c r="P284" s="40">
        <v>-1</v>
      </c>
      <c r="V284" s="36" t="str">
        <f t="shared" si="31"/>
        <v>南俱杯</v>
      </c>
      <c r="W284" s="36" t="s">
        <v>454</v>
      </c>
      <c r="X284" s="36" t="s">
        <v>392</v>
      </c>
      <c r="Y284" s="36" t="s">
        <v>394</v>
      </c>
      <c r="Z284" s="36" t="s">
        <v>459</v>
      </c>
      <c r="AB284" s="36">
        <v>1</v>
      </c>
      <c r="AC284" s="36">
        <v>1</v>
      </c>
      <c r="AE284" s="36">
        <f t="shared" si="32"/>
        <v>0</v>
      </c>
      <c r="AF284" s="36">
        <f t="shared" si="33"/>
        <v>0</v>
      </c>
      <c r="AG284" s="36" t="str">
        <f t="shared" si="29"/>
        <v/>
      </c>
      <c r="AH284" s="36" t="str">
        <f t="shared" si="30"/>
        <v/>
      </c>
    </row>
    <row r="285" spans="2:34">
      <c r="B285" s="39">
        <v>42628</v>
      </c>
      <c r="C285" s="40">
        <v>26</v>
      </c>
      <c r="D285" s="40" t="s">
        <v>850</v>
      </c>
      <c r="E285" s="41">
        <v>42629.229166666664</v>
      </c>
      <c r="F285" s="42" t="s">
        <v>699</v>
      </c>
      <c r="G285" s="42" t="s">
        <v>851</v>
      </c>
      <c r="H285" s="40" t="s">
        <v>699</v>
      </c>
      <c r="I285" s="40" t="s">
        <v>851</v>
      </c>
      <c r="J285" s="42">
        <v>2.16</v>
      </c>
      <c r="K285" s="42">
        <v>3.4</v>
      </c>
      <c r="L285" s="42">
        <v>2.7</v>
      </c>
      <c r="M285" s="40">
        <v>4.4000000000000004</v>
      </c>
      <c r="N285" s="40">
        <v>4.2</v>
      </c>
      <c r="O285" s="40">
        <v>1.51</v>
      </c>
      <c r="P285" s="40">
        <v>-1</v>
      </c>
      <c r="V285" s="36" t="str">
        <f t="shared" ref="V285:V324" si="34">D285</f>
        <v>智利杯</v>
      </c>
      <c r="W285" s="36" t="s">
        <v>694</v>
      </c>
      <c r="X285" s="36" t="s">
        <v>392</v>
      </c>
      <c r="Y285" s="36" t="s">
        <v>467</v>
      </c>
      <c r="Z285" s="36" t="s">
        <v>393</v>
      </c>
      <c r="AC285" s="36">
        <v>1</v>
      </c>
      <c r="AE285" s="36">
        <f t="shared" ref="AE285:AE324" si="35">IF(AND(AB285=$AB$6,AC285=$AC$6),IF(W285=$W$6,1,0)+IF(X285=$X$6,1,0)+IF(Y285=$Y$6,1,0),0)</f>
        <v>0</v>
      </c>
      <c r="AF285" s="36">
        <f t="shared" ref="AF285:AF324" si="36">IF(AND(AB285=$AB$6,AC285=$AC$6),IF(W285=$W$6,1,0)+IF(Z285=$Z$6,1,0)+IF(X285=$X$6,1,0)+IF(Y285=$Y$6,1,0)+IF(AA285=$AA$6,1,0)+IF(V285=$V$6,1,0),0)</f>
        <v>0</v>
      </c>
      <c r="AG285" s="36" t="str">
        <f t="shared" si="29"/>
        <v/>
      </c>
      <c r="AH285" s="36" t="str">
        <f t="shared" si="30"/>
        <v/>
      </c>
    </row>
    <row r="286" spans="2:34">
      <c r="B286" s="39">
        <v>42628</v>
      </c>
      <c r="C286" s="40">
        <v>27</v>
      </c>
      <c r="D286" s="40" t="s">
        <v>425</v>
      </c>
      <c r="E286" s="41">
        <v>42629.260416666664</v>
      </c>
      <c r="F286" s="42" t="s">
        <v>852</v>
      </c>
      <c r="G286" s="42" t="s">
        <v>853</v>
      </c>
      <c r="H286" s="40" t="s">
        <v>852</v>
      </c>
      <c r="I286" s="40" t="s">
        <v>853</v>
      </c>
      <c r="J286" s="42">
        <v>1.35</v>
      </c>
      <c r="K286" s="42">
        <v>4.3</v>
      </c>
      <c r="L286" s="42">
        <v>6.4</v>
      </c>
      <c r="M286" s="40">
        <v>2.21</v>
      </c>
      <c r="N286" s="40">
        <v>3.45</v>
      </c>
      <c r="O286" s="40">
        <v>2.58</v>
      </c>
      <c r="P286" s="40">
        <v>-1</v>
      </c>
      <c r="V286" s="36" t="str">
        <f t="shared" si="34"/>
        <v>南俱杯</v>
      </c>
      <c r="W286" s="36" t="s">
        <v>476</v>
      </c>
      <c r="X286" s="36" t="s">
        <v>392</v>
      </c>
      <c r="Y286" s="36" t="s">
        <v>392</v>
      </c>
      <c r="Z286" s="36" t="s">
        <v>459</v>
      </c>
      <c r="AB286" s="36">
        <v>1</v>
      </c>
      <c r="AC286" s="36">
        <v>1</v>
      </c>
      <c r="AE286" s="36">
        <f t="shared" si="35"/>
        <v>0</v>
      </c>
      <c r="AF286" s="36">
        <f t="shared" si="36"/>
        <v>0</v>
      </c>
      <c r="AG286" s="36" t="str">
        <f t="shared" si="29"/>
        <v/>
      </c>
      <c r="AH286" s="36" t="str">
        <f t="shared" si="30"/>
        <v/>
      </c>
    </row>
    <row r="287" spans="2:34">
      <c r="B287" s="39">
        <v>42628</v>
      </c>
      <c r="C287" s="40">
        <v>28</v>
      </c>
      <c r="D287" s="40" t="s">
        <v>425</v>
      </c>
      <c r="E287" s="41">
        <v>42629.260416666664</v>
      </c>
      <c r="F287" s="42" t="s">
        <v>854</v>
      </c>
      <c r="G287" s="42" t="s">
        <v>855</v>
      </c>
      <c r="H287" s="40" t="s">
        <v>856</v>
      </c>
      <c r="I287" s="40" t="s">
        <v>855</v>
      </c>
      <c r="J287" s="42">
        <v>1.17</v>
      </c>
      <c r="K287" s="42">
        <v>5.45</v>
      </c>
      <c r="L287" s="42">
        <v>11</v>
      </c>
      <c r="M287" s="40">
        <v>1.7</v>
      </c>
      <c r="N287" s="40">
        <v>3.75</v>
      </c>
      <c r="O287" s="40">
        <v>3.68</v>
      </c>
      <c r="P287" s="40">
        <v>-1</v>
      </c>
      <c r="V287" s="36" t="str">
        <f t="shared" si="34"/>
        <v>南俱杯</v>
      </c>
      <c r="W287" s="36" t="s">
        <v>392</v>
      </c>
      <c r="X287" s="36" t="s">
        <v>392</v>
      </c>
      <c r="Y287" s="36" t="s">
        <v>392</v>
      </c>
      <c r="Z287" s="36" t="s">
        <v>459</v>
      </c>
      <c r="AE287" s="36">
        <f t="shared" si="35"/>
        <v>0</v>
      </c>
      <c r="AF287" s="36">
        <f t="shared" si="36"/>
        <v>0</v>
      </c>
      <c r="AG287" s="36" t="str">
        <f t="shared" si="29"/>
        <v/>
      </c>
      <c r="AH287" s="36" t="str">
        <f t="shared" si="30"/>
        <v/>
      </c>
    </row>
    <row r="288" spans="2:34">
      <c r="B288" s="39">
        <v>42628</v>
      </c>
      <c r="C288" s="40">
        <v>29</v>
      </c>
      <c r="D288" s="40" t="s">
        <v>335</v>
      </c>
      <c r="E288" s="41">
        <v>42629.270833333336</v>
      </c>
      <c r="F288" s="42" t="s">
        <v>215</v>
      </c>
      <c r="G288" s="42" t="s">
        <v>356</v>
      </c>
      <c r="H288" s="40" t="s">
        <v>215</v>
      </c>
      <c r="I288" s="40" t="s">
        <v>356</v>
      </c>
      <c r="J288" s="42">
        <v>1.32</v>
      </c>
      <c r="K288" s="42">
        <v>4.55</v>
      </c>
      <c r="L288" s="42">
        <v>6.6</v>
      </c>
      <c r="M288" s="40">
        <v>2.1</v>
      </c>
      <c r="N288" s="40">
        <v>3.55</v>
      </c>
      <c r="O288" s="40">
        <v>2.7</v>
      </c>
      <c r="P288" s="40">
        <v>-1</v>
      </c>
      <c r="V288" s="36" t="str">
        <f t="shared" si="34"/>
        <v>巴西甲</v>
      </c>
      <c r="W288" s="36" t="s">
        <v>454</v>
      </c>
      <c r="X288" s="36" t="s">
        <v>392</v>
      </c>
      <c r="Y288" s="36" t="s">
        <v>394</v>
      </c>
      <c r="Z288" s="36" t="s">
        <v>561</v>
      </c>
      <c r="AE288" s="36">
        <f t="shared" si="35"/>
        <v>0</v>
      </c>
      <c r="AF288" s="36">
        <f t="shared" si="36"/>
        <v>0</v>
      </c>
      <c r="AG288" s="36" t="str">
        <f t="shared" si="29"/>
        <v/>
      </c>
      <c r="AH288" s="36" t="str">
        <f t="shared" si="30"/>
        <v/>
      </c>
    </row>
    <row r="289" spans="2:35">
      <c r="B289" s="39">
        <v>42628</v>
      </c>
      <c r="C289" s="40">
        <v>30</v>
      </c>
      <c r="D289" s="40" t="s">
        <v>335</v>
      </c>
      <c r="E289" s="41">
        <v>42629.270833333336</v>
      </c>
      <c r="F289" s="42" t="s">
        <v>239</v>
      </c>
      <c r="G289" s="42" t="s">
        <v>352</v>
      </c>
      <c r="H289" s="40" t="s">
        <v>239</v>
      </c>
      <c r="I289" s="40" t="s">
        <v>354</v>
      </c>
      <c r="J289" s="42">
        <v>1.6</v>
      </c>
      <c r="K289" s="42">
        <v>3.4</v>
      </c>
      <c r="L289" s="42">
        <v>4.75</v>
      </c>
      <c r="M289" s="40">
        <v>3.02</v>
      </c>
      <c r="N289" s="40">
        <v>3.4</v>
      </c>
      <c r="O289" s="40">
        <v>1.99</v>
      </c>
      <c r="P289" s="40">
        <v>-1</v>
      </c>
      <c r="V289" s="36" t="str">
        <f t="shared" si="34"/>
        <v>巴西甲</v>
      </c>
      <c r="W289" s="36" t="s">
        <v>392</v>
      </c>
      <c r="X289" s="36" t="s">
        <v>392</v>
      </c>
      <c r="Y289" s="36" t="s">
        <v>392</v>
      </c>
      <c r="Z289" s="36" t="s">
        <v>561</v>
      </c>
      <c r="AB289" s="36">
        <v>1</v>
      </c>
      <c r="AC289" s="36">
        <v>1</v>
      </c>
      <c r="AE289" s="36">
        <f t="shared" si="35"/>
        <v>0</v>
      </c>
      <c r="AF289" s="36">
        <f t="shared" si="36"/>
        <v>0</v>
      </c>
      <c r="AG289" s="36" t="str">
        <f t="shared" si="29"/>
        <v/>
      </c>
      <c r="AH289" s="36" t="str">
        <f t="shared" si="30"/>
        <v/>
      </c>
    </row>
    <row r="290" spans="2:35">
      <c r="B290" s="39">
        <v>42628</v>
      </c>
      <c r="C290" s="40">
        <v>31</v>
      </c>
      <c r="D290" s="40" t="s">
        <v>335</v>
      </c>
      <c r="E290" s="41">
        <v>42629.333333333336</v>
      </c>
      <c r="F290" s="42" t="s">
        <v>216</v>
      </c>
      <c r="G290" s="42" t="s">
        <v>357</v>
      </c>
      <c r="H290" s="40" t="s">
        <v>216</v>
      </c>
      <c r="I290" s="40" t="s">
        <v>357</v>
      </c>
      <c r="J290" s="42">
        <v>1.4</v>
      </c>
      <c r="K290" s="42">
        <v>4.0999999999999996</v>
      </c>
      <c r="L290" s="42">
        <v>5.85</v>
      </c>
      <c r="M290" s="40">
        <v>2.2999999999999998</v>
      </c>
      <c r="N290" s="40">
        <v>3.55</v>
      </c>
      <c r="O290" s="40">
        <v>2.42</v>
      </c>
      <c r="P290" s="40">
        <v>-1</v>
      </c>
      <c r="V290" s="36" t="str">
        <f t="shared" si="34"/>
        <v>巴西甲</v>
      </c>
      <c r="W290" s="36" t="s">
        <v>476</v>
      </c>
      <c r="X290" s="36" t="s">
        <v>392</v>
      </c>
      <c r="Y290" s="36" t="s">
        <v>467</v>
      </c>
      <c r="Z290" s="36" t="s">
        <v>561</v>
      </c>
      <c r="AB290" s="36">
        <v>1</v>
      </c>
      <c r="AC290" s="36">
        <v>1</v>
      </c>
      <c r="AE290" s="36">
        <f t="shared" si="35"/>
        <v>0</v>
      </c>
      <c r="AF290" s="36">
        <f t="shared" si="36"/>
        <v>0</v>
      </c>
      <c r="AG290" s="36" t="str">
        <f t="shared" si="29"/>
        <v/>
      </c>
      <c r="AH290" s="36" t="str">
        <f t="shared" si="30"/>
        <v/>
      </c>
    </row>
    <row r="291" spans="2:35">
      <c r="B291" s="39">
        <v>42628</v>
      </c>
      <c r="C291" s="40">
        <v>32</v>
      </c>
      <c r="D291" s="40" t="s">
        <v>335</v>
      </c>
      <c r="E291" s="41">
        <v>42629.333333333336</v>
      </c>
      <c r="F291" s="42" t="s">
        <v>251</v>
      </c>
      <c r="G291" s="42" t="s">
        <v>336</v>
      </c>
      <c r="H291" s="40" t="s">
        <v>251</v>
      </c>
      <c r="I291" s="40" t="s">
        <v>336</v>
      </c>
      <c r="J291" s="42">
        <v>1.8</v>
      </c>
      <c r="K291" s="42">
        <v>3.35</v>
      </c>
      <c r="L291" s="42">
        <v>3.65</v>
      </c>
      <c r="M291" s="40">
        <v>3.57</v>
      </c>
      <c r="N291" s="40">
        <v>3.6</v>
      </c>
      <c r="O291" s="40">
        <v>1.75</v>
      </c>
      <c r="P291" s="40">
        <v>-1</v>
      </c>
      <c r="V291" s="36" t="str">
        <f t="shared" si="34"/>
        <v>巴西甲</v>
      </c>
      <c r="W291" s="36" t="s">
        <v>475</v>
      </c>
      <c r="X291" s="36" t="s">
        <v>392</v>
      </c>
      <c r="Y291" s="36" t="s">
        <v>394</v>
      </c>
      <c r="Z291" s="36" t="s">
        <v>561</v>
      </c>
      <c r="AE291" s="36">
        <f t="shared" si="35"/>
        <v>0</v>
      </c>
      <c r="AF291" s="36">
        <f t="shared" si="36"/>
        <v>0</v>
      </c>
      <c r="AG291" s="36" t="str">
        <f t="shared" si="29"/>
        <v/>
      </c>
      <c r="AH291" s="36" t="str">
        <f t="shared" si="30"/>
        <v/>
      </c>
    </row>
    <row r="292" spans="2:35">
      <c r="B292" s="39">
        <v>42628</v>
      </c>
      <c r="C292" s="40">
        <v>33</v>
      </c>
      <c r="D292" s="40" t="s">
        <v>857</v>
      </c>
      <c r="E292" s="41">
        <v>42629.333333333336</v>
      </c>
      <c r="F292" s="42" t="s">
        <v>858</v>
      </c>
      <c r="G292" s="42" t="s">
        <v>859</v>
      </c>
      <c r="H292" s="40" t="s">
        <v>860</v>
      </c>
      <c r="I292" s="40" t="s">
        <v>859</v>
      </c>
      <c r="J292" s="42">
        <v>2.1800000000000002</v>
      </c>
      <c r="K292" s="42">
        <v>3.45</v>
      </c>
      <c r="L292" s="42">
        <v>2.63</v>
      </c>
      <c r="M292" s="40">
        <v>4.3</v>
      </c>
      <c r="N292" s="40">
        <v>4.3499999999999996</v>
      </c>
      <c r="O292" s="40">
        <v>1.5</v>
      </c>
      <c r="P292" s="40">
        <v>-1</v>
      </c>
      <c r="V292" s="36" t="str">
        <f t="shared" si="34"/>
        <v>智超杯</v>
      </c>
      <c r="W292" s="36" t="s">
        <v>475</v>
      </c>
      <c r="X292" s="36" t="s">
        <v>392</v>
      </c>
      <c r="Y292" s="36" t="s">
        <v>392</v>
      </c>
      <c r="Z292" s="36" t="s">
        <v>875</v>
      </c>
      <c r="AC292" s="36">
        <v>1</v>
      </c>
      <c r="AE292" s="36">
        <f t="shared" si="35"/>
        <v>0</v>
      </c>
      <c r="AF292" s="36">
        <f t="shared" si="36"/>
        <v>0</v>
      </c>
      <c r="AG292" s="36" t="str">
        <f t="shared" si="29"/>
        <v/>
      </c>
      <c r="AH292" s="36" t="str">
        <f t="shared" si="30"/>
        <v/>
      </c>
    </row>
    <row r="293" spans="2:35">
      <c r="B293" s="39">
        <v>42628</v>
      </c>
      <c r="C293" s="40">
        <v>34</v>
      </c>
      <c r="D293" s="40" t="s">
        <v>28</v>
      </c>
      <c r="E293" s="41">
        <v>42629.333333333336</v>
      </c>
      <c r="F293" s="42" t="s">
        <v>298</v>
      </c>
      <c r="G293" s="42" t="s">
        <v>861</v>
      </c>
      <c r="H293" s="40" t="s">
        <v>298</v>
      </c>
      <c r="I293" s="40" t="s">
        <v>862</v>
      </c>
      <c r="J293" s="42">
        <v>1.1299999999999999</v>
      </c>
      <c r="K293" s="42">
        <v>5.9</v>
      </c>
      <c r="L293" s="42">
        <v>13.25</v>
      </c>
      <c r="M293" s="40">
        <v>1.58</v>
      </c>
      <c r="N293" s="40">
        <v>3.95</v>
      </c>
      <c r="O293" s="40">
        <v>4.12</v>
      </c>
      <c r="P293" s="40">
        <v>-1</v>
      </c>
      <c r="V293" s="36" t="str">
        <f t="shared" si="34"/>
        <v>中北美冠</v>
      </c>
      <c r="W293" s="36" t="s">
        <v>475</v>
      </c>
      <c r="X293" s="36" t="s">
        <v>392</v>
      </c>
      <c r="Y293" s="36" t="s">
        <v>392</v>
      </c>
      <c r="Z293" s="36" t="s">
        <v>459</v>
      </c>
      <c r="AE293" s="36">
        <f t="shared" si="35"/>
        <v>0</v>
      </c>
      <c r="AF293" s="36">
        <f t="shared" si="36"/>
        <v>0</v>
      </c>
      <c r="AG293" s="36" t="str">
        <f t="shared" si="29"/>
        <v/>
      </c>
      <c r="AH293" s="36" t="str">
        <f t="shared" si="30"/>
        <v/>
      </c>
    </row>
    <row r="294" spans="2:35">
      <c r="B294" s="39">
        <v>42628</v>
      </c>
      <c r="C294" s="40">
        <v>35</v>
      </c>
      <c r="D294" s="40" t="s">
        <v>425</v>
      </c>
      <c r="E294" s="41">
        <v>42629.364583333336</v>
      </c>
      <c r="F294" s="42" t="s">
        <v>863</v>
      </c>
      <c r="G294" s="42" t="s">
        <v>864</v>
      </c>
      <c r="H294" s="40" t="s">
        <v>865</v>
      </c>
      <c r="I294" s="40" t="s">
        <v>866</v>
      </c>
      <c r="J294" s="42">
        <v>2.2200000000000002</v>
      </c>
      <c r="K294" s="42">
        <v>3.25</v>
      </c>
      <c r="L294" s="42">
        <v>2.7</v>
      </c>
      <c r="M294" s="40">
        <v>4.8499999999999996</v>
      </c>
      <c r="N294" s="40">
        <v>4.05</v>
      </c>
      <c r="O294" s="40">
        <v>1.48</v>
      </c>
      <c r="P294" s="40">
        <v>-1</v>
      </c>
      <c r="V294" s="36" t="str">
        <f t="shared" si="34"/>
        <v>南俱杯</v>
      </c>
      <c r="W294" s="36" t="s">
        <v>475</v>
      </c>
      <c r="X294" s="36" t="s">
        <v>392</v>
      </c>
      <c r="Y294" s="36" t="s">
        <v>392</v>
      </c>
      <c r="Z294" s="36" t="s">
        <v>459</v>
      </c>
      <c r="AC294" s="36">
        <v>1</v>
      </c>
      <c r="AE294" s="36">
        <f t="shared" si="35"/>
        <v>0</v>
      </c>
      <c r="AF294" s="36">
        <f t="shared" si="36"/>
        <v>0</v>
      </c>
      <c r="AG294" s="36" t="str">
        <f t="shared" si="29"/>
        <v/>
      </c>
      <c r="AH294" s="36" t="str">
        <f t="shared" si="30"/>
        <v/>
      </c>
    </row>
    <row r="295" spans="2:35">
      <c r="B295" s="39">
        <v>42628</v>
      </c>
      <c r="C295" s="40">
        <v>36</v>
      </c>
      <c r="D295" s="40" t="s">
        <v>425</v>
      </c>
      <c r="E295" s="41">
        <v>42629.364583333336</v>
      </c>
      <c r="F295" s="42" t="s">
        <v>273</v>
      </c>
      <c r="G295" s="42" t="s">
        <v>217</v>
      </c>
      <c r="H295" s="40" t="s">
        <v>273</v>
      </c>
      <c r="I295" s="40" t="s">
        <v>218</v>
      </c>
      <c r="J295" s="42">
        <v>2.29</v>
      </c>
      <c r="K295" s="42">
        <v>2.94</v>
      </c>
      <c r="L295" s="42">
        <v>2.84</v>
      </c>
      <c r="M295" s="40">
        <v>5.2</v>
      </c>
      <c r="N295" s="40">
        <v>4.05</v>
      </c>
      <c r="O295" s="40">
        <v>1.45</v>
      </c>
      <c r="P295" s="40">
        <v>-1</v>
      </c>
      <c r="V295" s="36" t="str">
        <f t="shared" si="34"/>
        <v>南俱杯</v>
      </c>
      <c r="W295" s="36" t="s">
        <v>465</v>
      </c>
      <c r="X295" s="36" t="s">
        <v>392</v>
      </c>
      <c r="Y295" s="36" t="s">
        <v>392</v>
      </c>
      <c r="Z295" s="36" t="s">
        <v>459</v>
      </c>
      <c r="AC295" s="36">
        <v>1</v>
      </c>
      <c r="AE295" s="36">
        <f t="shared" si="35"/>
        <v>0</v>
      </c>
      <c r="AF295" s="36">
        <f t="shared" si="36"/>
        <v>0</v>
      </c>
      <c r="AG295" s="36" t="str">
        <f t="shared" si="29"/>
        <v/>
      </c>
      <c r="AH295" s="36" t="str">
        <f t="shared" si="30"/>
        <v/>
      </c>
    </row>
    <row r="296" spans="2:35">
      <c r="B296" s="39">
        <v>42628</v>
      </c>
      <c r="C296" s="40">
        <v>37</v>
      </c>
      <c r="D296" s="40" t="s">
        <v>28</v>
      </c>
      <c r="E296" s="41">
        <v>42629.416666666664</v>
      </c>
      <c r="F296" s="42" t="s">
        <v>867</v>
      </c>
      <c r="G296" s="42" t="s">
        <v>868</v>
      </c>
      <c r="H296" s="40" t="s">
        <v>869</v>
      </c>
      <c r="I296" s="40" t="s">
        <v>870</v>
      </c>
      <c r="J296" s="42">
        <v>3.52</v>
      </c>
      <c r="K296" s="42">
        <v>3.45</v>
      </c>
      <c r="L296" s="42">
        <v>1.8</v>
      </c>
      <c r="M296" s="40">
        <v>1.75</v>
      </c>
      <c r="N296" s="40">
        <v>3.7</v>
      </c>
      <c r="O296" s="40">
        <v>3.5</v>
      </c>
      <c r="P296" s="40">
        <v>1</v>
      </c>
      <c r="V296" s="36" t="str">
        <f t="shared" si="34"/>
        <v>中北美冠</v>
      </c>
      <c r="W296" s="36" t="s">
        <v>688</v>
      </c>
      <c r="X296" s="36" t="s">
        <v>392</v>
      </c>
      <c r="Y296" s="36" t="s">
        <v>467</v>
      </c>
      <c r="Z296" s="36" t="s">
        <v>459</v>
      </c>
      <c r="AB296" s="36">
        <v>1</v>
      </c>
      <c r="AC296" s="36" t="s">
        <v>629</v>
      </c>
      <c r="AE296" s="36">
        <f t="shared" si="35"/>
        <v>3</v>
      </c>
      <c r="AF296" s="36">
        <f t="shared" si="36"/>
        <v>4</v>
      </c>
      <c r="AG296" s="36">
        <f t="shared" si="29"/>
        <v>4.0955000000000004</v>
      </c>
      <c r="AH296" s="36" t="str">
        <f t="shared" si="30"/>
        <v/>
      </c>
    </row>
    <row r="297" spans="2:35">
      <c r="B297" s="39">
        <v>42628</v>
      </c>
      <c r="C297" s="40">
        <v>38</v>
      </c>
      <c r="D297" s="40" t="s">
        <v>28</v>
      </c>
      <c r="E297" s="41">
        <v>42629.416666666664</v>
      </c>
      <c r="F297" s="42" t="s">
        <v>871</v>
      </c>
      <c r="G297" s="42" t="s">
        <v>872</v>
      </c>
      <c r="H297" s="40" t="s">
        <v>873</v>
      </c>
      <c r="I297" s="40" t="s">
        <v>874</v>
      </c>
      <c r="J297" s="42">
        <v>1.24</v>
      </c>
      <c r="K297" s="42">
        <v>4.8499999999999996</v>
      </c>
      <c r="L297" s="42">
        <v>8.65</v>
      </c>
      <c r="M297" s="40">
        <v>1.89</v>
      </c>
      <c r="N297" s="40">
        <v>3.6</v>
      </c>
      <c r="O297" s="40">
        <v>3.12</v>
      </c>
      <c r="P297" s="40">
        <v>-1</v>
      </c>
      <c r="V297" s="36" t="str">
        <f t="shared" si="34"/>
        <v>中北美冠</v>
      </c>
      <c r="W297" s="36" t="s">
        <v>510</v>
      </c>
      <c r="X297" s="36" t="s">
        <v>467</v>
      </c>
      <c r="Y297" s="36" t="s">
        <v>392</v>
      </c>
      <c r="Z297" s="36" t="s">
        <v>459</v>
      </c>
      <c r="AE297" s="36">
        <f t="shared" si="35"/>
        <v>0</v>
      </c>
      <c r="AF297" s="36">
        <f t="shared" si="36"/>
        <v>0</v>
      </c>
      <c r="AG297" s="36" t="str">
        <f t="shared" si="29"/>
        <v/>
      </c>
      <c r="AH297" s="36" t="str">
        <f t="shared" si="30"/>
        <v/>
      </c>
    </row>
    <row r="298" spans="2:35">
      <c r="B298" s="39">
        <v>42629</v>
      </c>
      <c r="C298" s="40">
        <v>1</v>
      </c>
      <c r="D298" s="40" t="s">
        <v>306</v>
      </c>
      <c r="E298" s="41">
        <v>42629.916666666664</v>
      </c>
      <c r="F298" s="42" t="s">
        <v>876</v>
      </c>
      <c r="G298" s="42" t="s">
        <v>310</v>
      </c>
      <c r="H298" s="40" t="s">
        <v>877</v>
      </c>
      <c r="I298" s="40" t="s">
        <v>310</v>
      </c>
      <c r="J298" s="42">
        <v>5</v>
      </c>
      <c r="K298" s="42">
        <v>3.3</v>
      </c>
      <c r="L298" s="42">
        <v>1.6</v>
      </c>
      <c r="M298" s="40">
        <v>1.99</v>
      </c>
      <c r="N298" s="40">
        <v>3.25</v>
      </c>
      <c r="O298" s="40">
        <v>3.15</v>
      </c>
      <c r="P298" s="40">
        <v>1</v>
      </c>
      <c r="V298" s="36" t="str">
        <f t="shared" si="34"/>
        <v>俄超</v>
      </c>
      <c r="W298" s="36" t="s">
        <v>465</v>
      </c>
      <c r="X298" s="36" t="s">
        <v>394</v>
      </c>
      <c r="Y298" s="36" t="s">
        <v>392</v>
      </c>
      <c r="Z298" s="36" t="s">
        <v>561</v>
      </c>
      <c r="AE298" s="36">
        <f t="shared" si="35"/>
        <v>0</v>
      </c>
      <c r="AF298" s="36">
        <f t="shared" si="36"/>
        <v>0</v>
      </c>
      <c r="AG298" s="36" t="str">
        <f t="shared" si="29"/>
        <v/>
      </c>
      <c r="AH298" s="36" t="str">
        <f t="shared" si="30"/>
        <v/>
      </c>
    </row>
    <row r="299" spans="2:35">
      <c r="B299" s="39">
        <v>42629</v>
      </c>
      <c r="C299" s="40">
        <v>2</v>
      </c>
      <c r="D299" s="40" t="s">
        <v>261</v>
      </c>
      <c r="E299" s="41">
        <v>42630.020833333336</v>
      </c>
      <c r="F299" s="42" t="s">
        <v>878</v>
      </c>
      <c r="G299" s="42" t="s">
        <v>879</v>
      </c>
      <c r="H299" s="40" t="s">
        <v>878</v>
      </c>
      <c r="I299" s="40" t="s">
        <v>879</v>
      </c>
      <c r="J299" s="42">
        <v>2.4500000000000002</v>
      </c>
      <c r="K299" s="42">
        <v>2.85</v>
      </c>
      <c r="L299" s="42">
        <v>2.7</v>
      </c>
      <c r="M299" s="40">
        <v>5.55</v>
      </c>
      <c r="N299" s="40">
        <v>4.3499999999999996</v>
      </c>
      <c r="O299" s="40">
        <v>1.39</v>
      </c>
      <c r="P299" s="40">
        <v>-1</v>
      </c>
      <c r="V299" s="36" t="str">
        <f t="shared" si="34"/>
        <v>德乙</v>
      </c>
      <c r="W299" s="36" t="s">
        <v>692</v>
      </c>
      <c r="X299" s="36" t="s">
        <v>394</v>
      </c>
      <c r="Y299" s="36" t="s">
        <v>394</v>
      </c>
      <c r="Z299" s="36" t="s">
        <v>561</v>
      </c>
      <c r="AB299" s="36">
        <v>1</v>
      </c>
      <c r="AC299" s="36" t="s">
        <v>629</v>
      </c>
      <c r="AE299" s="36">
        <f t="shared" si="35"/>
        <v>0</v>
      </c>
      <c r="AF299" s="36">
        <f t="shared" si="36"/>
        <v>2</v>
      </c>
      <c r="AG299" s="36" t="str">
        <f t="shared" si="29"/>
        <v/>
      </c>
      <c r="AH299" s="36" t="str">
        <f t="shared" si="30"/>
        <v/>
      </c>
    </row>
    <row r="300" spans="2:35">
      <c r="B300" s="39">
        <v>42629</v>
      </c>
      <c r="C300" s="40">
        <v>3</v>
      </c>
      <c r="D300" s="40" t="s">
        <v>261</v>
      </c>
      <c r="E300" s="41">
        <v>42630.020833333336</v>
      </c>
      <c r="F300" s="42" t="s">
        <v>680</v>
      </c>
      <c r="G300" s="42" t="s">
        <v>262</v>
      </c>
      <c r="H300" s="40" t="s">
        <v>680</v>
      </c>
      <c r="I300" s="40" t="s">
        <v>263</v>
      </c>
      <c r="J300" s="42">
        <v>2.2400000000000002</v>
      </c>
      <c r="K300" s="42">
        <v>3.2</v>
      </c>
      <c r="L300" s="42">
        <v>2.7</v>
      </c>
      <c r="M300" s="40">
        <v>4.8</v>
      </c>
      <c r="N300" s="40">
        <v>4.1500000000000004</v>
      </c>
      <c r="O300" s="40">
        <v>1.47</v>
      </c>
      <c r="P300" s="40">
        <v>-1</v>
      </c>
      <c r="V300" s="36" t="str">
        <f t="shared" si="34"/>
        <v>德乙</v>
      </c>
      <c r="W300" s="36" t="s">
        <v>688</v>
      </c>
      <c r="X300" s="36" t="s">
        <v>467</v>
      </c>
      <c r="Y300" s="36" t="s">
        <v>394</v>
      </c>
      <c r="Z300" s="36" t="s">
        <v>561</v>
      </c>
      <c r="AB300" s="36">
        <v>1</v>
      </c>
      <c r="AC300" s="36" t="s">
        <v>629</v>
      </c>
      <c r="AE300" s="36">
        <f t="shared" si="35"/>
        <v>1</v>
      </c>
      <c r="AF300" s="36">
        <f t="shared" si="36"/>
        <v>3</v>
      </c>
      <c r="AG300" s="36" t="str">
        <f t="shared" si="29"/>
        <v/>
      </c>
      <c r="AH300" s="36" t="str">
        <f t="shared" si="30"/>
        <v/>
      </c>
    </row>
    <row r="301" spans="2:35">
      <c r="B301" s="39">
        <v>42629</v>
      </c>
      <c r="C301" s="40">
        <v>4</v>
      </c>
      <c r="D301" s="40" t="s">
        <v>261</v>
      </c>
      <c r="E301" s="41">
        <v>42630.020833333336</v>
      </c>
      <c r="F301" s="42" t="s">
        <v>880</v>
      </c>
      <c r="G301" s="42" t="s">
        <v>227</v>
      </c>
      <c r="H301" s="40" t="s">
        <v>880</v>
      </c>
      <c r="I301" s="40" t="s">
        <v>227</v>
      </c>
      <c r="J301" s="42">
        <v>1.84</v>
      </c>
      <c r="K301" s="42">
        <v>3.35</v>
      </c>
      <c r="L301" s="42">
        <v>3.5</v>
      </c>
      <c r="M301" s="40">
        <v>3.65</v>
      </c>
      <c r="N301" s="40">
        <v>3.7</v>
      </c>
      <c r="O301" s="40">
        <v>1.71</v>
      </c>
      <c r="P301" s="40">
        <v>-1</v>
      </c>
      <c r="V301" s="36" t="str">
        <f t="shared" si="34"/>
        <v>德乙</v>
      </c>
      <c r="W301" s="36" t="s">
        <v>465</v>
      </c>
      <c r="X301" s="36" t="s">
        <v>394</v>
      </c>
      <c r="Y301" s="36" t="s">
        <v>392</v>
      </c>
      <c r="Z301" s="36" t="s">
        <v>561</v>
      </c>
      <c r="AC301" s="36">
        <v>1</v>
      </c>
      <c r="AE301" s="36">
        <f t="shared" si="35"/>
        <v>0</v>
      </c>
      <c r="AF301" s="36">
        <f t="shared" si="36"/>
        <v>0</v>
      </c>
      <c r="AG301" s="36" t="str">
        <f t="shared" si="29"/>
        <v/>
      </c>
      <c r="AH301" s="36" t="str">
        <f t="shared" si="30"/>
        <v/>
      </c>
    </row>
    <row r="302" spans="2:35">
      <c r="B302" s="39">
        <v>42629</v>
      </c>
      <c r="C302" s="40">
        <v>5</v>
      </c>
      <c r="D302" s="40" t="s">
        <v>331</v>
      </c>
      <c r="E302" s="41">
        <v>42630.041666666664</v>
      </c>
      <c r="F302" s="42" t="s">
        <v>332</v>
      </c>
      <c r="G302" s="42" t="s">
        <v>291</v>
      </c>
      <c r="H302" s="40" t="s">
        <v>333</v>
      </c>
      <c r="I302" s="40" t="s">
        <v>291</v>
      </c>
      <c r="J302" s="42">
        <v>2.8</v>
      </c>
      <c r="K302" s="42">
        <v>3.2</v>
      </c>
      <c r="L302" s="42">
        <v>2.1800000000000002</v>
      </c>
      <c r="M302" s="40">
        <v>1.5</v>
      </c>
      <c r="N302" s="40">
        <v>4.0999999999999996</v>
      </c>
      <c r="O302" s="40">
        <v>4.5999999999999996</v>
      </c>
      <c r="P302" s="40">
        <v>1</v>
      </c>
      <c r="V302" s="36" t="str">
        <f t="shared" si="34"/>
        <v>瑞典超</v>
      </c>
      <c r="W302" s="36" t="s">
        <v>392</v>
      </c>
      <c r="X302" s="36" t="s">
        <v>392</v>
      </c>
      <c r="Y302" s="36" t="s">
        <v>392</v>
      </c>
      <c r="Z302" s="36" t="s">
        <v>561</v>
      </c>
      <c r="AC302" s="36">
        <v>1</v>
      </c>
      <c r="AE302" s="36">
        <f t="shared" si="35"/>
        <v>0</v>
      </c>
      <c r="AF302" s="36">
        <f t="shared" si="36"/>
        <v>0</v>
      </c>
      <c r="AG302" s="36" t="str">
        <f t="shared" si="29"/>
        <v/>
      </c>
      <c r="AH302" s="36" t="str">
        <f t="shared" si="30"/>
        <v/>
      </c>
      <c r="AI302" s="36" t="s">
        <v>933</v>
      </c>
    </row>
    <row r="303" spans="2:35">
      <c r="B303" s="39">
        <v>42629</v>
      </c>
      <c r="C303" s="40">
        <v>6</v>
      </c>
      <c r="D303" s="40" t="s">
        <v>331</v>
      </c>
      <c r="E303" s="41">
        <v>42630.041666666664</v>
      </c>
      <c r="F303" s="42" t="s">
        <v>252</v>
      </c>
      <c r="G303" s="42" t="s">
        <v>342</v>
      </c>
      <c r="H303" s="40" t="s">
        <v>253</v>
      </c>
      <c r="I303" s="40" t="s">
        <v>343</v>
      </c>
      <c r="J303" s="42">
        <v>1.45</v>
      </c>
      <c r="K303" s="42">
        <v>4.05</v>
      </c>
      <c r="L303" s="42">
        <v>5.2</v>
      </c>
      <c r="M303" s="40">
        <v>2.42</v>
      </c>
      <c r="N303" s="40">
        <v>3.6</v>
      </c>
      <c r="O303" s="40">
        <v>2.2799999999999998</v>
      </c>
      <c r="P303" s="40">
        <v>-1</v>
      </c>
      <c r="V303" s="36" t="str">
        <f t="shared" si="34"/>
        <v>瑞典超</v>
      </c>
      <c r="W303" s="36" t="s">
        <v>476</v>
      </c>
      <c r="X303" s="36" t="s">
        <v>467</v>
      </c>
      <c r="Y303" s="36" t="s">
        <v>392</v>
      </c>
      <c r="Z303" s="36" t="s">
        <v>561</v>
      </c>
      <c r="AB303" s="36">
        <v>1</v>
      </c>
      <c r="AC303" s="36">
        <v>1</v>
      </c>
      <c r="AE303" s="36">
        <f t="shared" si="35"/>
        <v>0</v>
      </c>
      <c r="AF303" s="36">
        <f t="shared" si="36"/>
        <v>0</v>
      </c>
      <c r="AG303" s="36" t="str">
        <f t="shared" si="29"/>
        <v/>
      </c>
      <c r="AH303" s="36" t="str">
        <f t="shared" si="30"/>
        <v/>
      </c>
    </row>
    <row r="304" spans="2:35">
      <c r="B304" s="39">
        <v>42629</v>
      </c>
      <c r="C304" s="40">
        <v>7</v>
      </c>
      <c r="D304" s="40" t="s">
        <v>313</v>
      </c>
      <c r="E304" s="41">
        <v>42630.041666666664</v>
      </c>
      <c r="F304" s="42" t="s">
        <v>881</v>
      </c>
      <c r="G304" s="42" t="s">
        <v>323</v>
      </c>
      <c r="H304" s="40" t="s">
        <v>881</v>
      </c>
      <c r="I304" s="40" t="s">
        <v>323</v>
      </c>
      <c r="J304" s="42">
        <v>1.99</v>
      </c>
      <c r="K304" s="42">
        <v>3.4</v>
      </c>
      <c r="L304" s="42">
        <v>3.02</v>
      </c>
      <c r="M304" s="40">
        <v>3.88</v>
      </c>
      <c r="N304" s="40">
        <v>4.05</v>
      </c>
      <c r="O304" s="40">
        <v>1.6</v>
      </c>
      <c r="P304" s="40">
        <v>-1</v>
      </c>
      <c r="V304" s="36" t="str">
        <f t="shared" si="34"/>
        <v>挪超</v>
      </c>
      <c r="W304" s="36" t="s">
        <v>475</v>
      </c>
      <c r="X304" s="36" t="s">
        <v>392</v>
      </c>
      <c r="Y304" s="36" t="s">
        <v>392</v>
      </c>
      <c r="Z304" s="36" t="s">
        <v>561</v>
      </c>
      <c r="AB304" s="36">
        <v>1</v>
      </c>
      <c r="AC304" s="36" t="s">
        <v>629</v>
      </c>
      <c r="AE304" s="36">
        <f t="shared" si="35"/>
        <v>1</v>
      </c>
      <c r="AF304" s="36">
        <f t="shared" si="36"/>
        <v>3</v>
      </c>
      <c r="AG304" s="36" t="str">
        <f t="shared" si="29"/>
        <v/>
      </c>
      <c r="AH304" s="36" t="str">
        <f t="shared" si="30"/>
        <v/>
      </c>
    </row>
    <row r="305" spans="2:35">
      <c r="B305" s="39">
        <v>42629</v>
      </c>
      <c r="C305" s="40">
        <v>9</v>
      </c>
      <c r="D305" s="40" t="s">
        <v>681</v>
      </c>
      <c r="E305" s="41">
        <v>42630.083333333336</v>
      </c>
      <c r="F305" s="42" t="s">
        <v>882</v>
      </c>
      <c r="G305" s="42" t="s">
        <v>883</v>
      </c>
      <c r="H305" s="40" t="s">
        <v>882</v>
      </c>
      <c r="I305" s="40" t="s">
        <v>883</v>
      </c>
      <c r="J305" s="42">
        <v>3.4</v>
      </c>
      <c r="K305" s="42">
        <v>2.82</v>
      </c>
      <c r="L305" s="42">
        <v>2.08</v>
      </c>
      <c r="M305" s="40">
        <v>1.55</v>
      </c>
      <c r="N305" s="40">
        <v>3.85</v>
      </c>
      <c r="O305" s="40">
        <v>4.45</v>
      </c>
      <c r="P305" s="40">
        <v>1</v>
      </c>
      <c r="V305" s="36" t="str">
        <f t="shared" si="34"/>
        <v>法乙</v>
      </c>
      <c r="W305" s="36" t="s">
        <v>466</v>
      </c>
      <c r="X305" s="36" t="s">
        <v>467</v>
      </c>
      <c r="Y305" s="36" t="s">
        <v>467</v>
      </c>
      <c r="Z305" s="36" t="s">
        <v>561</v>
      </c>
      <c r="AB305" s="36">
        <v>1</v>
      </c>
      <c r="AC305" s="36" t="s">
        <v>629</v>
      </c>
      <c r="AE305" s="36">
        <f t="shared" si="35"/>
        <v>1</v>
      </c>
      <c r="AF305" s="36">
        <f t="shared" si="36"/>
        <v>3</v>
      </c>
      <c r="AG305" s="36" t="str">
        <f t="shared" si="29"/>
        <v/>
      </c>
      <c r="AH305" s="36" t="str">
        <f t="shared" si="30"/>
        <v/>
      </c>
    </row>
    <row r="306" spans="2:35">
      <c r="B306" s="39">
        <v>42629</v>
      </c>
      <c r="C306" s="40">
        <v>10</v>
      </c>
      <c r="D306" s="40" t="s">
        <v>681</v>
      </c>
      <c r="E306" s="41">
        <v>42630.083333333336</v>
      </c>
      <c r="F306" s="42" t="s">
        <v>884</v>
      </c>
      <c r="G306" s="42" t="s">
        <v>885</v>
      </c>
      <c r="H306" s="40" t="s">
        <v>886</v>
      </c>
      <c r="I306" s="40" t="s">
        <v>885</v>
      </c>
      <c r="J306" s="42">
        <v>2.3199999999999998</v>
      </c>
      <c r="K306" s="42">
        <v>2.65</v>
      </c>
      <c r="L306" s="42">
        <v>3.12</v>
      </c>
      <c r="M306" s="40">
        <v>5.4</v>
      </c>
      <c r="N306" s="40">
        <v>4</v>
      </c>
      <c r="O306" s="40">
        <v>1.44</v>
      </c>
      <c r="P306" s="40">
        <v>-1</v>
      </c>
      <c r="V306" s="36" t="str">
        <f t="shared" si="34"/>
        <v>法乙</v>
      </c>
      <c r="W306" s="36" t="s">
        <v>392</v>
      </c>
      <c r="X306" s="36" t="s">
        <v>392</v>
      </c>
      <c r="Y306" s="36" t="s">
        <v>392</v>
      </c>
      <c r="Z306" s="36" t="s">
        <v>561</v>
      </c>
      <c r="AB306" s="36">
        <v>1</v>
      </c>
      <c r="AC306" s="36" t="s">
        <v>629</v>
      </c>
      <c r="AE306" s="36">
        <f t="shared" si="35"/>
        <v>1</v>
      </c>
      <c r="AF306" s="36">
        <f t="shared" si="36"/>
        <v>3</v>
      </c>
      <c r="AG306" s="36" t="str">
        <f t="shared" si="29"/>
        <v/>
      </c>
      <c r="AH306" s="36" t="str">
        <f t="shared" si="30"/>
        <v/>
      </c>
      <c r="AI306" s="36" t="s">
        <v>933</v>
      </c>
    </row>
    <row r="307" spans="2:35">
      <c r="B307" s="39">
        <v>42629</v>
      </c>
      <c r="C307" s="40">
        <v>11</v>
      </c>
      <c r="D307" s="40" t="s">
        <v>681</v>
      </c>
      <c r="E307" s="41">
        <v>42630.083333333336</v>
      </c>
      <c r="F307" s="42" t="s">
        <v>683</v>
      </c>
      <c r="G307" s="42" t="s">
        <v>887</v>
      </c>
      <c r="H307" s="40" t="s">
        <v>683</v>
      </c>
      <c r="I307" s="40" t="s">
        <v>887</v>
      </c>
      <c r="J307" s="42">
        <v>2.1</v>
      </c>
      <c r="K307" s="42">
        <v>2.82</v>
      </c>
      <c r="L307" s="42">
        <v>3.35</v>
      </c>
      <c r="M307" s="40">
        <v>4.5999999999999996</v>
      </c>
      <c r="N307" s="40">
        <v>3.8</v>
      </c>
      <c r="O307" s="40">
        <v>1.54</v>
      </c>
      <c r="P307" s="40">
        <v>-1</v>
      </c>
      <c r="V307" s="36" t="str">
        <f t="shared" si="34"/>
        <v>法乙</v>
      </c>
      <c r="W307" s="36" t="s">
        <v>476</v>
      </c>
      <c r="X307" s="36" t="s">
        <v>392</v>
      </c>
      <c r="Y307" s="36" t="s">
        <v>392</v>
      </c>
      <c r="Z307" s="36" t="s">
        <v>561</v>
      </c>
      <c r="AB307" s="36">
        <v>1</v>
      </c>
      <c r="AC307" s="36" t="s">
        <v>629</v>
      </c>
      <c r="AE307" s="36">
        <f t="shared" si="35"/>
        <v>1</v>
      </c>
      <c r="AF307" s="36">
        <f t="shared" si="36"/>
        <v>3</v>
      </c>
      <c r="AG307" s="36" t="str">
        <f t="shared" si="29"/>
        <v/>
      </c>
      <c r="AH307" s="36" t="str">
        <f t="shared" si="30"/>
        <v/>
      </c>
    </row>
    <row r="308" spans="2:35">
      <c r="B308" s="39">
        <v>42629</v>
      </c>
      <c r="C308" s="40">
        <v>12</v>
      </c>
      <c r="D308" s="40" t="s">
        <v>681</v>
      </c>
      <c r="E308" s="41">
        <v>42630.083333333336</v>
      </c>
      <c r="F308" s="42" t="s">
        <v>888</v>
      </c>
      <c r="G308" s="42" t="s">
        <v>108</v>
      </c>
      <c r="H308" s="40" t="s">
        <v>888</v>
      </c>
      <c r="I308" s="40" t="s">
        <v>108</v>
      </c>
      <c r="J308" s="42">
        <v>2.21</v>
      </c>
      <c r="K308" s="42">
        <v>2.5499999999999998</v>
      </c>
      <c r="L308" s="42">
        <v>3.52</v>
      </c>
      <c r="M308" s="40">
        <v>5.35</v>
      </c>
      <c r="N308" s="40">
        <v>3.75</v>
      </c>
      <c r="O308" s="40">
        <v>1.48</v>
      </c>
      <c r="P308" s="40">
        <v>-1</v>
      </c>
      <c r="V308" s="36" t="str">
        <f t="shared" si="34"/>
        <v>法乙</v>
      </c>
      <c r="W308" s="36" t="s">
        <v>694</v>
      </c>
      <c r="X308" s="36" t="s">
        <v>392</v>
      </c>
      <c r="Y308" s="36" t="s">
        <v>392</v>
      </c>
      <c r="Z308" s="36" t="s">
        <v>561</v>
      </c>
      <c r="AB308" s="36">
        <v>1</v>
      </c>
      <c r="AC308" s="36" t="s">
        <v>629</v>
      </c>
      <c r="AE308" s="36">
        <f t="shared" si="35"/>
        <v>1</v>
      </c>
      <c r="AF308" s="36">
        <f t="shared" si="36"/>
        <v>3</v>
      </c>
      <c r="AG308" s="36" t="str">
        <f t="shared" si="29"/>
        <v/>
      </c>
      <c r="AH308" s="36" t="str">
        <f t="shared" si="30"/>
        <v/>
      </c>
    </row>
    <row r="309" spans="2:35">
      <c r="B309" s="39">
        <v>42629</v>
      </c>
      <c r="C309" s="40">
        <v>13</v>
      </c>
      <c r="D309" s="40" t="s">
        <v>681</v>
      </c>
      <c r="E309" s="41">
        <v>42630.083333333336</v>
      </c>
      <c r="F309" s="42" t="s">
        <v>889</v>
      </c>
      <c r="G309" s="42" t="s">
        <v>890</v>
      </c>
      <c r="H309" s="40" t="s">
        <v>891</v>
      </c>
      <c r="I309" s="40" t="s">
        <v>890</v>
      </c>
      <c r="J309" s="42">
        <v>2.0299999999999998</v>
      </c>
      <c r="K309" s="42">
        <v>2.58</v>
      </c>
      <c r="L309" s="42">
        <v>4.05</v>
      </c>
      <c r="M309" s="40">
        <v>4.6500000000000004</v>
      </c>
      <c r="N309" s="40">
        <v>3.55</v>
      </c>
      <c r="O309" s="40">
        <v>1.58</v>
      </c>
      <c r="P309" s="40">
        <v>-1</v>
      </c>
      <c r="V309" s="36" t="str">
        <f t="shared" si="34"/>
        <v>法乙</v>
      </c>
      <c r="W309" s="36" t="s">
        <v>476</v>
      </c>
      <c r="X309" s="36" t="s">
        <v>392</v>
      </c>
      <c r="Y309" s="36" t="s">
        <v>467</v>
      </c>
      <c r="Z309" s="36" t="s">
        <v>561</v>
      </c>
      <c r="AC309" s="36">
        <v>1</v>
      </c>
      <c r="AE309" s="36">
        <f t="shared" si="35"/>
        <v>0</v>
      </c>
      <c r="AF309" s="36">
        <f t="shared" si="36"/>
        <v>0</v>
      </c>
      <c r="AG309" s="36" t="str">
        <f t="shared" si="29"/>
        <v/>
      </c>
      <c r="AH309" s="36" t="str">
        <f t="shared" si="30"/>
        <v/>
      </c>
    </row>
    <row r="310" spans="2:35">
      <c r="B310" s="39">
        <v>42629</v>
      </c>
      <c r="C310" s="40">
        <v>14</v>
      </c>
      <c r="D310" s="40" t="s">
        <v>681</v>
      </c>
      <c r="E310" s="41">
        <v>42630.083333333336</v>
      </c>
      <c r="F310" s="42" t="s">
        <v>892</v>
      </c>
      <c r="G310" s="42" t="s">
        <v>893</v>
      </c>
      <c r="H310" s="40" t="s">
        <v>894</v>
      </c>
      <c r="I310" s="40" t="s">
        <v>893</v>
      </c>
      <c r="J310" s="42">
        <v>2.29</v>
      </c>
      <c r="K310" s="42">
        <v>2.75</v>
      </c>
      <c r="L310" s="42">
        <v>3.05</v>
      </c>
      <c r="M310" s="40">
        <v>5.3</v>
      </c>
      <c r="N310" s="40">
        <v>4</v>
      </c>
      <c r="O310" s="40">
        <v>1.45</v>
      </c>
      <c r="P310" s="40">
        <v>-1</v>
      </c>
      <c r="V310" s="36" t="str">
        <f t="shared" si="34"/>
        <v>法乙</v>
      </c>
      <c r="W310" s="36" t="s">
        <v>475</v>
      </c>
      <c r="X310" s="36" t="s">
        <v>394</v>
      </c>
      <c r="Y310" s="36" t="s">
        <v>392</v>
      </c>
      <c r="Z310" s="36" t="s">
        <v>561</v>
      </c>
      <c r="AB310" s="36">
        <v>1</v>
      </c>
      <c r="AC310" s="36" t="s">
        <v>629</v>
      </c>
      <c r="AE310" s="36">
        <f t="shared" si="35"/>
        <v>0</v>
      </c>
      <c r="AF310" s="36">
        <f t="shared" si="36"/>
        <v>2</v>
      </c>
      <c r="AG310" s="36" t="str">
        <f t="shared" si="29"/>
        <v/>
      </c>
      <c r="AH310" s="36" t="str">
        <f t="shared" si="30"/>
        <v/>
      </c>
    </row>
    <row r="311" spans="2:35">
      <c r="B311" s="39">
        <v>42629</v>
      </c>
      <c r="C311" s="40">
        <v>15</v>
      </c>
      <c r="D311" s="40" t="s">
        <v>681</v>
      </c>
      <c r="E311" s="41">
        <v>42630.083333333336</v>
      </c>
      <c r="F311" s="42" t="s">
        <v>895</v>
      </c>
      <c r="G311" s="42" t="s">
        <v>682</v>
      </c>
      <c r="H311" s="40" t="s">
        <v>895</v>
      </c>
      <c r="I311" s="40" t="s">
        <v>682</v>
      </c>
      <c r="J311" s="42">
        <v>2.86</v>
      </c>
      <c r="K311" s="42">
        <v>2.5299999999999998</v>
      </c>
      <c r="L311" s="42">
        <v>2.6</v>
      </c>
      <c r="M311" s="40">
        <v>1.35</v>
      </c>
      <c r="N311" s="40">
        <v>4.0999999999999996</v>
      </c>
      <c r="O311" s="40">
        <v>6.9</v>
      </c>
      <c r="P311" s="40">
        <v>1</v>
      </c>
      <c r="V311" s="36" t="str">
        <f t="shared" si="34"/>
        <v>法乙</v>
      </c>
      <c r="W311" s="36" t="s">
        <v>392</v>
      </c>
      <c r="X311" s="36" t="s">
        <v>392</v>
      </c>
      <c r="Y311" s="36" t="s">
        <v>392</v>
      </c>
      <c r="Z311" s="36" t="s">
        <v>561</v>
      </c>
      <c r="AB311" s="36">
        <v>1</v>
      </c>
      <c r="AC311" s="36" t="s">
        <v>629</v>
      </c>
      <c r="AE311" s="36">
        <f t="shared" si="35"/>
        <v>1</v>
      </c>
      <c r="AF311" s="36">
        <f t="shared" si="36"/>
        <v>3</v>
      </c>
      <c r="AG311" s="36" t="str">
        <f t="shared" si="29"/>
        <v/>
      </c>
      <c r="AH311" s="36" t="str">
        <f t="shared" si="30"/>
        <v/>
      </c>
      <c r="AI311" s="36" t="s">
        <v>933</v>
      </c>
    </row>
    <row r="312" spans="2:35">
      <c r="B312" s="39">
        <v>42629</v>
      </c>
      <c r="C312" s="40">
        <v>16</v>
      </c>
      <c r="D312" s="40" t="s">
        <v>681</v>
      </c>
      <c r="E312" s="41">
        <v>42630.083333333336</v>
      </c>
      <c r="F312" s="42" t="s">
        <v>896</v>
      </c>
      <c r="G312" s="42" t="s">
        <v>897</v>
      </c>
      <c r="H312" s="40" t="s">
        <v>896</v>
      </c>
      <c r="I312" s="40" t="s">
        <v>897</v>
      </c>
      <c r="J312" s="42">
        <v>2.2000000000000002</v>
      </c>
      <c r="K312" s="42">
        <v>2.62</v>
      </c>
      <c r="L312" s="42">
        <v>3.42</v>
      </c>
      <c r="M312" s="40">
        <v>5.05</v>
      </c>
      <c r="N312" s="40">
        <v>3.85</v>
      </c>
      <c r="O312" s="40">
        <v>1.49</v>
      </c>
      <c r="P312" s="40">
        <v>-1</v>
      </c>
      <c r="V312" s="36" t="str">
        <f t="shared" si="34"/>
        <v>法乙</v>
      </c>
      <c r="W312" s="36" t="s">
        <v>510</v>
      </c>
      <c r="X312" s="36" t="s">
        <v>467</v>
      </c>
      <c r="Y312" s="36" t="s">
        <v>392</v>
      </c>
      <c r="Z312" s="36" t="s">
        <v>561</v>
      </c>
      <c r="AB312" s="36">
        <v>1</v>
      </c>
      <c r="AC312" s="36" t="s">
        <v>629</v>
      </c>
      <c r="AE312" s="36">
        <f t="shared" si="35"/>
        <v>0</v>
      </c>
      <c r="AF312" s="36">
        <f t="shared" si="36"/>
        <v>2</v>
      </c>
      <c r="AG312" s="36" t="str">
        <f t="shared" si="29"/>
        <v/>
      </c>
      <c r="AH312" s="36" t="str">
        <f t="shared" si="30"/>
        <v/>
      </c>
    </row>
    <row r="313" spans="2:35">
      <c r="B313" s="39">
        <v>42629</v>
      </c>
      <c r="C313" s="40">
        <v>17</v>
      </c>
      <c r="D313" s="40" t="s">
        <v>219</v>
      </c>
      <c r="E313" s="41">
        <v>42630.083333333336</v>
      </c>
      <c r="F313" s="42" t="s">
        <v>898</v>
      </c>
      <c r="G313" s="42" t="s">
        <v>236</v>
      </c>
      <c r="H313" s="40" t="s">
        <v>898</v>
      </c>
      <c r="I313" s="40" t="s">
        <v>236</v>
      </c>
      <c r="J313" s="42">
        <v>1.49</v>
      </c>
      <c r="K313" s="42">
        <v>4.05</v>
      </c>
      <c r="L313" s="42">
        <v>4.75</v>
      </c>
      <c r="M313" s="40">
        <v>2.56</v>
      </c>
      <c r="N313" s="40">
        <v>3.55</v>
      </c>
      <c r="O313" s="40">
        <v>2.19</v>
      </c>
      <c r="P313" s="40">
        <v>-1</v>
      </c>
      <c r="V313" s="36" t="str">
        <f t="shared" si="34"/>
        <v>荷甲</v>
      </c>
      <c r="W313" s="36" t="s">
        <v>475</v>
      </c>
      <c r="X313" s="36" t="s">
        <v>392</v>
      </c>
      <c r="Y313" s="36" t="s">
        <v>392</v>
      </c>
      <c r="Z313" s="36" t="s">
        <v>561</v>
      </c>
      <c r="AB313" s="36">
        <v>1</v>
      </c>
      <c r="AC313" s="36">
        <v>1</v>
      </c>
      <c r="AE313" s="36">
        <f t="shared" si="35"/>
        <v>0</v>
      </c>
      <c r="AF313" s="36">
        <f t="shared" si="36"/>
        <v>0</v>
      </c>
      <c r="AG313" s="36" t="str">
        <f t="shared" si="29"/>
        <v/>
      </c>
      <c r="AH313" s="36" t="str">
        <f t="shared" si="30"/>
        <v/>
      </c>
    </row>
    <row r="314" spans="2:35">
      <c r="B314" s="39">
        <v>42629</v>
      </c>
      <c r="C314" s="40">
        <v>18</v>
      </c>
      <c r="D314" s="40" t="s">
        <v>222</v>
      </c>
      <c r="E314" s="41">
        <v>42630.083333333336</v>
      </c>
      <c r="F314" s="42" t="s">
        <v>328</v>
      </c>
      <c r="G314" s="42" t="s">
        <v>899</v>
      </c>
      <c r="H314" s="40" t="s">
        <v>224</v>
      </c>
      <c r="I314" s="40" t="s">
        <v>899</v>
      </c>
      <c r="J314" s="42">
        <v>2.79</v>
      </c>
      <c r="K314" s="42">
        <v>3.6</v>
      </c>
      <c r="L314" s="42">
        <v>2.0299999999999998</v>
      </c>
      <c r="M314" s="40">
        <v>1.58</v>
      </c>
      <c r="N314" s="40">
        <v>4.0999999999999996</v>
      </c>
      <c r="O314" s="40">
        <v>3.96</v>
      </c>
      <c r="P314" s="40">
        <v>1</v>
      </c>
      <c r="V314" s="36" t="str">
        <f t="shared" si="34"/>
        <v>荷乙</v>
      </c>
      <c r="W314" s="36" t="s">
        <v>475</v>
      </c>
      <c r="X314" s="36" t="s">
        <v>392</v>
      </c>
      <c r="Y314" s="36" t="s">
        <v>394</v>
      </c>
      <c r="Z314" s="36" t="s">
        <v>561</v>
      </c>
      <c r="AC314" s="36">
        <v>1</v>
      </c>
      <c r="AE314" s="36">
        <f t="shared" si="35"/>
        <v>0</v>
      </c>
      <c r="AF314" s="36">
        <f t="shared" si="36"/>
        <v>0</v>
      </c>
      <c r="AG314" s="36" t="str">
        <f t="shared" si="29"/>
        <v/>
      </c>
      <c r="AH314" s="36" t="str">
        <f t="shared" si="30"/>
        <v/>
      </c>
    </row>
    <row r="315" spans="2:35">
      <c r="B315" s="39">
        <v>42629</v>
      </c>
      <c r="C315" s="40">
        <v>19</v>
      </c>
      <c r="D315" s="40" t="s">
        <v>222</v>
      </c>
      <c r="E315" s="41">
        <v>42630.083333333336</v>
      </c>
      <c r="F315" s="42" t="s">
        <v>900</v>
      </c>
      <c r="G315" s="42" t="s">
        <v>901</v>
      </c>
      <c r="H315" s="40" t="s">
        <v>902</v>
      </c>
      <c r="I315" s="40" t="s">
        <v>903</v>
      </c>
      <c r="J315" s="42">
        <v>1.77</v>
      </c>
      <c r="K315" s="42">
        <v>3.9</v>
      </c>
      <c r="L315" s="42">
        <v>3.25</v>
      </c>
      <c r="M315" s="40">
        <v>3.15</v>
      </c>
      <c r="N315" s="40">
        <v>4</v>
      </c>
      <c r="O315" s="40">
        <v>1.78</v>
      </c>
      <c r="P315" s="40">
        <v>-1</v>
      </c>
      <c r="V315" s="36" t="str">
        <f t="shared" si="34"/>
        <v>荷乙</v>
      </c>
      <c r="W315" s="36" t="s">
        <v>476</v>
      </c>
      <c r="X315" s="36" t="s">
        <v>392</v>
      </c>
      <c r="Y315" s="36" t="s">
        <v>467</v>
      </c>
      <c r="Z315" s="36" t="s">
        <v>561</v>
      </c>
      <c r="AE315" s="36">
        <f t="shared" si="35"/>
        <v>0</v>
      </c>
      <c r="AF315" s="36">
        <f t="shared" si="36"/>
        <v>0</v>
      </c>
      <c r="AG315" s="36" t="str">
        <f t="shared" si="29"/>
        <v/>
      </c>
      <c r="AH315" s="36" t="str">
        <f t="shared" si="30"/>
        <v/>
      </c>
      <c r="AI315" s="45" t="s">
        <v>937</v>
      </c>
    </row>
    <row r="316" spans="2:35">
      <c r="B316" s="39">
        <v>42629</v>
      </c>
      <c r="C316" s="40">
        <v>20</v>
      </c>
      <c r="D316" s="40" t="s">
        <v>222</v>
      </c>
      <c r="E316" s="41">
        <v>42630.083333333336</v>
      </c>
      <c r="F316" s="42" t="s">
        <v>904</v>
      </c>
      <c r="G316" s="42" t="s">
        <v>905</v>
      </c>
      <c r="H316" s="40" t="s">
        <v>904</v>
      </c>
      <c r="I316" s="40" t="s">
        <v>906</v>
      </c>
      <c r="J316" s="42">
        <v>1.62</v>
      </c>
      <c r="K316" s="42">
        <v>3.85</v>
      </c>
      <c r="L316" s="42">
        <v>4</v>
      </c>
      <c r="M316" s="40">
        <v>2.82</v>
      </c>
      <c r="N316" s="40">
        <v>3.8</v>
      </c>
      <c r="O316" s="40">
        <v>1.96</v>
      </c>
      <c r="P316" s="40">
        <v>-1</v>
      </c>
      <c r="V316" s="36" t="str">
        <f t="shared" si="34"/>
        <v>荷乙</v>
      </c>
      <c r="W316" s="36" t="s">
        <v>476</v>
      </c>
      <c r="X316" s="36" t="s">
        <v>392</v>
      </c>
      <c r="Y316" s="36" t="s">
        <v>467</v>
      </c>
      <c r="Z316" s="36" t="s">
        <v>561</v>
      </c>
      <c r="AE316" s="36">
        <f t="shared" si="35"/>
        <v>0</v>
      </c>
      <c r="AF316" s="36">
        <f t="shared" si="36"/>
        <v>0</v>
      </c>
      <c r="AG316" s="36" t="str">
        <f t="shared" si="29"/>
        <v/>
      </c>
      <c r="AH316" s="36" t="str">
        <f t="shared" si="30"/>
        <v/>
      </c>
    </row>
    <row r="317" spans="2:35">
      <c r="B317" s="39">
        <v>42629</v>
      </c>
      <c r="C317" s="40">
        <v>21</v>
      </c>
      <c r="D317" s="40" t="s">
        <v>222</v>
      </c>
      <c r="E317" s="41">
        <v>42630.083333333336</v>
      </c>
      <c r="F317" s="42" t="s">
        <v>907</v>
      </c>
      <c r="G317" s="42" t="s">
        <v>908</v>
      </c>
      <c r="H317" s="40" t="s">
        <v>907</v>
      </c>
      <c r="I317" s="40" t="s">
        <v>909</v>
      </c>
      <c r="J317" s="42">
        <v>2.76</v>
      </c>
      <c r="K317" s="42">
        <v>3.5</v>
      </c>
      <c r="L317" s="42">
        <v>2.08</v>
      </c>
      <c r="M317" s="40">
        <v>1.55</v>
      </c>
      <c r="N317" s="40">
        <v>4.0999999999999996</v>
      </c>
      <c r="O317" s="40">
        <v>4.16</v>
      </c>
      <c r="P317" s="40">
        <v>1</v>
      </c>
      <c r="V317" s="36" t="str">
        <f t="shared" si="34"/>
        <v>荷乙</v>
      </c>
      <c r="W317" s="36" t="s">
        <v>475</v>
      </c>
      <c r="X317" s="36" t="s">
        <v>392</v>
      </c>
      <c r="Y317" s="36" t="s">
        <v>392</v>
      </c>
      <c r="Z317" s="36" t="s">
        <v>561</v>
      </c>
      <c r="AB317" s="36">
        <v>1</v>
      </c>
      <c r="AC317" s="36" t="s">
        <v>629</v>
      </c>
      <c r="AE317" s="36">
        <f t="shared" si="35"/>
        <v>1</v>
      </c>
      <c r="AF317" s="36">
        <f t="shared" si="36"/>
        <v>3</v>
      </c>
      <c r="AG317" s="36" t="str">
        <f t="shared" si="29"/>
        <v/>
      </c>
      <c r="AH317" s="36" t="str">
        <f t="shared" si="30"/>
        <v/>
      </c>
    </row>
    <row r="318" spans="2:35">
      <c r="B318" s="39">
        <v>42629</v>
      </c>
      <c r="C318" s="40">
        <v>22</v>
      </c>
      <c r="D318" s="40" t="s">
        <v>222</v>
      </c>
      <c r="E318" s="41">
        <v>42630.083333333336</v>
      </c>
      <c r="F318" s="42" t="s">
        <v>677</v>
      </c>
      <c r="G318" s="42" t="s">
        <v>910</v>
      </c>
      <c r="H318" s="40" t="s">
        <v>679</v>
      </c>
      <c r="I318" s="40" t="s">
        <v>910</v>
      </c>
      <c r="J318" s="42">
        <v>4.4000000000000004</v>
      </c>
      <c r="K318" s="42">
        <v>3.9</v>
      </c>
      <c r="L318" s="42">
        <v>1.55</v>
      </c>
      <c r="M318" s="40">
        <v>2.0699999999999998</v>
      </c>
      <c r="N318" s="40">
        <v>3.75</v>
      </c>
      <c r="O318" s="40">
        <v>2.65</v>
      </c>
      <c r="P318" s="40">
        <v>1</v>
      </c>
      <c r="V318" s="36" t="str">
        <f t="shared" si="34"/>
        <v>荷乙</v>
      </c>
      <c r="W318" s="36" t="s">
        <v>465</v>
      </c>
      <c r="X318" s="36" t="s">
        <v>392</v>
      </c>
      <c r="Y318" s="36" t="s">
        <v>392</v>
      </c>
      <c r="Z318" s="36" t="s">
        <v>561</v>
      </c>
      <c r="AB318" s="36">
        <v>1</v>
      </c>
      <c r="AC318" s="36">
        <v>1</v>
      </c>
      <c r="AE318" s="36">
        <f t="shared" si="35"/>
        <v>0</v>
      </c>
      <c r="AF318" s="36">
        <f t="shared" si="36"/>
        <v>0</v>
      </c>
      <c r="AG318" s="36" t="str">
        <f t="shared" si="29"/>
        <v/>
      </c>
      <c r="AH318" s="36" t="str">
        <f t="shared" si="30"/>
        <v/>
      </c>
    </row>
    <row r="319" spans="2:35">
      <c r="B319" s="39">
        <v>42629</v>
      </c>
      <c r="C319" s="40">
        <v>23</v>
      </c>
      <c r="D319" s="40" t="s">
        <v>222</v>
      </c>
      <c r="E319" s="41">
        <v>42630.083333333336</v>
      </c>
      <c r="F319" s="42" t="s">
        <v>911</v>
      </c>
      <c r="G319" s="42" t="s">
        <v>912</v>
      </c>
      <c r="H319" s="40" t="s">
        <v>911</v>
      </c>
      <c r="I319" s="40" t="s">
        <v>912</v>
      </c>
      <c r="J319" s="42">
        <v>4.1500000000000004</v>
      </c>
      <c r="K319" s="42">
        <v>3.95</v>
      </c>
      <c r="L319" s="42">
        <v>1.58</v>
      </c>
      <c r="M319" s="40">
        <v>2.02</v>
      </c>
      <c r="N319" s="40">
        <v>3.7</v>
      </c>
      <c r="O319" s="40">
        <v>2.75</v>
      </c>
      <c r="P319" s="40">
        <v>1</v>
      </c>
      <c r="V319" s="36" t="str">
        <f t="shared" si="34"/>
        <v>荷乙</v>
      </c>
      <c r="W319" s="36" t="s">
        <v>476</v>
      </c>
      <c r="X319" s="36" t="s">
        <v>392</v>
      </c>
      <c r="Y319" s="36" t="s">
        <v>467</v>
      </c>
      <c r="Z319" s="36" t="s">
        <v>561</v>
      </c>
      <c r="AB319" s="36">
        <v>1</v>
      </c>
      <c r="AC319" s="36">
        <v>1</v>
      </c>
      <c r="AE319" s="36">
        <f t="shared" si="35"/>
        <v>0</v>
      </c>
      <c r="AF319" s="36">
        <f t="shared" si="36"/>
        <v>0</v>
      </c>
      <c r="AG319" s="36" t="str">
        <f t="shared" si="29"/>
        <v/>
      </c>
      <c r="AH319" s="36" t="str">
        <f t="shared" si="30"/>
        <v/>
      </c>
    </row>
    <row r="320" spans="2:35">
      <c r="B320" s="39">
        <v>42629</v>
      </c>
      <c r="C320" s="40">
        <v>24</v>
      </c>
      <c r="D320" s="40" t="s">
        <v>222</v>
      </c>
      <c r="E320" s="41">
        <v>42630.083333333336</v>
      </c>
      <c r="F320" s="42" t="s">
        <v>913</v>
      </c>
      <c r="G320" s="42" t="s">
        <v>914</v>
      </c>
      <c r="H320" s="40" t="s">
        <v>913</v>
      </c>
      <c r="I320" s="40" t="s">
        <v>914</v>
      </c>
      <c r="J320" s="42">
        <v>1.75</v>
      </c>
      <c r="K320" s="42">
        <v>3.6</v>
      </c>
      <c r="L320" s="42">
        <v>3.6</v>
      </c>
      <c r="M320" s="40">
        <v>3.15</v>
      </c>
      <c r="N320" s="40">
        <v>3.9</v>
      </c>
      <c r="O320" s="40">
        <v>1.8</v>
      </c>
      <c r="P320" s="40">
        <v>-1</v>
      </c>
      <c r="V320" s="36" t="str">
        <f t="shared" si="34"/>
        <v>荷乙</v>
      </c>
      <c r="W320" s="36" t="s">
        <v>694</v>
      </c>
      <c r="X320" s="36" t="s">
        <v>467</v>
      </c>
      <c r="Y320" s="36" t="s">
        <v>394</v>
      </c>
      <c r="Z320" s="36" t="s">
        <v>561</v>
      </c>
      <c r="AE320" s="36">
        <f t="shared" si="35"/>
        <v>0</v>
      </c>
      <c r="AF320" s="36">
        <f t="shared" si="36"/>
        <v>0</v>
      </c>
      <c r="AG320" s="36" t="str">
        <f t="shared" si="29"/>
        <v/>
      </c>
      <c r="AH320" s="36" t="str">
        <f t="shared" si="30"/>
        <v/>
      </c>
      <c r="AI320" s="45" t="s">
        <v>937</v>
      </c>
    </row>
    <row r="321" spans="2:35">
      <c r="B321" s="39">
        <v>42629</v>
      </c>
      <c r="C321" s="40">
        <v>25</v>
      </c>
      <c r="D321" s="40" t="s">
        <v>222</v>
      </c>
      <c r="E321" s="41">
        <v>42630.083333333336</v>
      </c>
      <c r="F321" s="42" t="s">
        <v>225</v>
      </c>
      <c r="G321" s="42" t="s">
        <v>675</v>
      </c>
      <c r="H321" s="40" t="s">
        <v>226</v>
      </c>
      <c r="I321" s="40" t="s">
        <v>675</v>
      </c>
      <c r="J321" s="42">
        <v>1.69</v>
      </c>
      <c r="K321" s="42">
        <v>3.85</v>
      </c>
      <c r="L321" s="42">
        <v>3.6</v>
      </c>
      <c r="M321" s="40">
        <v>3.01</v>
      </c>
      <c r="N321" s="40">
        <v>3.85</v>
      </c>
      <c r="O321" s="40">
        <v>1.86</v>
      </c>
      <c r="P321" s="40">
        <v>-1</v>
      </c>
      <c r="V321" s="36" t="str">
        <f t="shared" si="34"/>
        <v>荷乙</v>
      </c>
      <c r="W321" s="36" t="s">
        <v>476</v>
      </c>
      <c r="X321" s="36" t="s">
        <v>392</v>
      </c>
      <c r="Y321" s="36" t="s">
        <v>392</v>
      </c>
      <c r="Z321" s="36" t="s">
        <v>561</v>
      </c>
      <c r="AE321" s="36">
        <f t="shared" si="35"/>
        <v>0</v>
      </c>
      <c r="AF321" s="36">
        <f t="shared" si="36"/>
        <v>0</v>
      </c>
      <c r="AG321" s="36" t="str">
        <f t="shared" si="29"/>
        <v/>
      </c>
      <c r="AH321" s="36" t="str">
        <f t="shared" si="30"/>
        <v/>
      </c>
    </row>
    <row r="322" spans="2:35">
      <c r="B322" s="39">
        <v>42629</v>
      </c>
      <c r="C322" s="40">
        <v>26</v>
      </c>
      <c r="D322" s="40" t="s">
        <v>222</v>
      </c>
      <c r="E322" s="41">
        <v>42630.083333333336</v>
      </c>
      <c r="F322" s="42" t="s">
        <v>915</v>
      </c>
      <c r="G322" s="42" t="s">
        <v>916</v>
      </c>
      <c r="H322" s="40" t="s">
        <v>915</v>
      </c>
      <c r="I322" s="40" t="s">
        <v>916</v>
      </c>
      <c r="J322" s="42">
        <v>3.02</v>
      </c>
      <c r="K322" s="42">
        <v>3.4</v>
      </c>
      <c r="L322" s="42">
        <v>1.99</v>
      </c>
      <c r="M322" s="40">
        <v>1.6</v>
      </c>
      <c r="N322" s="40">
        <v>4.0999999999999996</v>
      </c>
      <c r="O322" s="40">
        <v>3.85</v>
      </c>
      <c r="P322" s="40">
        <v>1</v>
      </c>
      <c r="V322" s="36" t="str">
        <f t="shared" si="34"/>
        <v>荷乙</v>
      </c>
      <c r="W322" s="36" t="s">
        <v>466</v>
      </c>
      <c r="X322" s="36" t="s">
        <v>392</v>
      </c>
      <c r="Y322" s="36" t="s">
        <v>467</v>
      </c>
      <c r="Z322" s="36" t="s">
        <v>561</v>
      </c>
      <c r="AC322" s="36">
        <v>1</v>
      </c>
      <c r="AE322" s="36">
        <f t="shared" si="35"/>
        <v>0</v>
      </c>
      <c r="AF322" s="36">
        <f t="shared" si="36"/>
        <v>0</v>
      </c>
      <c r="AG322" s="36" t="str">
        <f t="shared" si="29"/>
        <v/>
      </c>
      <c r="AH322" s="36" t="str">
        <f t="shared" si="30"/>
        <v/>
      </c>
    </row>
    <row r="323" spans="2:35">
      <c r="B323" s="39">
        <v>42629</v>
      </c>
      <c r="C323" s="40">
        <v>27</v>
      </c>
      <c r="D323" s="40" t="s">
        <v>222</v>
      </c>
      <c r="E323" s="41">
        <v>42630.083333333336</v>
      </c>
      <c r="F323" s="42" t="s">
        <v>917</v>
      </c>
      <c r="G323" s="42" t="s">
        <v>676</v>
      </c>
      <c r="H323" s="40" t="s">
        <v>917</v>
      </c>
      <c r="I323" s="40" t="s">
        <v>678</v>
      </c>
      <c r="J323" s="42">
        <v>1.19</v>
      </c>
      <c r="K323" s="42">
        <v>5.45</v>
      </c>
      <c r="L323" s="42">
        <v>9.5</v>
      </c>
      <c r="M323" s="40">
        <v>1.7</v>
      </c>
      <c r="N323" s="40">
        <v>3.95</v>
      </c>
      <c r="O323" s="40">
        <v>3.48</v>
      </c>
      <c r="P323" s="40">
        <v>-1</v>
      </c>
      <c r="V323" s="36" t="str">
        <f t="shared" si="34"/>
        <v>荷乙</v>
      </c>
      <c r="W323" s="36" t="s">
        <v>476</v>
      </c>
      <c r="X323" s="36" t="s">
        <v>392</v>
      </c>
      <c r="Y323" s="36" t="s">
        <v>467</v>
      </c>
      <c r="Z323" s="36" t="s">
        <v>561</v>
      </c>
      <c r="AB323" s="36">
        <v>1</v>
      </c>
      <c r="AC323" s="36">
        <v>1</v>
      </c>
      <c r="AE323" s="36">
        <f t="shared" si="35"/>
        <v>0</v>
      </c>
      <c r="AF323" s="36">
        <f t="shared" si="36"/>
        <v>0</v>
      </c>
      <c r="AG323" s="36" t="str">
        <f t="shared" si="29"/>
        <v/>
      </c>
      <c r="AH323" s="36" t="str">
        <f t="shared" si="30"/>
        <v/>
      </c>
    </row>
    <row r="324" spans="2:35">
      <c r="B324" s="39">
        <v>42629</v>
      </c>
      <c r="C324" s="40">
        <v>28</v>
      </c>
      <c r="D324" s="40" t="s">
        <v>850</v>
      </c>
      <c r="E324" s="41">
        <v>42630.083333333336</v>
      </c>
      <c r="F324" s="42" t="s">
        <v>229</v>
      </c>
      <c r="G324" s="42" t="s">
        <v>918</v>
      </c>
      <c r="H324" s="40" t="s">
        <v>231</v>
      </c>
      <c r="I324" s="40" t="s">
        <v>918</v>
      </c>
      <c r="J324" s="42">
        <v>3.25</v>
      </c>
      <c r="K324" s="42">
        <v>3.55</v>
      </c>
      <c r="L324" s="42">
        <v>1.85</v>
      </c>
      <c r="M324" s="40">
        <v>1.7</v>
      </c>
      <c r="N324" s="40">
        <v>3.92</v>
      </c>
      <c r="O324" s="40">
        <v>3.5</v>
      </c>
      <c r="P324" s="40">
        <v>1</v>
      </c>
      <c r="V324" s="36" t="str">
        <f t="shared" si="34"/>
        <v>智利杯</v>
      </c>
      <c r="W324" s="36" t="s">
        <v>475</v>
      </c>
      <c r="X324" s="36" t="s">
        <v>392</v>
      </c>
      <c r="Y324" s="36" t="s">
        <v>394</v>
      </c>
      <c r="Z324" s="36" t="s">
        <v>393</v>
      </c>
      <c r="AB324" s="36">
        <v>1</v>
      </c>
      <c r="AC324" s="36" t="s">
        <v>629</v>
      </c>
      <c r="AE324" s="36">
        <f t="shared" si="35"/>
        <v>1</v>
      </c>
      <c r="AF324" s="36">
        <f t="shared" si="36"/>
        <v>2</v>
      </c>
      <c r="AG324" s="36" t="str">
        <f t="shared" si="29"/>
        <v/>
      </c>
      <c r="AH324" s="36" t="str">
        <f t="shared" si="30"/>
        <v/>
      </c>
    </row>
    <row r="325" spans="2:35">
      <c r="B325" s="39">
        <v>42629</v>
      </c>
      <c r="C325" s="40">
        <v>29</v>
      </c>
      <c r="D325" s="40" t="s">
        <v>246</v>
      </c>
      <c r="E325" s="41">
        <v>42630.104166666664</v>
      </c>
      <c r="F325" s="42" t="s">
        <v>919</v>
      </c>
      <c r="G325" s="42" t="s">
        <v>264</v>
      </c>
      <c r="H325" s="40" t="s">
        <v>919</v>
      </c>
      <c r="I325" s="40" t="s">
        <v>264</v>
      </c>
      <c r="J325" s="42">
        <v>1.62</v>
      </c>
      <c r="K325" s="42">
        <v>3.5</v>
      </c>
      <c r="L325" s="42">
        <v>4.45</v>
      </c>
      <c r="M325" s="40">
        <v>3.05</v>
      </c>
      <c r="N325" s="40">
        <v>3.45</v>
      </c>
      <c r="O325" s="40">
        <v>1.96</v>
      </c>
      <c r="P325" s="40">
        <v>-1</v>
      </c>
      <c r="V325" s="36" t="str">
        <f t="shared" ref="V325:V367" si="37">D325</f>
        <v>德甲</v>
      </c>
      <c r="W325" s="36" t="s">
        <v>475</v>
      </c>
      <c r="X325" s="36" t="s">
        <v>392</v>
      </c>
      <c r="Y325" s="36" t="s">
        <v>394</v>
      </c>
      <c r="Z325" s="36" t="s">
        <v>459</v>
      </c>
      <c r="AE325" s="36">
        <f t="shared" ref="AE325:AE367" si="38">IF(AND(AB325=$AB$6,AC325=$AC$6),IF(W325=$W$6,1,0)+IF(X325=$X$6,1,0)+IF(Y325=$Y$6,1,0),0)</f>
        <v>0</v>
      </c>
      <c r="AF325" s="36">
        <f t="shared" ref="AF325:AF367" si="39">IF(AND(AB325=$AB$6,AC325=$AC$6),IF(W325=$W$6,1,0)+IF(Z325=$Z$6,1,0)+IF(X325=$X$6,1,0)+IF(Y325=$Y$6,1,0)+IF(AA325=$AA$6,1,0)+IF(V325=$V$6,1,0),0)</f>
        <v>0</v>
      </c>
      <c r="AG325" s="36" t="str">
        <f t="shared" ref="AG325:AG367" si="40">IF(AND(AB325=$AB$6,AC325=$AC$6,AE325=MAX(AE$8:AE$5000)),(J325-J$4)^2+(K325-K$4)^2+(L325-L$4)^2+(M325-M$4)^2+(N325-N$4)^2+(O325-O$4)^2,"")</f>
        <v/>
      </c>
      <c r="AH325" s="36" t="str">
        <f t="shared" si="30"/>
        <v/>
      </c>
    </row>
    <row r="326" spans="2:35">
      <c r="B326" s="39">
        <v>42629</v>
      </c>
      <c r="C326" s="40">
        <v>30</v>
      </c>
      <c r="D326" s="40" t="s">
        <v>329</v>
      </c>
      <c r="E326" s="41">
        <v>42630.104166666664</v>
      </c>
      <c r="F326" s="42" t="s">
        <v>920</v>
      </c>
      <c r="G326" s="42" t="s">
        <v>921</v>
      </c>
      <c r="H326" s="40" t="s">
        <v>920</v>
      </c>
      <c r="I326" s="40" t="s">
        <v>921</v>
      </c>
      <c r="J326" s="42">
        <v>1.59</v>
      </c>
      <c r="K326" s="42">
        <v>3.65</v>
      </c>
      <c r="L326" s="42">
        <v>4.42</v>
      </c>
      <c r="M326" s="40">
        <v>2.95</v>
      </c>
      <c r="N326" s="40">
        <v>3.45</v>
      </c>
      <c r="O326" s="40">
        <v>2</v>
      </c>
      <c r="P326" s="40">
        <v>-1</v>
      </c>
      <c r="V326" s="36" t="str">
        <f t="shared" si="37"/>
        <v>比甲</v>
      </c>
      <c r="W326" s="36" t="s">
        <v>466</v>
      </c>
      <c r="X326" s="36" t="s">
        <v>392</v>
      </c>
      <c r="Y326" s="36" t="s">
        <v>467</v>
      </c>
      <c r="Z326" s="36" t="s">
        <v>561</v>
      </c>
      <c r="AB326" s="36">
        <v>1</v>
      </c>
      <c r="AC326" s="36">
        <v>1</v>
      </c>
      <c r="AE326" s="36">
        <f t="shared" si="38"/>
        <v>0</v>
      </c>
      <c r="AF326" s="36">
        <f t="shared" si="39"/>
        <v>0</v>
      </c>
      <c r="AG326" s="36" t="str">
        <f t="shared" si="40"/>
        <v/>
      </c>
      <c r="AH326" s="36" t="str">
        <f t="shared" si="30"/>
        <v/>
      </c>
    </row>
    <row r="327" spans="2:35">
      <c r="B327" s="39">
        <v>42629</v>
      </c>
      <c r="C327" s="40">
        <v>31</v>
      </c>
      <c r="D327" s="40" t="s">
        <v>174</v>
      </c>
      <c r="E327" s="54">
        <v>42630.114583333336</v>
      </c>
      <c r="F327" s="42" t="s">
        <v>176</v>
      </c>
      <c r="G327" s="42" t="s">
        <v>922</v>
      </c>
      <c r="H327" s="40" t="s">
        <v>176</v>
      </c>
      <c r="I327" s="40" t="s">
        <v>922</v>
      </c>
      <c r="J327" s="42">
        <v>2.72</v>
      </c>
      <c r="K327" s="42">
        <v>3.1</v>
      </c>
      <c r="L327" s="42">
        <v>2.2799999999999998</v>
      </c>
      <c r="M327" s="40">
        <v>1.45</v>
      </c>
      <c r="N327" s="40">
        <v>4.2</v>
      </c>
      <c r="O327" s="40">
        <v>4.95</v>
      </c>
      <c r="P327" s="40">
        <v>1</v>
      </c>
      <c r="V327" s="36" t="str">
        <f t="shared" si="37"/>
        <v>意甲</v>
      </c>
      <c r="W327" s="36" t="s">
        <v>466</v>
      </c>
      <c r="X327" s="36" t="s">
        <v>392</v>
      </c>
      <c r="Y327" s="36" t="s">
        <v>467</v>
      </c>
      <c r="Z327" s="36" t="s">
        <v>459</v>
      </c>
      <c r="AA327" s="36">
        <v>1</v>
      </c>
      <c r="AC327" s="36">
        <v>1</v>
      </c>
      <c r="AE327" s="36">
        <f t="shared" si="38"/>
        <v>0</v>
      </c>
      <c r="AF327" s="36">
        <f t="shared" si="39"/>
        <v>0</v>
      </c>
      <c r="AG327" s="36" t="str">
        <f t="shared" si="40"/>
        <v/>
      </c>
      <c r="AH327" s="36" t="str">
        <f t="shared" si="30"/>
        <v/>
      </c>
    </row>
    <row r="328" spans="2:35">
      <c r="B328" s="39">
        <v>42629</v>
      </c>
      <c r="C328" s="40">
        <v>32</v>
      </c>
      <c r="D328" s="40" t="s">
        <v>161</v>
      </c>
      <c r="E328" s="54">
        <v>42630.114583333336</v>
      </c>
      <c r="F328" s="42" t="s">
        <v>667</v>
      </c>
      <c r="G328" s="42" t="s">
        <v>165</v>
      </c>
      <c r="H328" s="40" t="s">
        <v>667</v>
      </c>
      <c r="I328" s="40" t="s">
        <v>167</v>
      </c>
      <c r="J328" s="42">
        <v>1.6</v>
      </c>
      <c r="K328" s="42">
        <v>3.4</v>
      </c>
      <c r="L328" s="42">
        <v>4.75</v>
      </c>
      <c r="M328" s="40">
        <v>3.05</v>
      </c>
      <c r="N328" s="40">
        <v>3.35</v>
      </c>
      <c r="O328" s="40">
        <v>1.99</v>
      </c>
      <c r="P328" s="40">
        <v>-1</v>
      </c>
      <c r="V328" s="36" t="str">
        <f t="shared" si="37"/>
        <v>西甲</v>
      </c>
      <c r="W328" s="36" t="s">
        <v>693</v>
      </c>
      <c r="X328" s="36" t="s">
        <v>392</v>
      </c>
      <c r="Y328" s="36" t="s">
        <v>467</v>
      </c>
      <c r="Z328" s="36" t="s">
        <v>459</v>
      </c>
      <c r="AA328" s="36">
        <v>1</v>
      </c>
      <c r="AB328" s="36">
        <v>1</v>
      </c>
      <c r="AC328" s="36">
        <v>1</v>
      </c>
      <c r="AE328" s="36">
        <f t="shared" si="38"/>
        <v>0</v>
      </c>
      <c r="AF328" s="36">
        <f t="shared" si="39"/>
        <v>0</v>
      </c>
      <c r="AG328" s="36" t="str">
        <f t="shared" si="40"/>
        <v/>
      </c>
      <c r="AH328" s="36" t="str">
        <f t="shared" si="30"/>
        <v/>
      </c>
    </row>
    <row r="329" spans="2:35">
      <c r="B329" s="39">
        <v>42629</v>
      </c>
      <c r="C329" s="40">
        <v>33</v>
      </c>
      <c r="D329" s="40" t="s">
        <v>192</v>
      </c>
      <c r="E329" s="41">
        <v>42630.114583333336</v>
      </c>
      <c r="F329" s="42" t="s">
        <v>923</v>
      </c>
      <c r="G329" s="42" t="s">
        <v>213</v>
      </c>
      <c r="H329" s="40" t="s">
        <v>923</v>
      </c>
      <c r="I329" s="40" t="s">
        <v>214</v>
      </c>
      <c r="J329" s="42">
        <v>7.5</v>
      </c>
      <c r="K329" s="42">
        <v>4.4000000000000004</v>
      </c>
      <c r="L329" s="42">
        <v>1.3</v>
      </c>
      <c r="M329" s="40">
        <v>2.8</v>
      </c>
      <c r="N329" s="40">
        <v>3.5</v>
      </c>
      <c r="O329" s="40">
        <v>2.06</v>
      </c>
      <c r="P329" s="40">
        <v>1</v>
      </c>
      <c r="V329" s="36" t="str">
        <f t="shared" si="37"/>
        <v>法甲</v>
      </c>
      <c r="W329" s="36" t="s">
        <v>465</v>
      </c>
      <c r="X329" s="36" t="s">
        <v>394</v>
      </c>
      <c r="Y329" s="36" t="s">
        <v>394</v>
      </c>
      <c r="Z329" s="36" t="s">
        <v>459</v>
      </c>
      <c r="AE329" s="36">
        <f t="shared" si="38"/>
        <v>0</v>
      </c>
      <c r="AF329" s="36">
        <f t="shared" si="39"/>
        <v>0</v>
      </c>
      <c r="AG329" s="36" t="str">
        <f t="shared" si="40"/>
        <v/>
      </c>
      <c r="AH329" s="36" t="str">
        <f t="shared" ref="AH329:AH392" si="41">IF(AND(AB329=$AB$6,AC329=$AC$6,AE329=MAX(AE$8:AE$5000),AF329=MAX(AF$8:AF$5000)),(J329-J$4)^2+(K329-K$4)^2+(L329-L$4)^2+(M329-M$4)^2+(N329-N$4)^2+(O329-O$4)^2,"")</f>
        <v/>
      </c>
    </row>
    <row r="330" spans="2:35">
      <c r="B330" s="39">
        <v>42629</v>
      </c>
      <c r="C330" s="40">
        <v>34</v>
      </c>
      <c r="D330" s="40" t="s">
        <v>3</v>
      </c>
      <c r="E330" s="54">
        <v>42630.125</v>
      </c>
      <c r="F330" s="42" t="s">
        <v>924</v>
      </c>
      <c r="G330" s="42" t="s">
        <v>925</v>
      </c>
      <c r="H330" s="40" t="s">
        <v>924</v>
      </c>
      <c r="I330" s="40" t="s">
        <v>925</v>
      </c>
      <c r="J330" s="42">
        <v>2</v>
      </c>
      <c r="K330" s="42">
        <v>3.2</v>
      </c>
      <c r="L330" s="42">
        <v>3.16</v>
      </c>
      <c r="M330" s="40">
        <v>4.05</v>
      </c>
      <c r="N330" s="40">
        <v>3.9</v>
      </c>
      <c r="O330" s="40">
        <v>1.6</v>
      </c>
      <c r="P330" s="40">
        <v>-1</v>
      </c>
      <c r="V330" s="36" t="str">
        <f t="shared" si="37"/>
        <v>英超</v>
      </c>
      <c r="W330" s="36" t="s">
        <v>392</v>
      </c>
      <c r="X330" s="36" t="s">
        <v>392</v>
      </c>
      <c r="Y330" s="36" t="s">
        <v>392</v>
      </c>
      <c r="Z330" s="36" t="s">
        <v>459</v>
      </c>
      <c r="AA330" s="36">
        <v>1</v>
      </c>
      <c r="AB330" s="36">
        <v>1</v>
      </c>
      <c r="AC330" s="36" t="s">
        <v>629</v>
      </c>
      <c r="AE330" s="36">
        <f t="shared" si="38"/>
        <v>1</v>
      </c>
      <c r="AF330" s="36">
        <f t="shared" si="39"/>
        <v>1</v>
      </c>
      <c r="AG330" s="36" t="str">
        <f t="shared" si="40"/>
        <v/>
      </c>
      <c r="AH330" s="36" t="str">
        <f t="shared" si="41"/>
        <v/>
      </c>
      <c r="AI330" s="36" t="s">
        <v>933</v>
      </c>
    </row>
    <row r="331" spans="2:35">
      <c r="B331" s="39">
        <v>42629</v>
      </c>
      <c r="C331" s="40">
        <v>35</v>
      </c>
      <c r="D331" s="40" t="s">
        <v>82</v>
      </c>
      <c r="E331" s="41">
        <v>42630.145833333336</v>
      </c>
      <c r="F331" s="42" t="s">
        <v>88</v>
      </c>
      <c r="G331" s="42" t="s">
        <v>101</v>
      </c>
      <c r="H331" s="40" t="s">
        <v>90</v>
      </c>
      <c r="I331" s="40" t="s">
        <v>101</v>
      </c>
      <c r="J331" s="42">
        <v>2.2200000000000002</v>
      </c>
      <c r="K331" s="42">
        <v>2.9</v>
      </c>
      <c r="L331" s="42">
        <v>3</v>
      </c>
      <c r="M331" s="40">
        <v>5</v>
      </c>
      <c r="N331" s="40">
        <v>3.95</v>
      </c>
      <c r="O331" s="40">
        <v>1.48</v>
      </c>
      <c r="P331" s="40">
        <v>-1</v>
      </c>
      <c r="V331" s="36" t="str">
        <f t="shared" si="37"/>
        <v>葡超</v>
      </c>
      <c r="W331" s="36" t="s">
        <v>392</v>
      </c>
      <c r="X331" s="36" t="s">
        <v>392</v>
      </c>
      <c r="Y331" s="36" t="s">
        <v>392</v>
      </c>
      <c r="Z331" s="36" t="s">
        <v>459</v>
      </c>
      <c r="AC331" s="36">
        <v>1</v>
      </c>
      <c r="AE331" s="36">
        <f t="shared" si="38"/>
        <v>0</v>
      </c>
      <c r="AF331" s="36">
        <f t="shared" si="39"/>
        <v>0</v>
      </c>
      <c r="AG331" s="36" t="str">
        <f t="shared" si="40"/>
        <v/>
      </c>
      <c r="AH331" s="36" t="str">
        <f t="shared" si="41"/>
        <v/>
      </c>
    </row>
    <row r="332" spans="2:35">
      <c r="B332" s="39">
        <v>42629</v>
      </c>
      <c r="C332" s="40">
        <v>36</v>
      </c>
      <c r="D332" s="40" t="s">
        <v>117</v>
      </c>
      <c r="E332" s="41">
        <v>42630.333333333336</v>
      </c>
      <c r="F332" s="42" t="s">
        <v>926</v>
      </c>
      <c r="G332" s="42" t="s">
        <v>927</v>
      </c>
      <c r="H332" s="40" t="s">
        <v>926</v>
      </c>
      <c r="I332" s="40" t="s">
        <v>928</v>
      </c>
      <c r="J332" s="42">
        <v>1.93</v>
      </c>
      <c r="K332" s="42">
        <v>3.35</v>
      </c>
      <c r="L332" s="42">
        <v>3.2</v>
      </c>
      <c r="M332" s="40">
        <v>3.75</v>
      </c>
      <c r="N332" s="40">
        <v>3.95</v>
      </c>
      <c r="O332" s="40">
        <v>1.64</v>
      </c>
      <c r="P332" s="40">
        <v>-1</v>
      </c>
      <c r="V332" s="36" t="str">
        <f t="shared" si="37"/>
        <v>美职</v>
      </c>
      <c r="W332" s="36" t="s">
        <v>392</v>
      </c>
      <c r="X332" s="36" t="s">
        <v>392</v>
      </c>
      <c r="Y332" s="36" t="s">
        <v>392</v>
      </c>
      <c r="Z332" s="36" t="s">
        <v>393</v>
      </c>
      <c r="AB332" s="36">
        <v>1</v>
      </c>
      <c r="AC332" s="36" t="s">
        <v>629</v>
      </c>
      <c r="AE332" s="36">
        <f t="shared" si="38"/>
        <v>1</v>
      </c>
      <c r="AF332" s="36">
        <f t="shared" si="39"/>
        <v>2</v>
      </c>
      <c r="AG332" s="36" t="str">
        <f t="shared" si="40"/>
        <v/>
      </c>
      <c r="AH332" s="36" t="str">
        <f t="shared" si="41"/>
        <v/>
      </c>
    </row>
    <row r="333" spans="2:35">
      <c r="B333" s="39">
        <v>42629</v>
      </c>
      <c r="C333" s="40">
        <v>37</v>
      </c>
      <c r="D333" s="40" t="s">
        <v>265</v>
      </c>
      <c r="E333" s="41">
        <v>42630.34375</v>
      </c>
      <c r="F333" s="42" t="s">
        <v>929</v>
      </c>
      <c r="G333" s="42" t="s">
        <v>930</v>
      </c>
      <c r="H333" s="40" t="s">
        <v>929</v>
      </c>
      <c r="I333" s="40" t="s">
        <v>931</v>
      </c>
      <c r="J333" s="42">
        <v>1.92</v>
      </c>
      <c r="K333" s="42">
        <v>2.9</v>
      </c>
      <c r="L333" s="42">
        <v>3.8</v>
      </c>
      <c r="M333" s="40">
        <v>4.3</v>
      </c>
      <c r="N333" s="40">
        <v>3.45</v>
      </c>
      <c r="O333" s="40">
        <v>1.65</v>
      </c>
      <c r="P333" s="40">
        <v>-1</v>
      </c>
      <c r="V333" s="36" t="str">
        <f t="shared" si="37"/>
        <v>阿甲</v>
      </c>
      <c r="W333" s="36" t="s">
        <v>392</v>
      </c>
      <c r="X333" s="36" t="s">
        <v>392</v>
      </c>
      <c r="Y333" s="36" t="s">
        <v>392</v>
      </c>
      <c r="Z333" s="36" t="s">
        <v>561</v>
      </c>
      <c r="AC333" s="36">
        <v>1</v>
      </c>
      <c r="AE333" s="36">
        <f t="shared" si="38"/>
        <v>0</v>
      </c>
      <c r="AF333" s="36">
        <f t="shared" si="39"/>
        <v>0</v>
      </c>
      <c r="AG333" s="36" t="str">
        <f t="shared" si="40"/>
        <v/>
      </c>
      <c r="AH333" s="36" t="str">
        <f t="shared" si="41"/>
        <v/>
      </c>
    </row>
    <row r="334" spans="2:35">
      <c r="B334" s="39">
        <v>42629</v>
      </c>
      <c r="C334" s="40">
        <v>38</v>
      </c>
      <c r="D334" s="40" t="s">
        <v>190</v>
      </c>
      <c r="E334" s="41">
        <v>42630.416666666664</v>
      </c>
      <c r="F334" s="42" t="s">
        <v>758</v>
      </c>
      <c r="G334" s="42" t="s">
        <v>198</v>
      </c>
      <c r="H334" s="40" t="s">
        <v>759</v>
      </c>
      <c r="I334" s="40" t="s">
        <v>198</v>
      </c>
      <c r="J334" s="42">
        <v>2.16</v>
      </c>
      <c r="K334" s="42">
        <v>3.25</v>
      </c>
      <c r="L334" s="42">
        <v>2.8</v>
      </c>
      <c r="M334" s="40">
        <v>4.4800000000000004</v>
      </c>
      <c r="N334" s="40">
        <v>4.0999999999999996</v>
      </c>
      <c r="O334" s="40">
        <v>1.51</v>
      </c>
      <c r="P334" s="40">
        <v>-1</v>
      </c>
      <c r="V334" s="36" t="str">
        <f t="shared" si="37"/>
        <v>墨联</v>
      </c>
      <c r="W334" s="36" t="s">
        <v>392</v>
      </c>
      <c r="X334" s="36" t="s">
        <v>392</v>
      </c>
      <c r="Y334" s="36" t="s">
        <v>392</v>
      </c>
      <c r="Z334" s="36" t="s">
        <v>393</v>
      </c>
      <c r="AB334" s="36">
        <v>1</v>
      </c>
      <c r="AC334" s="36" t="s">
        <v>629</v>
      </c>
      <c r="AE334" s="36">
        <f t="shared" si="38"/>
        <v>1</v>
      </c>
      <c r="AF334" s="36">
        <f t="shared" si="39"/>
        <v>2</v>
      </c>
      <c r="AG334" s="36" t="str">
        <f t="shared" si="40"/>
        <v/>
      </c>
      <c r="AH334" s="36" t="str">
        <f t="shared" si="41"/>
        <v/>
      </c>
    </row>
    <row r="335" spans="2:35">
      <c r="B335" s="39">
        <v>42630</v>
      </c>
      <c r="C335" s="40">
        <v>1</v>
      </c>
      <c r="D335" s="40" t="s">
        <v>938</v>
      </c>
      <c r="E335" s="54">
        <v>42630.541666666664</v>
      </c>
      <c r="F335" s="42" t="s">
        <v>402</v>
      </c>
      <c r="G335" s="42" t="s">
        <v>939</v>
      </c>
      <c r="H335" s="40" t="s">
        <v>402</v>
      </c>
      <c r="I335" s="40" t="s">
        <v>939</v>
      </c>
      <c r="J335" s="42">
        <v>1.93</v>
      </c>
      <c r="K335" s="42">
        <v>3.2</v>
      </c>
      <c r="L335" s="42">
        <v>3.35</v>
      </c>
      <c r="M335" s="40">
        <v>4.2</v>
      </c>
      <c r="N335" s="40">
        <v>3.55</v>
      </c>
      <c r="O335" s="40">
        <v>1.64</v>
      </c>
      <c r="P335" s="40">
        <v>-1</v>
      </c>
      <c r="V335" s="36" t="str">
        <f t="shared" si="37"/>
        <v>J联赛</v>
      </c>
      <c r="W335" s="36" t="s">
        <v>1043</v>
      </c>
      <c r="X335" s="36" t="s">
        <v>467</v>
      </c>
      <c r="Y335" s="36" t="s">
        <v>467</v>
      </c>
      <c r="Z335" s="36" t="s">
        <v>393</v>
      </c>
      <c r="AA335" s="36">
        <v>1</v>
      </c>
      <c r="AC335" s="36">
        <v>1</v>
      </c>
      <c r="AE335" s="36">
        <f t="shared" si="38"/>
        <v>0</v>
      </c>
      <c r="AF335" s="36">
        <f t="shared" si="39"/>
        <v>0</v>
      </c>
      <c r="AG335" s="36" t="str">
        <f t="shared" si="40"/>
        <v/>
      </c>
      <c r="AH335" s="36" t="str">
        <f t="shared" si="41"/>
        <v/>
      </c>
    </row>
    <row r="336" spans="2:35">
      <c r="B336" s="39">
        <v>42630</v>
      </c>
      <c r="C336" s="40">
        <v>2</v>
      </c>
      <c r="D336" s="40" t="s">
        <v>938</v>
      </c>
      <c r="E336" s="41">
        <v>42630.625</v>
      </c>
      <c r="F336" s="42" t="s">
        <v>940</v>
      </c>
      <c r="G336" s="42" t="s">
        <v>521</v>
      </c>
      <c r="H336" s="40" t="s">
        <v>940</v>
      </c>
      <c r="I336" s="40" t="s">
        <v>521</v>
      </c>
      <c r="J336" s="42">
        <v>2.92</v>
      </c>
      <c r="K336" s="42">
        <v>3.05</v>
      </c>
      <c r="L336" s="42">
        <v>2.1800000000000002</v>
      </c>
      <c r="M336" s="40">
        <v>1.5</v>
      </c>
      <c r="N336" s="40">
        <v>3.8</v>
      </c>
      <c r="O336" s="40">
        <v>5</v>
      </c>
      <c r="P336" s="40">
        <v>1</v>
      </c>
      <c r="V336" s="36" t="str">
        <f t="shared" si="37"/>
        <v>J联赛</v>
      </c>
      <c r="W336" s="36" t="s">
        <v>392</v>
      </c>
      <c r="X336" s="36" t="s">
        <v>392</v>
      </c>
      <c r="Y336" s="36" t="s">
        <v>392</v>
      </c>
      <c r="Z336" s="36" t="s">
        <v>393</v>
      </c>
      <c r="AB336" s="36">
        <v>1</v>
      </c>
      <c r="AC336" s="36" t="s">
        <v>629</v>
      </c>
      <c r="AE336" s="36">
        <f t="shared" si="38"/>
        <v>1</v>
      </c>
      <c r="AF336" s="36">
        <f t="shared" si="39"/>
        <v>2</v>
      </c>
      <c r="AG336" s="36" t="str">
        <f t="shared" si="40"/>
        <v/>
      </c>
      <c r="AH336" s="36" t="str">
        <f t="shared" si="41"/>
        <v/>
      </c>
    </row>
    <row r="337" spans="2:35">
      <c r="B337" s="39">
        <v>42630</v>
      </c>
      <c r="C337" s="40">
        <v>4</v>
      </c>
      <c r="D337" s="40" t="s">
        <v>938</v>
      </c>
      <c r="E337" s="54">
        <v>42630.708333333336</v>
      </c>
      <c r="F337" s="42" t="s">
        <v>401</v>
      </c>
      <c r="G337" s="42" t="s">
        <v>941</v>
      </c>
      <c r="H337" s="40" t="s">
        <v>401</v>
      </c>
      <c r="I337" s="40" t="s">
        <v>941</v>
      </c>
      <c r="J337" s="42">
        <v>4.3499999999999996</v>
      </c>
      <c r="K337" s="42">
        <v>3.75</v>
      </c>
      <c r="L337" s="42">
        <v>1.58</v>
      </c>
      <c r="M337" s="40">
        <v>2.02</v>
      </c>
      <c r="N337" s="40">
        <v>3.45</v>
      </c>
      <c r="O337" s="40">
        <v>2.9</v>
      </c>
      <c r="P337" s="40">
        <v>1</v>
      </c>
      <c r="V337" s="36" t="str">
        <f t="shared" si="37"/>
        <v>J联赛</v>
      </c>
      <c r="W337" s="36" t="s">
        <v>476</v>
      </c>
      <c r="X337" s="36" t="s">
        <v>392</v>
      </c>
      <c r="Y337" s="36" t="s">
        <v>467</v>
      </c>
      <c r="Z337" s="36" t="s">
        <v>393</v>
      </c>
      <c r="AA337" s="36">
        <v>1</v>
      </c>
      <c r="AB337" s="36">
        <v>1</v>
      </c>
      <c r="AC337" s="36">
        <v>1</v>
      </c>
      <c r="AE337" s="36">
        <f t="shared" si="38"/>
        <v>0</v>
      </c>
      <c r="AF337" s="36">
        <f t="shared" si="39"/>
        <v>0</v>
      </c>
      <c r="AG337" s="36" t="str">
        <f t="shared" si="40"/>
        <v/>
      </c>
      <c r="AH337" s="36" t="str">
        <f t="shared" si="41"/>
        <v/>
      </c>
    </row>
    <row r="338" spans="2:35">
      <c r="B338" s="39">
        <v>42630</v>
      </c>
      <c r="C338" s="40">
        <v>5</v>
      </c>
      <c r="D338" s="40" t="s">
        <v>314</v>
      </c>
      <c r="E338" s="41">
        <v>42630.708333333336</v>
      </c>
      <c r="F338" s="42" t="s">
        <v>942</v>
      </c>
      <c r="G338" s="42" t="s">
        <v>943</v>
      </c>
      <c r="H338" s="40" t="s">
        <v>944</v>
      </c>
      <c r="I338" s="40" t="s">
        <v>945</v>
      </c>
      <c r="J338" s="42">
        <v>2.14</v>
      </c>
      <c r="K338" s="42">
        <v>3.05</v>
      </c>
      <c r="L338" s="42">
        <v>3</v>
      </c>
      <c r="M338" s="40">
        <v>4.55</v>
      </c>
      <c r="N338" s="40">
        <v>4</v>
      </c>
      <c r="O338" s="40">
        <v>1.52</v>
      </c>
      <c r="P338" s="40">
        <v>-1</v>
      </c>
      <c r="V338" s="36" t="str">
        <f t="shared" si="37"/>
        <v>K联赛</v>
      </c>
      <c r="W338" s="36" t="s">
        <v>688</v>
      </c>
      <c r="X338" s="36" t="s">
        <v>394</v>
      </c>
      <c r="Y338" s="36" t="s">
        <v>467</v>
      </c>
      <c r="Z338" s="36" t="s">
        <v>393</v>
      </c>
      <c r="AC338" s="36">
        <v>1</v>
      </c>
      <c r="AE338" s="36">
        <f t="shared" si="38"/>
        <v>0</v>
      </c>
      <c r="AF338" s="36">
        <f t="shared" si="39"/>
        <v>0</v>
      </c>
      <c r="AG338" s="36" t="str">
        <f t="shared" si="40"/>
        <v/>
      </c>
      <c r="AH338" s="36" t="str">
        <f t="shared" si="41"/>
        <v/>
      </c>
    </row>
    <row r="339" spans="2:35">
      <c r="B339" s="39">
        <v>42630</v>
      </c>
      <c r="C339" s="40">
        <v>6</v>
      </c>
      <c r="D339" s="40" t="s">
        <v>938</v>
      </c>
      <c r="E339" s="41">
        <v>42630.729166666664</v>
      </c>
      <c r="F339" s="42" t="s">
        <v>946</v>
      </c>
      <c r="G339" s="42" t="s">
        <v>947</v>
      </c>
      <c r="H339" s="40" t="s">
        <v>946</v>
      </c>
      <c r="I339" s="40" t="s">
        <v>948</v>
      </c>
      <c r="J339" s="42">
        <v>1.32</v>
      </c>
      <c r="K339" s="42">
        <v>4.6500000000000004</v>
      </c>
      <c r="L339" s="42">
        <v>6.4</v>
      </c>
      <c r="M339" s="40">
        <v>2.06</v>
      </c>
      <c r="N339" s="40">
        <v>3.65</v>
      </c>
      <c r="O339" s="40">
        <v>2.7</v>
      </c>
      <c r="P339" s="40">
        <v>-1</v>
      </c>
      <c r="V339" s="36" t="str">
        <f t="shared" si="37"/>
        <v>J联赛</v>
      </c>
      <c r="W339" s="36" t="s">
        <v>465</v>
      </c>
      <c r="X339" s="36" t="s">
        <v>392</v>
      </c>
      <c r="Y339" s="36" t="s">
        <v>394</v>
      </c>
      <c r="Z339" s="36" t="s">
        <v>393</v>
      </c>
      <c r="AE339" s="36">
        <f t="shared" si="38"/>
        <v>0</v>
      </c>
      <c r="AF339" s="36">
        <f t="shared" si="39"/>
        <v>0</v>
      </c>
      <c r="AG339" s="36" t="str">
        <f t="shared" si="40"/>
        <v/>
      </c>
      <c r="AH339" s="36" t="str">
        <f t="shared" si="41"/>
        <v/>
      </c>
    </row>
    <row r="340" spans="2:35">
      <c r="B340" s="39">
        <v>42630</v>
      </c>
      <c r="C340" s="40">
        <v>7</v>
      </c>
      <c r="D340" s="40" t="s">
        <v>938</v>
      </c>
      <c r="E340" s="54">
        <v>42630.75</v>
      </c>
      <c r="F340" s="42" t="s">
        <v>408</v>
      </c>
      <c r="G340" s="42" t="s">
        <v>407</v>
      </c>
      <c r="H340" s="40" t="s">
        <v>409</v>
      </c>
      <c r="I340" s="40" t="s">
        <v>407</v>
      </c>
      <c r="J340" s="42">
        <v>3.7</v>
      </c>
      <c r="K340" s="42">
        <v>3.4</v>
      </c>
      <c r="L340" s="42">
        <v>1.77</v>
      </c>
      <c r="M340" s="40">
        <v>1.78</v>
      </c>
      <c r="N340" s="40">
        <v>3.6</v>
      </c>
      <c r="O340" s="40">
        <v>3.45</v>
      </c>
      <c r="P340" s="40">
        <v>1</v>
      </c>
      <c r="V340" s="36" t="str">
        <f t="shared" si="37"/>
        <v>J联赛</v>
      </c>
      <c r="W340" s="36" t="s">
        <v>693</v>
      </c>
      <c r="X340" s="36" t="s">
        <v>392</v>
      </c>
      <c r="Y340" s="36" t="s">
        <v>467</v>
      </c>
      <c r="Z340" s="36" t="s">
        <v>393</v>
      </c>
      <c r="AA340" s="36">
        <v>1</v>
      </c>
      <c r="AE340" s="36">
        <f t="shared" si="38"/>
        <v>0</v>
      </c>
      <c r="AF340" s="36">
        <f t="shared" si="39"/>
        <v>0</v>
      </c>
      <c r="AG340" s="36" t="str">
        <f t="shared" si="40"/>
        <v/>
      </c>
      <c r="AH340" s="36" t="str">
        <f t="shared" si="41"/>
        <v/>
      </c>
      <c r="AI340" s="45" t="s">
        <v>937</v>
      </c>
    </row>
    <row r="341" spans="2:35">
      <c r="B341" s="39">
        <v>42630</v>
      </c>
      <c r="C341" s="40">
        <v>8</v>
      </c>
      <c r="D341" s="40" t="s">
        <v>938</v>
      </c>
      <c r="E341" s="41">
        <v>42630.75</v>
      </c>
      <c r="F341" s="42" t="s">
        <v>527</v>
      </c>
      <c r="G341" s="42" t="s">
        <v>403</v>
      </c>
      <c r="H341" s="40" t="s">
        <v>527</v>
      </c>
      <c r="I341" s="40" t="s">
        <v>403</v>
      </c>
      <c r="J341" s="42">
        <v>2.5</v>
      </c>
      <c r="K341" s="42">
        <v>3.2</v>
      </c>
      <c r="L341" s="42">
        <v>2.4</v>
      </c>
      <c r="M341" s="40">
        <v>1.41</v>
      </c>
      <c r="N341" s="40">
        <v>4.1500000000000004</v>
      </c>
      <c r="O341" s="40">
        <v>5.6</v>
      </c>
      <c r="P341" s="40">
        <v>1</v>
      </c>
      <c r="V341" s="36" t="str">
        <f t="shared" si="37"/>
        <v>J联赛</v>
      </c>
      <c r="W341" s="36" t="s">
        <v>476</v>
      </c>
      <c r="X341" s="36" t="s">
        <v>392</v>
      </c>
      <c r="Y341" s="36" t="s">
        <v>467</v>
      </c>
      <c r="Z341" s="36" t="s">
        <v>393</v>
      </c>
      <c r="AC341" s="36">
        <v>1</v>
      </c>
      <c r="AE341" s="36">
        <f t="shared" si="38"/>
        <v>0</v>
      </c>
      <c r="AF341" s="36">
        <f t="shared" si="39"/>
        <v>0</v>
      </c>
      <c r="AG341" s="36" t="str">
        <f t="shared" si="40"/>
        <v/>
      </c>
      <c r="AH341" s="36" t="str">
        <f t="shared" si="41"/>
        <v/>
      </c>
    </row>
    <row r="342" spans="2:35">
      <c r="B342" s="39">
        <v>42630</v>
      </c>
      <c r="C342" s="40">
        <v>9</v>
      </c>
      <c r="D342" s="40" t="s">
        <v>938</v>
      </c>
      <c r="E342" s="41">
        <v>42630.75</v>
      </c>
      <c r="F342" s="42" t="s">
        <v>949</v>
      </c>
      <c r="G342" s="42" t="s">
        <v>134</v>
      </c>
      <c r="H342" s="40" t="s">
        <v>950</v>
      </c>
      <c r="I342" s="40" t="s">
        <v>134</v>
      </c>
      <c r="J342" s="42">
        <v>1.86</v>
      </c>
      <c r="K342" s="42">
        <v>3.55</v>
      </c>
      <c r="L342" s="42">
        <v>3.22</v>
      </c>
      <c r="M342" s="40">
        <v>3.75</v>
      </c>
      <c r="N342" s="40">
        <v>3.65</v>
      </c>
      <c r="O342" s="40">
        <v>1.7</v>
      </c>
      <c r="P342" s="40">
        <v>-1</v>
      </c>
      <c r="V342" s="36" t="str">
        <f t="shared" si="37"/>
        <v>J联赛</v>
      </c>
      <c r="W342" s="36" t="s">
        <v>392</v>
      </c>
      <c r="X342" s="36" t="s">
        <v>392</v>
      </c>
      <c r="Y342" s="36" t="s">
        <v>392</v>
      </c>
      <c r="Z342" s="36" t="s">
        <v>393</v>
      </c>
      <c r="AA342" s="36" t="s">
        <v>629</v>
      </c>
      <c r="AB342" s="36">
        <v>1</v>
      </c>
      <c r="AC342" s="36" t="s">
        <v>629</v>
      </c>
      <c r="AE342" s="36">
        <f t="shared" si="38"/>
        <v>1</v>
      </c>
      <c r="AF342" s="36">
        <f t="shared" si="39"/>
        <v>2</v>
      </c>
      <c r="AG342" s="36" t="str">
        <f t="shared" si="40"/>
        <v/>
      </c>
      <c r="AH342" s="36" t="str">
        <f t="shared" si="41"/>
        <v/>
      </c>
    </row>
    <row r="343" spans="2:35">
      <c r="B343" s="39">
        <v>42630</v>
      </c>
      <c r="C343" s="40">
        <v>10</v>
      </c>
      <c r="D343" s="40" t="s">
        <v>938</v>
      </c>
      <c r="E343" s="41">
        <v>42630.75</v>
      </c>
      <c r="F343" s="42" t="s">
        <v>406</v>
      </c>
      <c r="G343" s="42" t="s">
        <v>951</v>
      </c>
      <c r="H343" s="40" t="s">
        <v>406</v>
      </c>
      <c r="I343" s="40" t="s">
        <v>951</v>
      </c>
      <c r="J343" s="42">
        <v>2.5099999999999998</v>
      </c>
      <c r="K343" s="42">
        <v>3.5</v>
      </c>
      <c r="L343" s="42">
        <v>2.25</v>
      </c>
      <c r="M343" s="40">
        <v>5.5</v>
      </c>
      <c r="N343" s="40">
        <v>4.5999999999999996</v>
      </c>
      <c r="O343" s="40">
        <v>1.37</v>
      </c>
      <c r="P343" s="40">
        <v>-1</v>
      </c>
      <c r="V343" s="36" t="str">
        <f t="shared" si="37"/>
        <v>J联赛</v>
      </c>
      <c r="W343" s="36" t="s">
        <v>465</v>
      </c>
      <c r="X343" s="36" t="s">
        <v>394</v>
      </c>
      <c r="Y343" s="36" t="s">
        <v>394</v>
      </c>
      <c r="Z343" s="36" t="s">
        <v>393</v>
      </c>
      <c r="AA343" s="36" t="s">
        <v>629</v>
      </c>
      <c r="AB343" s="36" t="s">
        <v>629</v>
      </c>
      <c r="AC343" s="36" t="s">
        <v>629</v>
      </c>
      <c r="AE343" s="36">
        <f t="shared" si="38"/>
        <v>0</v>
      </c>
      <c r="AF343" s="36">
        <f t="shared" si="39"/>
        <v>0</v>
      </c>
      <c r="AG343" s="36" t="str">
        <f t="shared" si="40"/>
        <v/>
      </c>
      <c r="AH343" s="36" t="str">
        <f t="shared" si="41"/>
        <v/>
      </c>
    </row>
    <row r="344" spans="2:35">
      <c r="B344" s="39">
        <v>42630</v>
      </c>
      <c r="C344" s="40">
        <v>11</v>
      </c>
      <c r="D344" s="40" t="s">
        <v>314</v>
      </c>
      <c r="E344" s="41">
        <v>42630.75</v>
      </c>
      <c r="F344" s="42" t="s">
        <v>318</v>
      </c>
      <c r="G344" s="42" t="s">
        <v>952</v>
      </c>
      <c r="H344" s="40" t="s">
        <v>318</v>
      </c>
      <c r="I344" s="40" t="s">
        <v>952</v>
      </c>
      <c r="J344" s="42">
        <v>2.2400000000000002</v>
      </c>
      <c r="K344" s="42">
        <v>2.95</v>
      </c>
      <c r="L344" s="42">
        <v>2.92</v>
      </c>
      <c r="M344" s="40">
        <v>4.95</v>
      </c>
      <c r="N344" s="40">
        <v>4.05</v>
      </c>
      <c r="O344" s="40">
        <v>1.47</v>
      </c>
      <c r="P344" s="40">
        <v>-1</v>
      </c>
      <c r="V344" s="36" t="str">
        <f t="shared" si="37"/>
        <v>K联赛</v>
      </c>
      <c r="W344" s="36" t="s">
        <v>510</v>
      </c>
      <c r="X344" s="36" t="s">
        <v>467</v>
      </c>
      <c r="Y344" s="36" t="s">
        <v>467</v>
      </c>
      <c r="Z344" s="36" t="s">
        <v>393</v>
      </c>
      <c r="AC344" s="36">
        <v>1</v>
      </c>
      <c r="AE344" s="36">
        <f t="shared" si="38"/>
        <v>0</v>
      </c>
      <c r="AF344" s="36">
        <f t="shared" si="39"/>
        <v>0</v>
      </c>
      <c r="AG344" s="36" t="str">
        <f t="shared" si="40"/>
        <v/>
      </c>
      <c r="AH344" s="36" t="str">
        <f t="shared" si="41"/>
        <v/>
      </c>
    </row>
    <row r="345" spans="2:35">
      <c r="B345" s="39">
        <v>42630</v>
      </c>
      <c r="C345" s="40">
        <v>12</v>
      </c>
      <c r="D345" s="40" t="s">
        <v>938</v>
      </c>
      <c r="E345" s="41">
        <v>42630.770833333336</v>
      </c>
      <c r="F345" s="42" t="s">
        <v>953</v>
      </c>
      <c r="G345" s="42" t="s">
        <v>404</v>
      </c>
      <c r="H345" s="40" t="s">
        <v>953</v>
      </c>
      <c r="I345" s="40" t="s">
        <v>405</v>
      </c>
      <c r="J345" s="42">
        <v>3.4</v>
      </c>
      <c r="K345" s="42">
        <v>3.55</v>
      </c>
      <c r="L345" s="42">
        <v>1.81</v>
      </c>
      <c r="M345" s="40">
        <v>1.74</v>
      </c>
      <c r="N345" s="40">
        <v>3.75</v>
      </c>
      <c r="O345" s="40">
        <v>3.5</v>
      </c>
      <c r="P345" s="40">
        <v>1</v>
      </c>
      <c r="V345" s="36" t="str">
        <f t="shared" si="37"/>
        <v>J联赛</v>
      </c>
      <c r="W345" s="36" t="s">
        <v>392</v>
      </c>
      <c r="X345" s="36" t="s">
        <v>392</v>
      </c>
      <c r="Y345" s="36" t="s">
        <v>392</v>
      </c>
      <c r="Z345" s="36" t="s">
        <v>393</v>
      </c>
      <c r="AA345" s="36" t="s">
        <v>629</v>
      </c>
      <c r="AB345" s="36">
        <v>1</v>
      </c>
      <c r="AC345" s="36" t="s">
        <v>629</v>
      </c>
      <c r="AE345" s="36">
        <f t="shared" si="38"/>
        <v>1</v>
      </c>
      <c r="AF345" s="36">
        <f t="shared" si="39"/>
        <v>2</v>
      </c>
      <c r="AG345" s="36" t="str">
        <f t="shared" si="40"/>
        <v/>
      </c>
      <c r="AH345" s="36" t="str">
        <f t="shared" si="41"/>
        <v/>
      </c>
      <c r="AI345" s="36" t="s">
        <v>1045</v>
      </c>
    </row>
    <row r="346" spans="2:35">
      <c r="B346" s="39">
        <v>42630</v>
      </c>
      <c r="C346" s="40">
        <v>13</v>
      </c>
      <c r="D346" s="40" t="s">
        <v>261</v>
      </c>
      <c r="E346" s="41">
        <v>42630.791666666664</v>
      </c>
      <c r="F346" s="42" t="s">
        <v>954</v>
      </c>
      <c r="G346" s="42" t="s">
        <v>955</v>
      </c>
      <c r="H346" s="40" t="s">
        <v>954</v>
      </c>
      <c r="I346" s="40" t="s">
        <v>955</v>
      </c>
      <c r="J346" s="42">
        <v>2.12</v>
      </c>
      <c r="K346" s="42">
        <v>3</v>
      </c>
      <c r="L346" s="42">
        <v>3.1</v>
      </c>
      <c r="M346" s="40">
        <v>4.62</v>
      </c>
      <c r="N346" s="40">
        <v>3.85</v>
      </c>
      <c r="O346" s="40">
        <v>1.53</v>
      </c>
      <c r="P346" s="40">
        <v>-1</v>
      </c>
      <c r="V346" s="36" t="str">
        <f t="shared" si="37"/>
        <v>德乙</v>
      </c>
      <c r="W346" s="36" t="s">
        <v>476</v>
      </c>
      <c r="X346" s="36" t="s">
        <v>467</v>
      </c>
      <c r="Y346" s="36" t="s">
        <v>392</v>
      </c>
      <c r="Z346" s="36" t="s">
        <v>561</v>
      </c>
      <c r="AC346" s="36">
        <v>1</v>
      </c>
      <c r="AE346" s="36">
        <f t="shared" si="38"/>
        <v>0</v>
      </c>
      <c r="AF346" s="36">
        <f t="shared" si="39"/>
        <v>0</v>
      </c>
      <c r="AG346" s="36" t="str">
        <f t="shared" si="40"/>
        <v/>
      </c>
      <c r="AH346" s="36" t="str">
        <f t="shared" si="41"/>
        <v/>
      </c>
    </row>
    <row r="347" spans="2:35">
      <c r="B347" s="39">
        <v>42630</v>
      </c>
      <c r="C347" s="40">
        <v>14</v>
      </c>
      <c r="D347" s="40" t="s">
        <v>261</v>
      </c>
      <c r="E347" s="41">
        <v>42630.791666666664</v>
      </c>
      <c r="F347" s="42" t="s">
        <v>956</v>
      </c>
      <c r="G347" s="42" t="s">
        <v>957</v>
      </c>
      <c r="H347" s="40" t="s">
        <v>956</v>
      </c>
      <c r="I347" s="40" t="s">
        <v>957</v>
      </c>
      <c r="J347" s="42">
        <v>2.7</v>
      </c>
      <c r="K347" s="42">
        <v>3.2</v>
      </c>
      <c r="L347" s="42">
        <v>2.2400000000000002</v>
      </c>
      <c r="M347" s="40">
        <v>1.47</v>
      </c>
      <c r="N347" s="40">
        <v>4.2</v>
      </c>
      <c r="O347" s="40">
        <v>4.75</v>
      </c>
      <c r="P347" s="40">
        <v>1</v>
      </c>
      <c r="V347" s="36" t="str">
        <f t="shared" si="37"/>
        <v>德乙</v>
      </c>
      <c r="W347" s="36" t="s">
        <v>454</v>
      </c>
      <c r="X347" s="36" t="s">
        <v>394</v>
      </c>
      <c r="Y347" s="36" t="s">
        <v>394</v>
      </c>
      <c r="Z347" s="36" t="s">
        <v>561</v>
      </c>
      <c r="AC347" s="36">
        <v>1</v>
      </c>
      <c r="AE347" s="36">
        <f t="shared" si="38"/>
        <v>0</v>
      </c>
      <c r="AF347" s="36">
        <f t="shared" si="39"/>
        <v>0</v>
      </c>
      <c r="AG347" s="36" t="str">
        <f t="shared" si="40"/>
        <v/>
      </c>
      <c r="AH347" s="36" t="str">
        <f t="shared" si="41"/>
        <v/>
      </c>
    </row>
    <row r="348" spans="2:35">
      <c r="B348" s="39">
        <v>42630</v>
      </c>
      <c r="C348" s="40">
        <v>15</v>
      </c>
      <c r="D348" s="40" t="s">
        <v>261</v>
      </c>
      <c r="E348" s="41">
        <v>42630.791666666664</v>
      </c>
      <c r="F348" s="42" t="s">
        <v>271</v>
      </c>
      <c r="G348" s="42" t="s">
        <v>958</v>
      </c>
      <c r="H348" s="40" t="s">
        <v>271</v>
      </c>
      <c r="I348" s="40" t="s">
        <v>958</v>
      </c>
      <c r="J348" s="42">
        <v>1.53</v>
      </c>
      <c r="K348" s="42">
        <v>3.6</v>
      </c>
      <c r="L348" s="42">
        <v>5.05</v>
      </c>
      <c r="M348" s="40">
        <v>2.71</v>
      </c>
      <c r="N348" s="40">
        <v>3.5</v>
      </c>
      <c r="O348" s="40">
        <v>2.11</v>
      </c>
      <c r="P348" s="40">
        <v>-1</v>
      </c>
      <c r="V348" s="36" t="str">
        <f t="shared" si="37"/>
        <v>德乙</v>
      </c>
      <c r="W348" s="36" t="s">
        <v>475</v>
      </c>
      <c r="X348" s="36" t="s">
        <v>394</v>
      </c>
      <c r="Y348" s="36" t="s">
        <v>392</v>
      </c>
      <c r="Z348" s="36" t="s">
        <v>561</v>
      </c>
      <c r="AE348" s="36">
        <f t="shared" si="38"/>
        <v>0</v>
      </c>
      <c r="AF348" s="36">
        <f t="shared" si="39"/>
        <v>0</v>
      </c>
      <c r="AG348" s="36" t="str">
        <f t="shared" si="40"/>
        <v/>
      </c>
      <c r="AH348" s="36" t="str">
        <f t="shared" si="41"/>
        <v/>
      </c>
    </row>
    <row r="349" spans="2:35">
      <c r="B349" s="39">
        <v>42630</v>
      </c>
      <c r="C349" s="40">
        <v>16</v>
      </c>
      <c r="D349" s="40" t="s">
        <v>161</v>
      </c>
      <c r="E349" s="54">
        <v>42630.791666666664</v>
      </c>
      <c r="F349" s="42" t="s">
        <v>959</v>
      </c>
      <c r="G349" s="42" t="s">
        <v>212</v>
      </c>
      <c r="H349" s="40" t="s">
        <v>960</v>
      </c>
      <c r="I349" s="40" t="s">
        <v>212</v>
      </c>
      <c r="J349" s="42">
        <v>13</v>
      </c>
      <c r="K349" s="42">
        <v>7</v>
      </c>
      <c r="L349" s="42">
        <v>1.1000000000000001</v>
      </c>
      <c r="M349" s="40">
        <v>2.4</v>
      </c>
      <c r="N349" s="40">
        <v>3.9</v>
      </c>
      <c r="O349" s="40">
        <v>2.2000000000000002</v>
      </c>
      <c r="P349" s="40">
        <v>2</v>
      </c>
      <c r="V349" s="36" t="str">
        <f t="shared" si="37"/>
        <v>西甲</v>
      </c>
      <c r="AE349" s="36">
        <f t="shared" si="38"/>
        <v>0</v>
      </c>
      <c r="AF349" s="36">
        <f t="shared" si="39"/>
        <v>0</v>
      </c>
      <c r="AG349" s="36" t="str">
        <f t="shared" si="40"/>
        <v/>
      </c>
      <c r="AH349" s="36" t="str">
        <f t="shared" si="41"/>
        <v/>
      </c>
    </row>
    <row r="350" spans="2:35">
      <c r="B350" s="39">
        <v>42630</v>
      </c>
      <c r="C350" s="40">
        <v>17</v>
      </c>
      <c r="D350" s="40" t="s">
        <v>306</v>
      </c>
      <c r="E350" s="41">
        <v>42630.791666666664</v>
      </c>
      <c r="F350" s="42" t="s">
        <v>961</v>
      </c>
      <c r="G350" s="42" t="s">
        <v>334</v>
      </c>
      <c r="H350" s="40" t="s">
        <v>962</v>
      </c>
      <c r="I350" s="40" t="s">
        <v>334</v>
      </c>
      <c r="J350" s="42">
        <v>1.88</v>
      </c>
      <c r="K350" s="42">
        <v>2.9</v>
      </c>
      <c r="L350" s="42">
        <v>3.95</v>
      </c>
      <c r="M350" s="40">
        <v>4.25</v>
      </c>
      <c r="N350" s="40">
        <v>3.35</v>
      </c>
      <c r="O350" s="40">
        <v>1.68</v>
      </c>
      <c r="P350" s="40">
        <v>-1</v>
      </c>
      <c r="V350" s="36" t="str">
        <f t="shared" si="37"/>
        <v>俄超</v>
      </c>
      <c r="W350" s="36" t="s">
        <v>475</v>
      </c>
      <c r="X350" s="36" t="s">
        <v>392</v>
      </c>
      <c r="Y350" s="36" t="s">
        <v>394</v>
      </c>
      <c r="Z350" s="36" t="s">
        <v>561</v>
      </c>
      <c r="AC350" s="36">
        <v>1</v>
      </c>
      <c r="AE350" s="36">
        <f t="shared" si="38"/>
        <v>0</v>
      </c>
      <c r="AF350" s="36">
        <f t="shared" si="39"/>
        <v>0</v>
      </c>
      <c r="AG350" s="36" t="str">
        <f t="shared" si="40"/>
        <v/>
      </c>
      <c r="AH350" s="36" t="str">
        <f t="shared" si="41"/>
        <v/>
      </c>
    </row>
    <row r="351" spans="2:35">
      <c r="B351" s="39">
        <v>42630</v>
      </c>
      <c r="C351" s="40">
        <v>18</v>
      </c>
      <c r="D351" s="40" t="s">
        <v>717</v>
      </c>
      <c r="E351" s="41">
        <v>42630.8125</v>
      </c>
      <c r="F351" s="42" t="s">
        <v>728</v>
      </c>
      <c r="G351" s="42" t="s">
        <v>723</v>
      </c>
      <c r="H351" s="40" t="s">
        <v>728</v>
      </c>
      <c r="I351" s="40" t="s">
        <v>723</v>
      </c>
      <c r="J351" s="42">
        <v>2.1</v>
      </c>
      <c r="K351" s="42">
        <v>3.08</v>
      </c>
      <c r="L351" s="42">
        <v>3.05</v>
      </c>
      <c r="M351" s="40">
        <v>4.55</v>
      </c>
      <c r="N351" s="40">
        <v>3.85</v>
      </c>
      <c r="O351" s="40">
        <v>1.54</v>
      </c>
      <c r="P351" s="40">
        <v>-1</v>
      </c>
      <c r="V351" s="36" t="str">
        <f t="shared" si="37"/>
        <v>英冠</v>
      </c>
      <c r="W351" s="36" t="s">
        <v>475</v>
      </c>
      <c r="X351" s="36" t="s">
        <v>394</v>
      </c>
      <c r="Y351" s="36" t="s">
        <v>392</v>
      </c>
      <c r="Z351" s="36" t="s">
        <v>561</v>
      </c>
      <c r="AA351" s="36" t="s">
        <v>629</v>
      </c>
      <c r="AB351" s="36">
        <v>1</v>
      </c>
      <c r="AC351" s="36" t="s">
        <v>629</v>
      </c>
      <c r="AE351" s="36">
        <f t="shared" si="38"/>
        <v>0</v>
      </c>
      <c r="AF351" s="36">
        <f t="shared" si="39"/>
        <v>3</v>
      </c>
      <c r="AG351" s="36" t="str">
        <f t="shared" si="40"/>
        <v/>
      </c>
      <c r="AH351" s="36" t="str">
        <f t="shared" si="41"/>
        <v/>
      </c>
    </row>
    <row r="352" spans="2:35">
      <c r="B352" s="39">
        <v>42630</v>
      </c>
      <c r="C352" s="40">
        <v>20</v>
      </c>
      <c r="D352" s="40" t="s">
        <v>246</v>
      </c>
      <c r="E352" s="41">
        <v>42630.895833333336</v>
      </c>
      <c r="F352" s="42" t="s">
        <v>963</v>
      </c>
      <c r="G352" s="42" t="s">
        <v>762</v>
      </c>
      <c r="H352" s="40" t="s">
        <v>963</v>
      </c>
      <c r="I352" s="40" t="s">
        <v>762</v>
      </c>
      <c r="J352" s="42">
        <v>3.55</v>
      </c>
      <c r="K352" s="42">
        <v>3.4</v>
      </c>
      <c r="L352" s="42">
        <v>1.81</v>
      </c>
      <c r="M352" s="40">
        <v>1.74</v>
      </c>
      <c r="N352" s="40">
        <v>3.7</v>
      </c>
      <c r="O352" s="40">
        <v>3.52</v>
      </c>
      <c r="P352" s="40">
        <v>1</v>
      </c>
      <c r="V352" s="36" t="str">
        <f t="shared" si="37"/>
        <v>德甲</v>
      </c>
      <c r="W352" s="36" t="s">
        <v>476</v>
      </c>
      <c r="X352" s="36" t="s">
        <v>392</v>
      </c>
      <c r="Y352" s="36" t="s">
        <v>467</v>
      </c>
      <c r="Z352" s="36" t="s">
        <v>459</v>
      </c>
      <c r="AA352" s="36" t="s">
        <v>629</v>
      </c>
      <c r="AB352" s="36">
        <v>1</v>
      </c>
      <c r="AC352" s="36" t="s">
        <v>629</v>
      </c>
      <c r="AE352" s="36">
        <f t="shared" si="38"/>
        <v>2</v>
      </c>
      <c r="AF352" s="36">
        <f t="shared" si="39"/>
        <v>3</v>
      </c>
      <c r="AG352" s="36" t="str">
        <f t="shared" si="40"/>
        <v/>
      </c>
      <c r="AH352" s="36" t="str">
        <f t="shared" si="41"/>
        <v/>
      </c>
    </row>
    <row r="353" spans="2:35">
      <c r="B353" s="39">
        <v>42630</v>
      </c>
      <c r="C353" s="40">
        <v>22</v>
      </c>
      <c r="D353" s="40" t="s">
        <v>246</v>
      </c>
      <c r="E353" s="41">
        <v>42630.895833333336</v>
      </c>
      <c r="F353" s="42" t="s">
        <v>964</v>
      </c>
      <c r="G353" s="42" t="s">
        <v>270</v>
      </c>
      <c r="H353" s="40" t="s">
        <v>964</v>
      </c>
      <c r="I353" s="40" t="s">
        <v>270</v>
      </c>
      <c r="J353" s="42">
        <v>2.5499999999999998</v>
      </c>
      <c r="K353" s="42">
        <v>3.15</v>
      </c>
      <c r="L353" s="42">
        <v>2.4</v>
      </c>
      <c r="M353" s="40">
        <v>1.41</v>
      </c>
      <c r="N353" s="40">
        <v>4.25</v>
      </c>
      <c r="O353" s="40">
        <v>5.4</v>
      </c>
      <c r="P353" s="40">
        <v>1</v>
      </c>
      <c r="V353" s="36" t="str">
        <f t="shared" si="37"/>
        <v>德甲</v>
      </c>
      <c r="W353" s="36" t="s">
        <v>392</v>
      </c>
      <c r="X353" s="36" t="s">
        <v>392</v>
      </c>
      <c r="Y353" s="36" t="s">
        <v>392</v>
      </c>
      <c r="Z353" s="36" t="s">
        <v>459</v>
      </c>
      <c r="AC353" s="36">
        <v>1</v>
      </c>
      <c r="AE353" s="36">
        <f t="shared" si="38"/>
        <v>0</v>
      </c>
      <c r="AF353" s="36">
        <f t="shared" si="39"/>
        <v>0</v>
      </c>
      <c r="AG353" s="36" t="str">
        <f t="shared" si="40"/>
        <v/>
      </c>
      <c r="AH353" s="36" t="str">
        <f t="shared" si="41"/>
        <v/>
      </c>
    </row>
    <row r="354" spans="2:35">
      <c r="B354" s="39">
        <v>42630</v>
      </c>
      <c r="C354" s="40">
        <v>23</v>
      </c>
      <c r="D354" s="40" t="s">
        <v>246</v>
      </c>
      <c r="E354" s="41">
        <v>42630.895833333336</v>
      </c>
      <c r="F354" s="42" t="s">
        <v>247</v>
      </c>
      <c r="G354" s="42" t="s">
        <v>965</v>
      </c>
      <c r="H354" s="40" t="s">
        <v>247</v>
      </c>
      <c r="I354" s="40" t="s">
        <v>965</v>
      </c>
      <c r="J354" s="42">
        <v>2.62</v>
      </c>
      <c r="K354" s="42">
        <v>3.35</v>
      </c>
      <c r="L354" s="42">
        <v>2.23</v>
      </c>
      <c r="M354" s="40">
        <v>1.47</v>
      </c>
      <c r="N354" s="40">
        <v>4.3499999999999996</v>
      </c>
      <c r="O354" s="40">
        <v>4.55</v>
      </c>
      <c r="P354" s="40">
        <v>1</v>
      </c>
      <c r="V354" s="36" t="str">
        <f t="shared" si="37"/>
        <v>德甲</v>
      </c>
      <c r="W354" s="36" t="s">
        <v>692</v>
      </c>
      <c r="X354" s="36" t="s">
        <v>392</v>
      </c>
      <c r="Y354" s="36" t="s">
        <v>394</v>
      </c>
      <c r="Z354" s="36" t="s">
        <v>459</v>
      </c>
      <c r="AA354" s="36" t="s">
        <v>629</v>
      </c>
      <c r="AB354" s="36">
        <v>1</v>
      </c>
      <c r="AC354" s="36" t="s">
        <v>629</v>
      </c>
      <c r="AE354" s="36">
        <f t="shared" si="38"/>
        <v>1</v>
      </c>
      <c r="AF354" s="36">
        <f t="shared" si="39"/>
        <v>2</v>
      </c>
      <c r="AG354" s="36" t="str">
        <f t="shared" si="40"/>
        <v/>
      </c>
      <c r="AH354" s="36" t="str">
        <f t="shared" si="41"/>
        <v/>
      </c>
    </row>
    <row r="355" spans="2:35">
      <c r="B355" s="39">
        <v>42630</v>
      </c>
      <c r="C355" s="40">
        <v>24</v>
      </c>
      <c r="D355" s="40" t="s">
        <v>313</v>
      </c>
      <c r="E355" s="41">
        <v>42630.895833333336</v>
      </c>
      <c r="F355" s="42" t="s">
        <v>300</v>
      </c>
      <c r="G355" s="42" t="s">
        <v>248</v>
      </c>
      <c r="H355" s="40" t="s">
        <v>300</v>
      </c>
      <c r="I355" s="40" t="s">
        <v>248</v>
      </c>
      <c r="J355" s="42">
        <v>1.67</v>
      </c>
      <c r="K355" s="42">
        <v>3.7</v>
      </c>
      <c r="L355" s="42">
        <v>3.85</v>
      </c>
      <c r="M355" s="40">
        <v>2.98</v>
      </c>
      <c r="N355" s="40">
        <v>3.8</v>
      </c>
      <c r="O355" s="40">
        <v>1.89</v>
      </c>
      <c r="P355" s="40">
        <v>-1</v>
      </c>
      <c r="V355" s="36" t="str">
        <f t="shared" si="37"/>
        <v>挪超</v>
      </c>
      <c r="W355" s="36" t="s">
        <v>475</v>
      </c>
      <c r="X355" s="36" t="s">
        <v>392</v>
      </c>
      <c r="Y355" s="36" t="s">
        <v>394</v>
      </c>
      <c r="Z355" s="36" t="s">
        <v>561</v>
      </c>
      <c r="AE355" s="36">
        <f t="shared" si="38"/>
        <v>0</v>
      </c>
      <c r="AF355" s="36">
        <f t="shared" si="39"/>
        <v>0</v>
      </c>
      <c r="AG355" s="36" t="str">
        <f t="shared" si="40"/>
        <v/>
      </c>
      <c r="AH355" s="36" t="str">
        <f t="shared" si="41"/>
        <v/>
      </c>
    </row>
    <row r="356" spans="2:35">
      <c r="B356" s="39">
        <v>42630</v>
      </c>
      <c r="C356" s="40">
        <v>25</v>
      </c>
      <c r="D356" s="40" t="s">
        <v>306</v>
      </c>
      <c r="E356" s="41">
        <v>42630.895833333336</v>
      </c>
      <c r="F356" s="42" t="s">
        <v>312</v>
      </c>
      <c r="G356" s="42" t="s">
        <v>289</v>
      </c>
      <c r="H356" s="40" t="s">
        <v>312</v>
      </c>
      <c r="I356" s="40" t="s">
        <v>290</v>
      </c>
      <c r="J356" s="42">
        <v>1.98</v>
      </c>
      <c r="K356" s="42">
        <v>2.85</v>
      </c>
      <c r="L356" s="42">
        <v>3.65</v>
      </c>
      <c r="M356" s="40">
        <v>4.5</v>
      </c>
      <c r="N356" s="40">
        <v>3.5</v>
      </c>
      <c r="O356" s="40">
        <v>1.61</v>
      </c>
      <c r="P356" s="40">
        <v>-1</v>
      </c>
      <c r="V356" s="36" t="str">
        <f t="shared" si="37"/>
        <v>俄超</v>
      </c>
      <c r="W356" s="36" t="s">
        <v>510</v>
      </c>
      <c r="X356" s="36" t="s">
        <v>392</v>
      </c>
      <c r="Y356" s="36" t="s">
        <v>467</v>
      </c>
      <c r="Z356" s="36" t="s">
        <v>561</v>
      </c>
      <c r="AA356" s="36" t="s">
        <v>629</v>
      </c>
      <c r="AB356" s="36">
        <v>1</v>
      </c>
      <c r="AC356" s="36" t="s">
        <v>629</v>
      </c>
      <c r="AE356" s="36">
        <f t="shared" si="38"/>
        <v>2</v>
      </c>
      <c r="AF356" s="36">
        <f t="shared" si="39"/>
        <v>4</v>
      </c>
      <c r="AG356" s="36" t="str">
        <f t="shared" si="40"/>
        <v/>
      </c>
      <c r="AH356" s="36" t="str">
        <f t="shared" si="41"/>
        <v/>
      </c>
    </row>
    <row r="357" spans="2:35">
      <c r="B357" s="39">
        <v>42630</v>
      </c>
      <c r="C357" s="40">
        <v>26</v>
      </c>
      <c r="D357" s="40" t="s">
        <v>3</v>
      </c>
      <c r="E357" s="41">
        <v>42630.916666666664</v>
      </c>
      <c r="F357" s="42" t="s">
        <v>966</v>
      </c>
      <c r="G357" s="42" t="s">
        <v>709</v>
      </c>
      <c r="H357" s="40" t="s">
        <v>966</v>
      </c>
      <c r="I357" s="40" t="s">
        <v>709</v>
      </c>
      <c r="J357" s="42">
        <v>5.9</v>
      </c>
      <c r="K357" s="42">
        <v>4</v>
      </c>
      <c r="L357" s="42">
        <v>1.41</v>
      </c>
      <c r="M357" s="40">
        <v>2.4</v>
      </c>
      <c r="N357" s="40">
        <v>3.45</v>
      </c>
      <c r="O357" s="40">
        <v>2.37</v>
      </c>
      <c r="P357" s="40">
        <v>1</v>
      </c>
      <c r="V357" s="36" t="str">
        <f t="shared" si="37"/>
        <v>英超</v>
      </c>
      <c r="W357" s="36" t="s">
        <v>392</v>
      </c>
      <c r="X357" s="36" t="s">
        <v>392</v>
      </c>
      <c r="Y357" s="36" t="s">
        <v>392</v>
      </c>
      <c r="Z357" s="36" t="s">
        <v>459</v>
      </c>
      <c r="AA357" s="36">
        <v>1</v>
      </c>
      <c r="AE357" s="36">
        <f t="shared" si="38"/>
        <v>0</v>
      </c>
      <c r="AF357" s="36">
        <f t="shared" si="39"/>
        <v>0</v>
      </c>
      <c r="AG357" s="36" t="str">
        <f t="shared" si="40"/>
        <v/>
      </c>
      <c r="AH357" s="36" t="str">
        <f t="shared" si="41"/>
        <v/>
      </c>
    </row>
    <row r="358" spans="2:35">
      <c r="B358" s="39">
        <v>42630</v>
      </c>
      <c r="C358" s="40">
        <v>27</v>
      </c>
      <c r="D358" s="40" t="s">
        <v>3</v>
      </c>
      <c r="E358" s="41">
        <v>42630.916666666664</v>
      </c>
      <c r="F358" s="42" t="s">
        <v>774</v>
      </c>
      <c r="G358" s="42" t="s">
        <v>967</v>
      </c>
      <c r="H358" s="40" t="s">
        <v>774</v>
      </c>
      <c r="I358" s="40" t="s">
        <v>967</v>
      </c>
      <c r="J358" s="42">
        <v>1.3</v>
      </c>
      <c r="K358" s="42">
        <v>4.2</v>
      </c>
      <c r="L358" s="42">
        <v>8.1999999999999993</v>
      </c>
      <c r="M358" s="40">
        <v>2.11</v>
      </c>
      <c r="N358" s="40">
        <v>3.35</v>
      </c>
      <c r="O358" s="40">
        <v>2.8</v>
      </c>
      <c r="P358" s="40">
        <v>-1</v>
      </c>
      <c r="V358" s="36" t="str">
        <f t="shared" si="37"/>
        <v>英超</v>
      </c>
      <c r="W358" s="36" t="s">
        <v>454</v>
      </c>
      <c r="X358" s="36" t="s">
        <v>392</v>
      </c>
      <c r="Y358" s="36" t="s">
        <v>394</v>
      </c>
      <c r="Z358" s="36" t="s">
        <v>459</v>
      </c>
      <c r="AE358" s="36">
        <f t="shared" si="38"/>
        <v>0</v>
      </c>
      <c r="AF358" s="36">
        <f t="shared" si="39"/>
        <v>0</v>
      </c>
      <c r="AG358" s="36" t="str">
        <f t="shared" si="40"/>
        <v/>
      </c>
      <c r="AH358" s="36" t="str">
        <f t="shared" si="41"/>
        <v/>
      </c>
    </row>
    <row r="359" spans="2:35">
      <c r="B359" s="39">
        <v>42630</v>
      </c>
      <c r="C359" s="40">
        <v>28</v>
      </c>
      <c r="D359" s="40" t="s">
        <v>3</v>
      </c>
      <c r="E359" s="41">
        <v>42630.916666666664</v>
      </c>
      <c r="F359" s="42" t="s">
        <v>159</v>
      </c>
      <c r="G359" s="42" t="s">
        <v>968</v>
      </c>
      <c r="H359" s="40" t="s">
        <v>160</v>
      </c>
      <c r="I359" s="40" t="s">
        <v>968</v>
      </c>
      <c r="J359" s="42">
        <v>1.1200000000000001</v>
      </c>
      <c r="K359" s="42">
        <v>6.25</v>
      </c>
      <c r="L359" s="42">
        <v>13</v>
      </c>
      <c r="M359" s="40">
        <v>1.5</v>
      </c>
      <c r="N359" s="40">
        <v>4.3499999999999996</v>
      </c>
      <c r="O359" s="40">
        <v>4.3</v>
      </c>
      <c r="P359" s="40">
        <v>-1</v>
      </c>
      <c r="V359" s="36" t="str">
        <f t="shared" si="37"/>
        <v>英超</v>
      </c>
      <c r="W359" s="36" t="s">
        <v>692</v>
      </c>
      <c r="X359" s="36" t="s">
        <v>467</v>
      </c>
      <c r="Y359" s="36" t="s">
        <v>394</v>
      </c>
      <c r="Z359" s="36" t="s">
        <v>459</v>
      </c>
      <c r="AA359" s="36">
        <v>1</v>
      </c>
      <c r="AE359" s="36">
        <f t="shared" si="38"/>
        <v>0</v>
      </c>
      <c r="AF359" s="36">
        <f t="shared" si="39"/>
        <v>0</v>
      </c>
      <c r="AG359" s="36" t="str">
        <f t="shared" si="40"/>
        <v/>
      </c>
      <c r="AH359" s="36" t="str">
        <f t="shared" si="41"/>
        <v/>
      </c>
      <c r="AI359" s="36" t="s">
        <v>1047</v>
      </c>
    </row>
    <row r="360" spans="2:35">
      <c r="B360" s="39">
        <v>42630</v>
      </c>
      <c r="C360" s="40">
        <v>29</v>
      </c>
      <c r="D360" s="40" t="s">
        <v>3</v>
      </c>
      <c r="E360" s="54">
        <v>42630.916666666664</v>
      </c>
      <c r="F360" s="42" t="s">
        <v>5</v>
      </c>
      <c r="G360" s="42" t="s">
        <v>4</v>
      </c>
      <c r="H360" s="40" t="s">
        <v>6</v>
      </c>
      <c r="I360" s="40" t="s">
        <v>4</v>
      </c>
      <c r="J360" s="42">
        <v>2.68</v>
      </c>
      <c r="K360" s="42">
        <v>2.92</v>
      </c>
      <c r="L360" s="42">
        <v>2.42</v>
      </c>
      <c r="M360" s="40">
        <v>6.75</v>
      </c>
      <c r="N360" s="40">
        <v>4.3499999999999996</v>
      </c>
      <c r="O360" s="40">
        <v>1.33</v>
      </c>
      <c r="P360" s="40">
        <v>-1</v>
      </c>
      <c r="V360" s="36" t="str">
        <f t="shared" si="37"/>
        <v>英超</v>
      </c>
      <c r="W360" s="36" t="s">
        <v>693</v>
      </c>
      <c r="X360" s="36" t="s">
        <v>467</v>
      </c>
      <c r="Y360" s="36" t="s">
        <v>467</v>
      </c>
      <c r="Z360" s="36" t="s">
        <v>459</v>
      </c>
      <c r="AA360" s="36">
        <v>1</v>
      </c>
      <c r="AB360" s="36">
        <v>1</v>
      </c>
      <c r="AC360" s="36">
        <v>1</v>
      </c>
      <c r="AE360" s="36">
        <f t="shared" si="38"/>
        <v>0</v>
      </c>
      <c r="AF360" s="36">
        <f t="shared" si="39"/>
        <v>0</v>
      </c>
      <c r="AG360" s="36" t="str">
        <f t="shared" si="40"/>
        <v/>
      </c>
      <c r="AH360" s="36" t="str">
        <f t="shared" si="41"/>
        <v/>
      </c>
      <c r="AI360" s="36" t="s">
        <v>1048</v>
      </c>
    </row>
    <row r="361" spans="2:35">
      <c r="B361" s="39">
        <v>42630</v>
      </c>
      <c r="C361" s="40">
        <v>30</v>
      </c>
      <c r="D361" s="40" t="s">
        <v>717</v>
      </c>
      <c r="E361" s="41">
        <v>42630.916666666664</v>
      </c>
      <c r="F361" s="42" t="s">
        <v>736</v>
      </c>
      <c r="G361" s="42" t="s">
        <v>742</v>
      </c>
      <c r="H361" s="40" t="s">
        <v>736</v>
      </c>
      <c r="I361" s="40" t="s">
        <v>742</v>
      </c>
      <c r="J361" s="42">
        <v>2.1800000000000002</v>
      </c>
      <c r="K361" s="42">
        <v>3.25</v>
      </c>
      <c r="L361" s="42">
        <v>2.76</v>
      </c>
      <c r="M361" s="40">
        <v>4.5999999999999996</v>
      </c>
      <c r="N361" s="40">
        <v>4.0999999999999996</v>
      </c>
      <c r="O361" s="40">
        <v>1.5</v>
      </c>
      <c r="P361" s="40">
        <v>-1</v>
      </c>
      <c r="V361" s="36" t="str">
        <f t="shared" si="37"/>
        <v>英冠</v>
      </c>
      <c r="W361" s="36" t="s">
        <v>688</v>
      </c>
      <c r="X361" s="36" t="s">
        <v>394</v>
      </c>
      <c r="Y361" s="36" t="s">
        <v>392</v>
      </c>
      <c r="Z361" s="36" t="s">
        <v>561</v>
      </c>
      <c r="AA361" s="36" t="s">
        <v>629</v>
      </c>
      <c r="AB361" s="36">
        <v>1</v>
      </c>
      <c r="AC361" s="36" t="s">
        <v>629</v>
      </c>
      <c r="AE361" s="36">
        <f t="shared" si="38"/>
        <v>1</v>
      </c>
      <c r="AF361" s="36">
        <f t="shared" si="39"/>
        <v>4</v>
      </c>
      <c r="AG361" s="36" t="str">
        <f t="shared" si="40"/>
        <v/>
      </c>
      <c r="AH361" s="36" t="str">
        <f t="shared" si="41"/>
        <v/>
      </c>
    </row>
    <row r="362" spans="2:35">
      <c r="B362" s="39">
        <v>42630</v>
      </c>
      <c r="C362" s="40">
        <v>31</v>
      </c>
      <c r="D362" s="40" t="s">
        <v>717</v>
      </c>
      <c r="E362" s="41">
        <v>42630.916666666664</v>
      </c>
      <c r="F362" s="42" t="s">
        <v>724</v>
      </c>
      <c r="G362" s="42" t="s">
        <v>778</v>
      </c>
      <c r="H362" s="40" t="s">
        <v>724</v>
      </c>
      <c r="I362" s="40" t="s">
        <v>778</v>
      </c>
      <c r="J362" s="42">
        <v>1.86</v>
      </c>
      <c r="K362" s="42">
        <v>3.25</v>
      </c>
      <c r="L362" s="42">
        <v>3.55</v>
      </c>
      <c r="M362" s="40">
        <v>3.7</v>
      </c>
      <c r="N362" s="40">
        <v>3.7</v>
      </c>
      <c r="O362" s="40">
        <v>1.7</v>
      </c>
      <c r="P362" s="40">
        <v>-1</v>
      </c>
      <c r="V362" s="36" t="str">
        <f t="shared" si="37"/>
        <v>英冠</v>
      </c>
      <c r="W362" s="36" t="s">
        <v>476</v>
      </c>
      <c r="X362" s="36" t="s">
        <v>392</v>
      </c>
      <c r="Y362" s="36" t="s">
        <v>392</v>
      </c>
      <c r="Z362" s="36" t="s">
        <v>561</v>
      </c>
      <c r="AC362" s="36">
        <v>1</v>
      </c>
      <c r="AE362" s="36">
        <f t="shared" si="38"/>
        <v>0</v>
      </c>
      <c r="AF362" s="36">
        <f t="shared" si="39"/>
        <v>0</v>
      </c>
      <c r="AG362" s="36" t="str">
        <f t="shared" si="40"/>
        <v/>
      </c>
      <c r="AH362" s="36" t="str">
        <f t="shared" si="41"/>
        <v/>
      </c>
    </row>
    <row r="363" spans="2:35">
      <c r="B363" s="39">
        <v>42630</v>
      </c>
      <c r="C363" s="40">
        <v>32</v>
      </c>
      <c r="D363" s="40" t="s">
        <v>717</v>
      </c>
      <c r="E363" s="41">
        <v>42630.916666666664</v>
      </c>
      <c r="F363" s="42" t="s">
        <v>781</v>
      </c>
      <c r="G363" s="42" t="s">
        <v>727</v>
      </c>
      <c r="H363" s="40" t="s">
        <v>781</v>
      </c>
      <c r="I363" s="40" t="s">
        <v>727</v>
      </c>
      <c r="J363" s="42">
        <v>1.98</v>
      </c>
      <c r="K363" s="42">
        <v>3.2</v>
      </c>
      <c r="L363" s="42">
        <v>3.21</v>
      </c>
      <c r="M363" s="40">
        <v>4.0999999999999996</v>
      </c>
      <c r="N363" s="40">
        <v>3.8</v>
      </c>
      <c r="O363" s="40">
        <v>1.61</v>
      </c>
      <c r="P363" s="40">
        <v>-1</v>
      </c>
      <c r="V363" s="36" t="str">
        <f t="shared" si="37"/>
        <v>英冠</v>
      </c>
      <c r="W363" s="36" t="s">
        <v>475</v>
      </c>
      <c r="X363" s="36" t="s">
        <v>392</v>
      </c>
      <c r="Y363" s="36" t="s">
        <v>394</v>
      </c>
      <c r="Z363" s="36" t="s">
        <v>561</v>
      </c>
      <c r="AC363" s="36">
        <v>1</v>
      </c>
      <c r="AE363" s="36">
        <f t="shared" si="38"/>
        <v>0</v>
      </c>
      <c r="AF363" s="36">
        <f t="shared" si="39"/>
        <v>0</v>
      </c>
      <c r="AG363" s="36" t="str">
        <f t="shared" si="40"/>
        <v/>
      </c>
      <c r="AH363" s="36" t="str">
        <f t="shared" si="41"/>
        <v/>
      </c>
      <c r="AI363" s="36" t="s">
        <v>1050</v>
      </c>
    </row>
    <row r="364" spans="2:35">
      <c r="B364" s="39">
        <v>42630</v>
      </c>
      <c r="C364" s="40">
        <v>33</v>
      </c>
      <c r="D364" s="40" t="s">
        <v>717</v>
      </c>
      <c r="E364" s="41">
        <v>42630.916666666664</v>
      </c>
      <c r="F364" s="42" t="s">
        <v>733</v>
      </c>
      <c r="G364" s="42" t="s">
        <v>721</v>
      </c>
      <c r="H364" s="40" t="s">
        <v>733</v>
      </c>
      <c r="I364" s="40" t="s">
        <v>721</v>
      </c>
      <c r="J364" s="42">
        <v>2.35</v>
      </c>
      <c r="K364" s="42">
        <v>3.15</v>
      </c>
      <c r="L364" s="42">
        <v>2.6</v>
      </c>
      <c r="M364" s="40">
        <v>5.35</v>
      </c>
      <c r="N364" s="40">
        <v>4.1900000000000004</v>
      </c>
      <c r="O364" s="40">
        <v>1.42</v>
      </c>
      <c r="P364" s="40">
        <v>-1</v>
      </c>
      <c r="V364" s="36" t="str">
        <f t="shared" si="37"/>
        <v>英冠</v>
      </c>
      <c r="W364" s="36" t="s">
        <v>476</v>
      </c>
      <c r="X364" s="36" t="s">
        <v>392</v>
      </c>
      <c r="Y364" s="36" t="s">
        <v>392</v>
      </c>
      <c r="Z364" s="36" t="s">
        <v>561</v>
      </c>
      <c r="AA364" s="36" t="s">
        <v>629</v>
      </c>
      <c r="AB364" s="36">
        <v>1</v>
      </c>
      <c r="AC364" s="36" t="s">
        <v>629</v>
      </c>
      <c r="AE364" s="36">
        <f t="shared" si="38"/>
        <v>1</v>
      </c>
      <c r="AF364" s="36">
        <f t="shared" si="39"/>
        <v>4</v>
      </c>
      <c r="AG364" s="36" t="str">
        <f t="shared" si="40"/>
        <v/>
      </c>
      <c r="AH364" s="36" t="str">
        <f t="shared" si="41"/>
        <v/>
      </c>
    </row>
    <row r="365" spans="2:35">
      <c r="B365" s="39">
        <v>42630</v>
      </c>
      <c r="C365" s="40">
        <v>34</v>
      </c>
      <c r="D365" s="40" t="s">
        <v>717</v>
      </c>
      <c r="E365" s="41">
        <v>42630.916666666664</v>
      </c>
      <c r="F365" s="42" t="s">
        <v>719</v>
      </c>
      <c r="G365" s="42" t="s">
        <v>729</v>
      </c>
      <c r="H365" s="40" t="s">
        <v>719</v>
      </c>
      <c r="I365" s="40" t="s">
        <v>731</v>
      </c>
      <c r="J365" s="42">
        <v>1.8</v>
      </c>
      <c r="K365" s="42">
        <v>3.1</v>
      </c>
      <c r="L365" s="42">
        <v>4</v>
      </c>
      <c r="M365" s="40">
        <v>3.62</v>
      </c>
      <c r="N365" s="40">
        <v>3.55</v>
      </c>
      <c r="O365" s="40">
        <v>1.75</v>
      </c>
      <c r="P365" s="40">
        <v>-1</v>
      </c>
      <c r="V365" s="36" t="str">
        <f t="shared" si="37"/>
        <v>英冠</v>
      </c>
      <c r="W365" s="36" t="s">
        <v>510</v>
      </c>
      <c r="X365" s="36" t="s">
        <v>467</v>
      </c>
      <c r="Y365" s="36" t="s">
        <v>467</v>
      </c>
      <c r="Z365" s="36" t="s">
        <v>561</v>
      </c>
      <c r="AA365" s="36" t="s">
        <v>629</v>
      </c>
      <c r="AB365" s="36">
        <v>1</v>
      </c>
      <c r="AC365" s="36" t="s">
        <v>629</v>
      </c>
      <c r="AE365" s="36">
        <f t="shared" si="38"/>
        <v>1</v>
      </c>
      <c r="AF365" s="36">
        <f t="shared" si="39"/>
        <v>4</v>
      </c>
      <c r="AG365" s="36" t="str">
        <f t="shared" si="40"/>
        <v/>
      </c>
      <c r="AH365" s="36" t="str">
        <f t="shared" si="41"/>
        <v/>
      </c>
    </row>
    <row r="366" spans="2:35">
      <c r="B366" s="39">
        <v>42630</v>
      </c>
      <c r="C366" s="40">
        <v>35</v>
      </c>
      <c r="D366" s="40" t="s">
        <v>717</v>
      </c>
      <c r="E366" s="41">
        <v>42630.916666666664</v>
      </c>
      <c r="F366" s="42" t="s">
        <v>730</v>
      </c>
      <c r="G366" s="42" t="s">
        <v>735</v>
      </c>
      <c r="H366" s="40" t="s">
        <v>730</v>
      </c>
      <c r="I366" s="40" t="s">
        <v>735</v>
      </c>
      <c r="J366" s="42">
        <v>1.34</v>
      </c>
      <c r="K366" s="42">
        <v>4.25</v>
      </c>
      <c r="L366" s="42">
        <v>6.75</v>
      </c>
      <c r="M366" s="40">
        <v>2.23</v>
      </c>
      <c r="N366" s="40">
        <v>3.35</v>
      </c>
      <c r="O366" s="40">
        <v>2.62</v>
      </c>
      <c r="P366" s="40">
        <v>-1</v>
      </c>
      <c r="V366" s="36" t="str">
        <f t="shared" si="37"/>
        <v>英冠</v>
      </c>
      <c r="W366" s="36" t="s">
        <v>693</v>
      </c>
      <c r="X366" s="36" t="s">
        <v>392</v>
      </c>
      <c r="Y366" s="36" t="s">
        <v>687</v>
      </c>
      <c r="Z366" s="36" t="s">
        <v>561</v>
      </c>
      <c r="AA366" s="36" t="s">
        <v>629</v>
      </c>
      <c r="AB366" s="36">
        <v>1</v>
      </c>
      <c r="AC366" s="36">
        <v>1</v>
      </c>
      <c r="AE366" s="36">
        <f t="shared" si="38"/>
        <v>0</v>
      </c>
      <c r="AF366" s="36">
        <f t="shared" si="39"/>
        <v>0</v>
      </c>
      <c r="AG366" s="36" t="str">
        <f t="shared" si="40"/>
        <v/>
      </c>
      <c r="AH366" s="36" t="str">
        <f t="shared" si="41"/>
        <v/>
      </c>
      <c r="AI366" s="36" t="s">
        <v>1051</v>
      </c>
    </row>
    <row r="367" spans="2:35">
      <c r="B367" s="39">
        <v>42630</v>
      </c>
      <c r="C367" s="40">
        <v>36</v>
      </c>
      <c r="D367" s="40" t="s">
        <v>717</v>
      </c>
      <c r="E367" s="41">
        <v>42630.916666666664</v>
      </c>
      <c r="F367" s="42" t="s">
        <v>779</v>
      </c>
      <c r="G367" s="42" t="s">
        <v>725</v>
      </c>
      <c r="H367" s="40" t="s">
        <v>779</v>
      </c>
      <c r="I367" s="40" t="s">
        <v>725</v>
      </c>
      <c r="J367" s="42">
        <v>3.06</v>
      </c>
      <c r="K367" s="42">
        <v>3.3</v>
      </c>
      <c r="L367" s="42">
        <v>2</v>
      </c>
      <c r="M367" s="40">
        <v>1.6</v>
      </c>
      <c r="N367" s="40">
        <v>3.9</v>
      </c>
      <c r="O367" s="40">
        <v>4.05</v>
      </c>
      <c r="P367" s="40">
        <v>1</v>
      </c>
      <c r="V367" s="36" t="str">
        <f t="shared" si="37"/>
        <v>英冠</v>
      </c>
      <c r="W367" s="36" t="s">
        <v>392</v>
      </c>
      <c r="X367" s="36" t="s">
        <v>392</v>
      </c>
      <c r="Y367" s="36" t="s">
        <v>392</v>
      </c>
      <c r="Z367" s="36" t="s">
        <v>561</v>
      </c>
      <c r="AC367" s="36">
        <v>1</v>
      </c>
      <c r="AE367" s="36">
        <f t="shared" si="38"/>
        <v>0</v>
      </c>
      <c r="AF367" s="36">
        <f t="shared" si="39"/>
        <v>0</v>
      </c>
      <c r="AG367" s="36" t="str">
        <f t="shared" si="40"/>
        <v/>
      </c>
      <c r="AH367" s="36" t="str">
        <f t="shared" si="41"/>
        <v/>
      </c>
      <c r="AI367" s="36" t="s">
        <v>1052</v>
      </c>
    </row>
    <row r="368" spans="2:35">
      <c r="B368" s="39">
        <v>42630</v>
      </c>
      <c r="C368" s="40">
        <v>37</v>
      </c>
      <c r="D368" s="40" t="s">
        <v>717</v>
      </c>
      <c r="E368" s="41">
        <v>42630.916666666664</v>
      </c>
      <c r="F368" s="42" t="s">
        <v>726</v>
      </c>
      <c r="G368" s="42" t="s">
        <v>737</v>
      </c>
      <c r="H368" s="40" t="s">
        <v>726</v>
      </c>
      <c r="I368" s="40" t="s">
        <v>737</v>
      </c>
      <c r="J368" s="42">
        <v>2.42</v>
      </c>
      <c r="K368" s="42">
        <v>3.2</v>
      </c>
      <c r="L368" s="42">
        <v>2.48</v>
      </c>
      <c r="M368" s="40">
        <v>5.25</v>
      </c>
      <c r="N368" s="40">
        <v>4.45</v>
      </c>
      <c r="O368" s="40">
        <v>1.4</v>
      </c>
      <c r="P368" s="40">
        <v>-1</v>
      </c>
      <c r="V368" s="36" t="str">
        <f t="shared" ref="V368:V431" si="42">D368</f>
        <v>英冠</v>
      </c>
      <c r="W368" s="36" t="s">
        <v>454</v>
      </c>
      <c r="X368" s="36" t="s">
        <v>392</v>
      </c>
      <c r="Y368" s="36" t="s">
        <v>394</v>
      </c>
      <c r="Z368" s="36" t="s">
        <v>561</v>
      </c>
      <c r="AA368" s="36" t="s">
        <v>629</v>
      </c>
      <c r="AB368" s="36">
        <v>1</v>
      </c>
      <c r="AC368" s="36" t="s">
        <v>629</v>
      </c>
      <c r="AE368" s="36">
        <f t="shared" ref="AE368:AE431" si="43">IF(AND(AB368=$AB$6,AC368=$AC$6),IF(W368=$W$6,1,0)+IF(X368=$X$6,1,0)+IF(Y368=$Y$6,1,0),0)</f>
        <v>1</v>
      </c>
      <c r="AF368" s="36">
        <f t="shared" ref="AF368:AF431" si="44">IF(AND(AB368=$AB$6,AC368=$AC$6),IF(W368=$W$6,1,0)+IF(Z368=$Z$6,1,0)+IF(X368=$X$6,1,0)+IF(Y368=$Y$6,1,0)+IF(AA368=$AA$6,1,0)+IF(V368=$V$6,1,0),0)</f>
        <v>4</v>
      </c>
      <c r="AG368" s="36" t="str">
        <f t="shared" ref="AG368:AG431" si="45">IF(AND(AB368=$AB$6,AC368=$AC$6,AE368=MAX(AE$8:AE$5000)),(J368-J$4)^2+(K368-K$4)^2+(L368-L$4)^2+(M368-M$4)^2+(N368-N$4)^2+(O368-O$4)^2,"")</f>
        <v/>
      </c>
      <c r="AH368" s="36" t="str">
        <f t="shared" si="41"/>
        <v/>
      </c>
    </row>
    <row r="369" spans="2:34">
      <c r="B369" s="39">
        <v>42630</v>
      </c>
      <c r="C369" s="40">
        <v>38</v>
      </c>
      <c r="D369" s="40" t="s">
        <v>717</v>
      </c>
      <c r="E369" s="41">
        <v>42630.916666666664</v>
      </c>
      <c r="F369" s="42" t="s">
        <v>738</v>
      </c>
      <c r="G369" s="42" t="s">
        <v>718</v>
      </c>
      <c r="H369" s="40" t="s">
        <v>739</v>
      </c>
      <c r="I369" s="40" t="s">
        <v>720</v>
      </c>
      <c r="J369" s="42">
        <v>3.8</v>
      </c>
      <c r="K369" s="42">
        <v>3.2</v>
      </c>
      <c r="L369" s="42">
        <v>1.81</v>
      </c>
      <c r="M369" s="40">
        <v>1.74</v>
      </c>
      <c r="N369" s="40">
        <v>3.52</v>
      </c>
      <c r="O369" s="40">
        <v>3.7</v>
      </c>
      <c r="P369" s="40">
        <v>1</v>
      </c>
      <c r="V369" s="36" t="str">
        <f t="shared" si="42"/>
        <v>英冠</v>
      </c>
      <c r="W369" s="36" t="s">
        <v>454</v>
      </c>
      <c r="X369" s="36" t="s">
        <v>394</v>
      </c>
      <c r="Y369" s="36" t="s">
        <v>394</v>
      </c>
      <c r="Z369" s="36" t="s">
        <v>561</v>
      </c>
      <c r="AC369" s="36">
        <v>1</v>
      </c>
      <c r="AE369" s="36">
        <f t="shared" si="43"/>
        <v>0</v>
      </c>
      <c r="AF369" s="36">
        <f t="shared" si="44"/>
        <v>0</v>
      </c>
      <c r="AG369" s="36" t="str">
        <f t="shared" si="45"/>
        <v/>
      </c>
      <c r="AH369" s="36" t="str">
        <f t="shared" si="41"/>
        <v/>
      </c>
    </row>
    <row r="370" spans="2:34">
      <c r="B370" s="39">
        <v>42630</v>
      </c>
      <c r="C370" s="40">
        <v>39</v>
      </c>
      <c r="D370" s="40" t="s">
        <v>717</v>
      </c>
      <c r="E370" s="41">
        <v>42630.916666666664</v>
      </c>
      <c r="F370" s="42" t="s">
        <v>722</v>
      </c>
      <c r="G370" s="42" t="s">
        <v>780</v>
      </c>
      <c r="H370" s="40" t="s">
        <v>722</v>
      </c>
      <c r="I370" s="40" t="s">
        <v>780</v>
      </c>
      <c r="J370" s="42">
        <v>2.75</v>
      </c>
      <c r="K370" s="42">
        <v>3.05</v>
      </c>
      <c r="L370" s="42">
        <v>2.29</v>
      </c>
      <c r="M370" s="40">
        <v>1.45</v>
      </c>
      <c r="N370" s="40">
        <v>4.05</v>
      </c>
      <c r="O370" s="40">
        <v>5.2</v>
      </c>
      <c r="P370" s="40">
        <v>1</v>
      </c>
      <c r="V370" s="36" t="str">
        <f t="shared" si="42"/>
        <v>英冠</v>
      </c>
      <c r="W370" s="36" t="s">
        <v>688</v>
      </c>
      <c r="X370" s="36" t="s">
        <v>392</v>
      </c>
      <c r="Y370" s="36" t="s">
        <v>467</v>
      </c>
      <c r="Z370" s="36" t="s">
        <v>561</v>
      </c>
      <c r="AA370" s="36" t="s">
        <v>629</v>
      </c>
      <c r="AB370" s="36">
        <v>1</v>
      </c>
      <c r="AC370" s="36" t="s">
        <v>629</v>
      </c>
      <c r="AE370" s="36">
        <f t="shared" si="43"/>
        <v>3</v>
      </c>
      <c r="AF370" s="36">
        <f t="shared" si="44"/>
        <v>6</v>
      </c>
      <c r="AG370" s="36">
        <f t="shared" si="45"/>
        <v>0</v>
      </c>
      <c r="AH370" s="36">
        <f t="shared" si="41"/>
        <v>0</v>
      </c>
    </row>
    <row r="371" spans="2:34">
      <c r="B371" s="39">
        <v>42630</v>
      </c>
      <c r="C371" s="40">
        <v>40</v>
      </c>
      <c r="D371" s="40" t="s">
        <v>14</v>
      </c>
      <c r="E371" s="41">
        <v>42630.916666666664</v>
      </c>
      <c r="F371" s="42" t="s">
        <v>969</v>
      </c>
      <c r="G371" s="42" t="s">
        <v>740</v>
      </c>
      <c r="H371" s="40" t="s">
        <v>970</v>
      </c>
      <c r="I371" s="40" t="s">
        <v>741</v>
      </c>
      <c r="J371" s="42">
        <v>1.67</v>
      </c>
      <c r="K371" s="42">
        <v>3.35</v>
      </c>
      <c r="L371" s="42">
        <v>4.3</v>
      </c>
      <c r="M371" s="40">
        <v>3.12</v>
      </c>
      <c r="N371" s="40">
        <v>3.55</v>
      </c>
      <c r="O371" s="40">
        <v>1.9</v>
      </c>
      <c r="P371" s="40">
        <v>-1</v>
      </c>
      <c r="V371" s="36" t="str">
        <f t="shared" si="42"/>
        <v>英甲</v>
      </c>
      <c r="AE371" s="36">
        <f t="shared" si="43"/>
        <v>0</v>
      </c>
      <c r="AF371" s="36">
        <f t="shared" si="44"/>
        <v>0</v>
      </c>
      <c r="AG371" s="36" t="str">
        <f t="shared" si="45"/>
        <v/>
      </c>
      <c r="AH371" s="36" t="str">
        <f t="shared" si="41"/>
        <v/>
      </c>
    </row>
    <row r="372" spans="2:34">
      <c r="B372" s="39">
        <v>42630</v>
      </c>
      <c r="C372" s="40">
        <v>41</v>
      </c>
      <c r="D372" s="40" t="s">
        <v>14</v>
      </c>
      <c r="E372" s="41">
        <v>42630.916666666664</v>
      </c>
      <c r="F372" s="42" t="s">
        <v>971</v>
      </c>
      <c r="G372" s="42" t="s">
        <v>972</v>
      </c>
      <c r="H372" s="40" t="s">
        <v>971</v>
      </c>
      <c r="I372" s="40" t="s">
        <v>972</v>
      </c>
      <c r="J372" s="42">
        <v>1.77</v>
      </c>
      <c r="K372" s="42">
        <v>3.4</v>
      </c>
      <c r="L372" s="42">
        <v>3.7</v>
      </c>
      <c r="M372" s="40">
        <v>3.4</v>
      </c>
      <c r="N372" s="40">
        <v>3.65</v>
      </c>
      <c r="O372" s="40">
        <v>1.78</v>
      </c>
      <c r="P372" s="40">
        <v>-1</v>
      </c>
      <c r="V372" s="36" t="str">
        <f t="shared" si="42"/>
        <v>英甲</v>
      </c>
      <c r="AE372" s="36">
        <f t="shared" si="43"/>
        <v>0</v>
      </c>
      <c r="AF372" s="36">
        <f t="shared" si="44"/>
        <v>0</v>
      </c>
      <c r="AG372" s="36" t="str">
        <f t="shared" si="45"/>
        <v/>
      </c>
      <c r="AH372" s="36" t="str">
        <f t="shared" si="41"/>
        <v/>
      </c>
    </row>
    <row r="373" spans="2:34">
      <c r="B373" s="39">
        <v>42630</v>
      </c>
      <c r="C373" s="40">
        <v>42</v>
      </c>
      <c r="D373" s="40" t="s">
        <v>14</v>
      </c>
      <c r="E373" s="41">
        <v>42630.916666666664</v>
      </c>
      <c r="F373" s="42" t="s">
        <v>973</v>
      </c>
      <c r="G373" s="42" t="s">
        <v>501</v>
      </c>
      <c r="H373" s="40" t="s">
        <v>973</v>
      </c>
      <c r="I373" s="40" t="s">
        <v>503</v>
      </c>
      <c r="J373" s="42">
        <v>2.52</v>
      </c>
      <c r="K373" s="42">
        <v>3.1</v>
      </c>
      <c r="L373" s="42">
        <v>2.4500000000000002</v>
      </c>
      <c r="M373" s="40">
        <v>5.55</v>
      </c>
      <c r="N373" s="40">
        <v>4.55</v>
      </c>
      <c r="O373" s="40">
        <v>1.37</v>
      </c>
      <c r="P373" s="40">
        <v>-1</v>
      </c>
      <c r="V373" s="36" t="str">
        <f t="shared" si="42"/>
        <v>英甲</v>
      </c>
      <c r="AE373" s="36">
        <f t="shared" si="43"/>
        <v>0</v>
      </c>
      <c r="AF373" s="36">
        <f t="shared" si="44"/>
        <v>0</v>
      </c>
      <c r="AG373" s="36" t="str">
        <f t="shared" si="45"/>
        <v/>
      </c>
      <c r="AH373" s="36" t="str">
        <f t="shared" si="41"/>
        <v/>
      </c>
    </row>
    <row r="374" spans="2:34">
      <c r="B374" s="39">
        <v>42630</v>
      </c>
      <c r="C374" s="40">
        <v>43</v>
      </c>
      <c r="D374" s="40" t="s">
        <v>14</v>
      </c>
      <c r="E374" s="41">
        <v>42630.916666666664</v>
      </c>
      <c r="F374" s="42" t="s">
        <v>974</v>
      </c>
      <c r="G374" s="42" t="s">
        <v>23</v>
      </c>
      <c r="H374" s="40" t="s">
        <v>974</v>
      </c>
      <c r="I374" s="40" t="s">
        <v>23</v>
      </c>
      <c r="J374" s="42">
        <v>2</v>
      </c>
      <c r="K374" s="42">
        <v>3.15</v>
      </c>
      <c r="L374" s="42">
        <v>3.22</v>
      </c>
      <c r="M374" s="40">
        <v>4.22</v>
      </c>
      <c r="N374" s="40">
        <v>3.8</v>
      </c>
      <c r="O374" s="40">
        <v>1.59</v>
      </c>
      <c r="P374" s="40">
        <v>-1</v>
      </c>
      <c r="V374" s="36" t="str">
        <f t="shared" si="42"/>
        <v>英甲</v>
      </c>
      <c r="AE374" s="36">
        <f t="shared" si="43"/>
        <v>0</v>
      </c>
      <c r="AF374" s="36">
        <f t="shared" si="44"/>
        <v>0</v>
      </c>
      <c r="AG374" s="36" t="str">
        <f t="shared" si="45"/>
        <v/>
      </c>
      <c r="AH374" s="36" t="str">
        <f t="shared" si="41"/>
        <v/>
      </c>
    </row>
    <row r="375" spans="2:34">
      <c r="B375" s="39">
        <v>42630</v>
      </c>
      <c r="C375" s="40">
        <v>44</v>
      </c>
      <c r="D375" s="40" t="s">
        <v>14</v>
      </c>
      <c r="E375" s="41">
        <v>42630.916666666664</v>
      </c>
      <c r="F375" s="42" t="s">
        <v>9</v>
      </c>
      <c r="G375" s="42" t="s">
        <v>498</v>
      </c>
      <c r="H375" s="40" t="s">
        <v>9</v>
      </c>
      <c r="I375" s="40" t="s">
        <v>498</v>
      </c>
      <c r="J375" s="42">
        <v>1.95</v>
      </c>
      <c r="K375" s="42">
        <v>3.3</v>
      </c>
      <c r="L375" s="42">
        <v>3.2</v>
      </c>
      <c r="M375" s="40">
        <v>3.9</v>
      </c>
      <c r="N375" s="40">
        <v>3.85</v>
      </c>
      <c r="O375" s="40">
        <v>1.63</v>
      </c>
      <c r="P375" s="40">
        <v>-1</v>
      </c>
      <c r="V375" s="36" t="str">
        <f t="shared" si="42"/>
        <v>英甲</v>
      </c>
      <c r="AE375" s="36">
        <f t="shared" si="43"/>
        <v>0</v>
      </c>
      <c r="AF375" s="36">
        <f t="shared" si="44"/>
        <v>0</v>
      </c>
      <c r="AG375" s="36" t="str">
        <f t="shared" si="45"/>
        <v/>
      </c>
      <c r="AH375" s="36" t="str">
        <f t="shared" si="41"/>
        <v/>
      </c>
    </row>
    <row r="376" spans="2:34">
      <c r="B376" s="39">
        <v>42630</v>
      </c>
      <c r="C376" s="40">
        <v>45</v>
      </c>
      <c r="D376" s="40" t="s">
        <v>14</v>
      </c>
      <c r="E376" s="41">
        <v>42630.916666666664</v>
      </c>
      <c r="F376" s="42" t="s">
        <v>975</v>
      </c>
      <c r="G376" s="42" t="s">
        <v>22</v>
      </c>
      <c r="H376" s="40" t="s">
        <v>975</v>
      </c>
      <c r="I376" s="40" t="s">
        <v>22</v>
      </c>
      <c r="J376" s="42">
        <v>2.2999999999999998</v>
      </c>
      <c r="K376" s="42">
        <v>3.25</v>
      </c>
      <c r="L376" s="42">
        <v>2.6</v>
      </c>
      <c r="M376" s="40">
        <v>4.87</v>
      </c>
      <c r="N376" s="40">
        <v>4.3499999999999996</v>
      </c>
      <c r="O376" s="40">
        <v>1.44</v>
      </c>
      <c r="P376" s="40">
        <v>-1</v>
      </c>
      <c r="V376" s="36" t="str">
        <f t="shared" si="42"/>
        <v>英甲</v>
      </c>
      <c r="AE376" s="36">
        <f t="shared" si="43"/>
        <v>0</v>
      </c>
      <c r="AF376" s="36">
        <f t="shared" si="44"/>
        <v>0</v>
      </c>
      <c r="AG376" s="36" t="str">
        <f t="shared" si="45"/>
        <v/>
      </c>
      <c r="AH376" s="36" t="str">
        <f t="shared" si="41"/>
        <v/>
      </c>
    </row>
    <row r="377" spans="2:34">
      <c r="B377" s="39">
        <v>42630</v>
      </c>
      <c r="C377" s="40">
        <v>46</v>
      </c>
      <c r="D377" s="40" t="s">
        <v>14</v>
      </c>
      <c r="E377" s="41">
        <v>42630.916666666664</v>
      </c>
      <c r="F377" s="42" t="s">
        <v>71</v>
      </c>
      <c r="G377" s="42" t="s">
        <v>976</v>
      </c>
      <c r="H377" s="40" t="s">
        <v>71</v>
      </c>
      <c r="I377" s="40" t="s">
        <v>976</v>
      </c>
      <c r="J377" s="42">
        <v>2.15</v>
      </c>
      <c r="K377" s="42">
        <v>3.25</v>
      </c>
      <c r="L377" s="42">
        <v>2.82</v>
      </c>
      <c r="M377" s="40">
        <v>4.5999999999999996</v>
      </c>
      <c r="N377" s="40">
        <v>4</v>
      </c>
      <c r="O377" s="40">
        <v>1.51</v>
      </c>
      <c r="P377" s="40">
        <v>-1</v>
      </c>
      <c r="V377" s="36" t="str">
        <f t="shared" si="42"/>
        <v>英甲</v>
      </c>
      <c r="AE377" s="36">
        <f t="shared" si="43"/>
        <v>0</v>
      </c>
      <c r="AF377" s="36">
        <f t="shared" si="44"/>
        <v>0</v>
      </c>
      <c r="AG377" s="36" t="str">
        <f t="shared" si="45"/>
        <v/>
      </c>
      <c r="AH377" s="36" t="str">
        <f t="shared" si="41"/>
        <v/>
      </c>
    </row>
    <row r="378" spans="2:34">
      <c r="B378" s="39">
        <v>42630</v>
      </c>
      <c r="C378" s="40">
        <v>47</v>
      </c>
      <c r="D378" s="40" t="s">
        <v>14</v>
      </c>
      <c r="E378" s="41">
        <v>42630.916666666664</v>
      </c>
      <c r="F378" s="42" t="s">
        <v>977</v>
      </c>
      <c r="G378" s="42" t="s">
        <v>26</v>
      </c>
      <c r="H378" s="40" t="s">
        <v>27</v>
      </c>
      <c r="I378" s="40" t="s">
        <v>26</v>
      </c>
      <c r="J378" s="42">
        <v>1.75</v>
      </c>
      <c r="K378" s="42">
        <v>3.65</v>
      </c>
      <c r="L378" s="42">
        <v>3.52</v>
      </c>
      <c r="M378" s="40">
        <v>3.25</v>
      </c>
      <c r="N378" s="40">
        <v>3.75</v>
      </c>
      <c r="O378" s="40">
        <v>1.8</v>
      </c>
      <c r="P378" s="40">
        <v>-1</v>
      </c>
      <c r="V378" s="36" t="str">
        <f t="shared" si="42"/>
        <v>英甲</v>
      </c>
      <c r="AE378" s="36">
        <f t="shared" si="43"/>
        <v>0</v>
      </c>
      <c r="AF378" s="36">
        <f t="shared" si="44"/>
        <v>0</v>
      </c>
      <c r="AG378" s="36" t="str">
        <f t="shared" si="45"/>
        <v/>
      </c>
      <c r="AH378" s="36" t="str">
        <f t="shared" si="41"/>
        <v/>
      </c>
    </row>
    <row r="379" spans="2:34">
      <c r="B379" s="39">
        <v>42630</v>
      </c>
      <c r="C379" s="40">
        <v>48</v>
      </c>
      <c r="D379" s="40" t="s">
        <v>14</v>
      </c>
      <c r="E379" s="41">
        <v>42630.916666666664</v>
      </c>
      <c r="F379" s="42" t="s">
        <v>16</v>
      </c>
      <c r="G379" s="42" t="s">
        <v>978</v>
      </c>
      <c r="H379" s="40" t="s">
        <v>17</v>
      </c>
      <c r="I379" s="40" t="s">
        <v>978</v>
      </c>
      <c r="J379" s="42">
        <v>3.15</v>
      </c>
      <c r="K379" s="42">
        <v>3.35</v>
      </c>
      <c r="L379" s="42">
        <v>1.95</v>
      </c>
      <c r="M379" s="40">
        <v>1.63</v>
      </c>
      <c r="N379" s="40">
        <v>3.9</v>
      </c>
      <c r="O379" s="40">
        <v>3.9</v>
      </c>
      <c r="P379" s="40">
        <v>1</v>
      </c>
      <c r="V379" s="36" t="str">
        <f t="shared" si="42"/>
        <v>英甲</v>
      </c>
      <c r="AE379" s="36">
        <f t="shared" si="43"/>
        <v>0</v>
      </c>
      <c r="AF379" s="36">
        <f t="shared" si="44"/>
        <v>0</v>
      </c>
      <c r="AG379" s="36" t="str">
        <f t="shared" si="45"/>
        <v/>
      </c>
      <c r="AH379" s="36" t="str">
        <f t="shared" si="41"/>
        <v/>
      </c>
    </row>
    <row r="380" spans="2:34">
      <c r="B380" s="39">
        <v>42630</v>
      </c>
      <c r="C380" s="40">
        <v>49</v>
      </c>
      <c r="D380" s="40" t="s">
        <v>14</v>
      </c>
      <c r="E380" s="41">
        <v>42630.916666666664</v>
      </c>
      <c r="F380" s="42" t="s">
        <v>66</v>
      </c>
      <c r="G380" s="42" t="s">
        <v>979</v>
      </c>
      <c r="H380" s="40" t="s">
        <v>66</v>
      </c>
      <c r="I380" s="40" t="s">
        <v>979</v>
      </c>
      <c r="J380" s="42">
        <v>3.55</v>
      </c>
      <c r="K380" s="42">
        <v>3.35</v>
      </c>
      <c r="L380" s="42">
        <v>1.82</v>
      </c>
      <c r="M380" s="40">
        <v>1.73</v>
      </c>
      <c r="N380" s="40">
        <v>3.7</v>
      </c>
      <c r="O380" s="40">
        <v>3.56</v>
      </c>
      <c r="P380" s="40">
        <v>1</v>
      </c>
      <c r="V380" s="36" t="str">
        <f t="shared" si="42"/>
        <v>英甲</v>
      </c>
      <c r="AE380" s="36">
        <f t="shared" si="43"/>
        <v>0</v>
      </c>
      <c r="AF380" s="36">
        <f t="shared" si="44"/>
        <v>0</v>
      </c>
      <c r="AG380" s="36" t="str">
        <f t="shared" si="45"/>
        <v/>
      </c>
      <c r="AH380" s="36" t="str">
        <f t="shared" si="41"/>
        <v/>
      </c>
    </row>
    <row r="381" spans="2:34">
      <c r="B381" s="39">
        <v>42630</v>
      </c>
      <c r="C381" s="40">
        <v>50</v>
      </c>
      <c r="D381" s="40" t="s">
        <v>14</v>
      </c>
      <c r="E381" s="41">
        <v>42630.916666666664</v>
      </c>
      <c r="F381" s="42" t="s">
        <v>519</v>
      </c>
      <c r="G381" s="42" t="s">
        <v>20</v>
      </c>
      <c r="H381" s="40" t="s">
        <v>519</v>
      </c>
      <c r="I381" s="40" t="s">
        <v>21</v>
      </c>
      <c r="J381" s="42">
        <v>2.42</v>
      </c>
      <c r="K381" s="42">
        <v>3.3</v>
      </c>
      <c r="L381" s="42">
        <v>2.42</v>
      </c>
      <c r="M381" s="40">
        <v>1.4</v>
      </c>
      <c r="N381" s="40">
        <v>4.45</v>
      </c>
      <c r="O381" s="40">
        <v>5.25</v>
      </c>
      <c r="P381" s="40">
        <v>1</v>
      </c>
      <c r="V381" s="36" t="str">
        <f t="shared" si="42"/>
        <v>英甲</v>
      </c>
      <c r="AE381" s="36">
        <f t="shared" si="43"/>
        <v>0</v>
      </c>
      <c r="AF381" s="36">
        <f t="shared" si="44"/>
        <v>0</v>
      </c>
      <c r="AG381" s="36" t="str">
        <f t="shared" si="45"/>
        <v/>
      </c>
      <c r="AH381" s="36" t="str">
        <f t="shared" si="41"/>
        <v/>
      </c>
    </row>
    <row r="382" spans="2:34">
      <c r="B382" s="39">
        <v>42630</v>
      </c>
      <c r="C382" s="40">
        <v>51</v>
      </c>
      <c r="D382" s="40" t="s">
        <v>14</v>
      </c>
      <c r="E382" s="41">
        <v>42630.916666666664</v>
      </c>
      <c r="F382" s="42" t="s">
        <v>70</v>
      </c>
      <c r="G382" s="42" t="s">
        <v>980</v>
      </c>
      <c r="H382" s="40" t="s">
        <v>70</v>
      </c>
      <c r="I382" s="40" t="s">
        <v>980</v>
      </c>
      <c r="J382" s="42">
        <v>3</v>
      </c>
      <c r="K382" s="42">
        <v>3.15</v>
      </c>
      <c r="L382" s="42">
        <v>2.09</v>
      </c>
      <c r="M382" s="40">
        <v>1.54</v>
      </c>
      <c r="N382" s="40">
        <v>4</v>
      </c>
      <c r="O382" s="40">
        <v>4.3499999999999996</v>
      </c>
      <c r="P382" s="40">
        <v>1</v>
      </c>
      <c r="V382" s="36" t="str">
        <f t="shared" si="42"/>
        <v>英甲</v>
      </c>
      <c r="AE382" s="36">
        <f t="shared" si="43"/>
        <v>0</v>
      </c>
      <c r="AF382" s="36">
        <f t="shared" si="44"/>
        <v>0</v>
      </c>
      <c r="AG382" s="36" t="str">
        <f t="shared" si="45"/>
        <v/>
      </c>
      <c r="AH382" s="36" t="str">
        <f t="shared" si="41"/>
        <v/>
      </c>
    </row>
    <row r="383" spans="2:34">
      <c r="B383" s="39">
        <v>42630</v>
      </c>
      <c r="C383" s="40">
        <v>52</v>
      </c>
      <c r="D383" s="40" t="s">
        <v>2</v>
      </c>
      <c r="E383" s="41">
        <v>42630.916666666664</v>
      </c>
      <c r="F383" s="42" t="s">
        <v>981</v>
      </c>
      <c r="G383" s="42" t="s">
        <v>78</v>
      </c>
      <c r="H383" s="40" t="s">
        <v>982</v>
      </c>
      <c r="I383" s="40" t="s">
        <v>78</v>
      </c>
      <c r="J383" s="42">
        <v>2.8</v>
      </c>
      <c r="K383" s="42">
        <v>3</v>
      </c>
      <c r="L383" s="42">
        <v>2.2799999999999998</v>
      </c>
      <c r="M383" s="40">
        <v>1.45</v>
      </c>
      <c r="N383" s="40">
        <v>4.05</v>
      </c>
      <c r="O383" s="40">
        <v>5.2</v>
      </c>
      <c r="P383" s="40">
        <v>1</v>
      </c>
      <c r="V383" s="36" t="str">
        <f t="shared" si="42"/>
        <v>苏超</v>
      </c>
      <c r="AE383" s="36">
        <f t="shared" si="43"/>
        <v>0</v>
      </c>
      <c r="AF383" s="36">
        <f t="shared" si="44"/>
        <v>0</v>
      </c>
      <c r="AG383" s="36" t="str">
        <f t="shared" si="45"/>
        <v/>
      </c>
      <c r="AH383" s="36" t="str">
        <f t="shared" si="41"/>
        <v/>
      </c>
    </row>
    <row r="384" spans="2:34">
      <c r="B384" s="39">
        <v>42630</v>
      </c>
      <c r="C384" s="40">
        <v>53</v>
      </c>
      <c r="D384" s="40" t="s">
        <v>2</v>
      </c>
      <c r="E384" s="41">
        <v>42630.916666666664</v>
      </c>
      <c r="F384" s="42" t="s">
        <v>983</v>
      </c>
      <c r="G384" s="42" t="s">
        <v>75</v>
      </c>
      <c r="H384" s="40" t="s">
        <v>983</v>
      </c>
      <c r="I384" s="40" t="s">
        <v>75</v>
      </c>
      <c r="J384" s="42">
        <v>1.35</v>
      </c>
      <c r="K384" s="42">
        <v>4.3</v>
      </c>
      <c r="L384" s="42">
        <v>6.4</v>
      </c>
      <c r="M384" s="40">
        <v>2.14</v>
      </c>
      <c r="N384" s="40">
        <v>3.6</v>
      </c>
      <c r="O384" s="40">
        <v>2.6</v>
      </c>
      <c r="P384" s="40">
        <v>-1</v>
      </c>
      <c r="V384" s="36" t="str">
        <f t="shared" si="42"/>
        <v>苏超</v>
      </c>
      <c r="AE384" s="36">
        <f t="shared" si="43"/>
        <v>0</v>
      </c>
      <c r="AF384" s="36">
        <f t="shared" si="44"/>
        <v>0</v>
      </c>
      <c r="AG384" s="36" t="str">
        <f t="shared" si="45"/>
        <v/>
      </c>
      <c r="AH384" s="36" t="str">
        <f t="shared" si="41"/>
        <v/>
      </c>
    </row>
    <row r="385" spans="2:34">
      <c r="B385" s="39">
        <v>42630</v>
      </c>
      <c r="C385" s="40">
        <v>54</v>
      </c>
      <c r="D385" s="40" t="s">
        <v>2</v>
      </c>
      <c r="E385" s="41">
        <v>42630.916666666664</v>
      </c>
      <c r="F385" s="42" t="s">
        <v>77</v>
      </c>
      <c r="G385" s="42" t="s">
        <v>73</v>
      </c>
      <c r="H385" s="40" t="s">
        <v>79</v>
      </c>
      <c r="I385" s="40" t="s">
        <v>73</v>
      </c>
      <c r="J385" s="42">
        <v>2.84</v>
      </c>
      <c r="K385" s="42">
        <v>3</v>
      </c>
      <c r="L385" s="42">
        <v>2.2599999999999998</v>
      </c>
      <c r="M385" s="40">
        <v>1.46</v>
      </c>
      <c r="N385" s="40">
        <v>4.0999999999999996</v>
      </c>
      <c r="O385" s="40">
        <v>5</v>
      </c>
      <c r="P385" s="40">
        <v>1</v>
      </c>
      <c r="V385" s="36" t="str">
        <f t="shared" si="42"/>
        <v>苏超</v>
      </c>
      <c r="AE385" s="36">
        <f t="shared" si="43"/>
        <v>0</v>
      </c>
      <c r="AF385" s="36">
        <f t="shared" si="44"/>
        <v>0</v>
      </c>
      <c r="AG385" s="36" t="str">
        <f t="shared" si="45"/>
        <v/>
      </c>
      <c r="AH385" s="36" t="str">
        <f t="shared" si="41"/>
        <v/>
      </c>
    </row>
    <row r="386" spans="2:34">
      <c r="B386" s="39">
        <v>42630</v>
      </c>
      <c r="C386" s="40">
        <v>55</v>
      </c>
      <c r="D386" s="40" t="s">
        <v>2</v>
      </c>
      <c r="E386" s="41">
        <v>42630.916666666664</v>
      </c>
      <c r="F386" s="42" t="s">
        <v>80</v>
      </c>
      <c r="G386" s="42" t="s">
        <v>81</v>
      </c>
      <c r="H386" s="40" t="s">
        <v>80</v>
      </c>
      <c r="I386" s="40" t="s">
        <v>81</v>
      </c>
      <c r="J386" s="42">
        <v>2.0699999999999998</v>
      </c>
      <c r="K386" s="42">
        <v>3.15</v>
      </c>
      <c r="L386" s="42">
        <v>3.05</v>
      </c>
      <c r="M386" s="40">
        <v>4.45</v>
      </c>
      <c r="N386" s="40">
        <v>3.85</v>
      </c>
      <c r="O386" s="40">
        <v>1.55</v>
      </c>
      <c r="P386" s="40">
        <v>-1</v>
      </c>
      <c r="V386" s="36" t="str">
        <f t="shared" si="42"/>
        <v>苏超</v>
      </c>
      <c r="AE386" s="36">
        <f t="shared" si="43"/>
        <v>0</v>
      </c>
      <c r="AF386" s="36">
        <f t="shared" si="44"/>
        <v>0</v>
      </c>
      <c r="AG386" s="36" t="str">
        <f t="shared" si="45"/>
        <v/>
      </c>
      <c r="AH386" s="36" t="str">
        <f t="shared" si="41"/>
        <v/>
      </c>
    </row>
    <row r="387" spans="2:34">
      <c r="B387" s="39">
        <v>42630</v>
      </c>
      <c r="C387" s="40">
        <v>56</v>
      </c>
      <c r="D387" s="40" t="s">
        <v>331</v>
      </c>
      <c r="E387" s="41">
        <v>42630.916666666664</v>
      </c>
      <c r="F387" s="42" t="s">
        <v>984</v>
      </c>
      <c r="G387" s="42" t="s">
        <v>286</v>
      </c>
      <c r="H387" s="40" t="s">
        <v>984</v>
      </c>
      <c r="I387" s="40" t="s">
        <v>287</v>
      </c>
      <c r="J387" s="42">
        <v>2.1</v>
      </c>
      <c r="K387" s="42">
        <v>3.2</v>
      </c>
      <c r="L387" s="42">
        <v>2.95</v>
      </c>
      <c r="M387" s="40">
        <v>4.3499999999999996</v>
      </c>
      <c r="N387" s="40">
        <v>4</v>
      </c>
      <c r="O387" s="40">
        <v>1.54</v>
      </c>
      <c r="P387" s="40">
        <v>-1</v>
      </c>
      <c r="V387" s="36" t="str">
        <f t="shared" si="42"/>
        <v>瑞典超</v>
      </c>
      <c r="AE387" s="36">
        <f t="shared" si="43"/>
        <v>0</v>
      </c>
      <c r="AF387" s="36">
        <f t="shared" si="44"/>
        <v>0</v>
      </c>
      <c r="AG387" s="36" t="str">
        <f t="shared" si="45"/>
        <v/>
      </c>
      <c r="AH387" s="36" t="str">
        <f t="shared" si="41"/>
        <v/>
      </c>
    </row>
    <row r="388" spans="2:34">
      <c r="B388" s="39">
        <v>42630</v>
      </c>
      <c r="C388" s="40">
        <v>57</v>
      </c>
      <c r="D388" s="40" t="s">
        <v>161</v>
      </c>
      <c r="E388" s="41">
        <v>42630.927083333336</v>
      </c>
      <c r="F388" s="42" t="s">
        <v>716</v>
      </c>
      <c r="G388" s="42" t="s">
        <v>173</v>
      </c>
      <c r="H388" s="40" t="s">
        <v>716</v>
      </c>
      <c r="I388" s="40" t="s">
        <v>173</v>
      </c>
      <c r="J388" s="42">
        <v>1.07</v>
      </c>
      <c r="K388" s="42">
        <v>6.7</v>
      </c>
      <c r="L388" s="42">
        <v>22</v>
      </c>
      <c r="M388" s="40">
        <v>1.48</v>
      </c>
      <c r="N388" s="40">
        <v>3.85</v>
      </c>
      <c r="O388" s="40">
        <v>5.15</v>
      </c>
      <c r="P388" s="40">
        <v>-1</v>
      </c>
      <c r="V388" s="36" t="str">
        <f t="shared" si="42"/>
        <v>西甲</v>
      </c>
      <c r="AE388" s="36">
        <f t="shared" si="43"/>
        <v>0</v>
      </c>
      <c r="AF388" s="36">
        <f t="shared" si="44"/>
        <v>0</v>
      </c>
      <c r="AG388" s="36" t="str">
        <f t="shared" si="45"/>
        <v/>
      </c>
      <c r="AH388" s="36" t="str">
        <f t="shared" si="41"/>
        <v/>
      </c>
    </row>
    <row r="389" spans="2:34">
      <c r="B389" s="39">
        <v>42630</v>
      </c>
      <c r="C389" s="40">
        <v>58</v>
      </c>
      <c r="D389" s="40" t="s">
        <v>681</v>
      </c>
      <c r="E389" s="41">
        <v>42630.927083333336</v>
      </c>
      <c r="F389" s="42" t="s">
        <v>985</v>
      </c>
      <c r="G389" s="42" t="s">
        <v>986</v>
      </c>
      <c r="H389" s="40" t="s">
        <v>985</v>
      </c>
      <c r="I389" s="40" t="s">
        <v>986</v>
      </c>
      <c r="J389" s="42">
        <v>1.92</v>
      </c>
      <c r="K389" s="42">
        <v>2.72</v>
      </c>
      <c r="L389" s="42">
        <v>4.1500000000000004</v>
      </c>
      <c r="M389" s="40">
        <v>4.0999999999999996</v>
      </c>
      <c r="N389" s="40">
        <v>3.6</v>
      </c>
      <c r="O389" s="40">
        <v>1.65</v>
      </c>
      <c r="P389" s="40">
        <v>-1</v>
      </c>
      <c r="V389" s="36" t="str">
        <f t="shared" si="42"/>
        <v>法乙</v>
      </c>
      <c r="AE389" s="36">
        <f t="shared" si="43"/>
        <v>0</v>
      </c>
      <c r="AF389" s="36">
        <f t="shared" si="44"/>
        <v>0</v>
      </c>
      <c r="AG389" s="36" t="str">
        <f t="shared" si="45"/>
        <v/>
      </c>
      <c r="AH389" s="36" t="str">
        <f t="shared" si="41"/>
        <v/>
      </c>
    </row>
    <row r="390" spans="2:34">
      <c r="B390" s="39">
        <v>42630</v>
      </c>
      <c r="C390" s="40">
        <v>59</v>
      </c>
      <c r="D390" s="40" t="s">
        <v>192</v>
      </c>
      <c r="E390" s="41">
        <v>42630.958333333336</v>
      </c>
      <c r="F390" s="42" t="s">
        <v>194</v>
      </c>
      <c r="G390" s="42" t="s">
        <v>987</v>
      </c>
      <c r="H390" s="40" t="s">
        <v>194</v>
      </c>
      <c r="I390" s="40" t="s">
        <v>987</v>
      </c>
      <c r="J390" s="42">
        <v>1.57</v>
      </c>
      <c r="K390" s="42">
        <v>3.45</v>
      </c>
      <c r="L390" s="42">
        <v>4.95</v>
      </c>
      <c r="M390" s="40">
        <v>2.94</v>
      </c>
      <c r="N390" s="40">
        <v>3.35</v>
      </c>
      <c r="O390" s="40">
        <v>2.04</v>
      </c>
      <c r="P390" s="40">
        <v>-1</v>
      </c>
      <c r="V390" s="36" t="str">
        <f t="shared" si="42"/>
        <v>法甲</v>
      </c>
      <c r="AE390" s="36">
        <f t="shared" si="43"/>
        <v>0</v>
      </c>
      <c r="AF390" s="36">
        <f t="shared" si="44"/>
        <v>0</v>
      </c>
      <c r="AG390" s="36" t="str">
        <f t="shared" si="45"/>
        <v/>
      </c>
      <c r="AH390" s="36" t="str">
        <f t="shared" si="41"/>
        <v/>
      </c>
    </row>
    <row r="391" spans="2:34">
      <c r="B391" s="39">
        <v>42630</v>
      </c>
      <c r="C391" s="40">
        <v>60</v>
      </c>
      <c r="D391" s="40" t="s">
        <v>82</v>
      </c>
      <c r="E391" s="41">
        <v>42630.958333333336</v>
      </c>
      <c r="F391" s="42" t="s">
        <v>102</v>
      </c>
      <c r="G391" s="42" t="s">
        <v>86</v>
      </c>
      <c r="H391" s="40" t="s">
        <v>103</v>
      </c>
      <c r="I391" s="40" t="s">
        <v>87</v>
      </c>
      <c r="J391" s="42">
        <v>2.1800000000000002</v>
      </c>
      <c r="K391" s="42">
        <v>2.88</v>
      </c>
      <c r="L391" s="42">
        <v>3.1</v>
      </c>
      <c r="M391" s="40">
        <v>4.95</v>
      </c>
      <c r="N391" s="40">
        <v>3.85</v>
      </c>
      <c r="O391" s="40">
        <v>1.5</v>
      </c>
      <c r="P391" s="40">
        <v>-1</v>
      </c>
      <c r="V391" s="36" t="str">
        <f t="shared" si="42"/>
        <v>葡超</v>
      </c>
      <c r="AE391" s="36">
        <f t="shared" si="43"/>
        <v>0</v>
      </c>
      <c r="AF391" s="36">
        <f t="shared" si="44"/>
        <v>0</v>
      </c>
      <c r="AG391" s="36" t="str">
        <f t="shared" si="45"/>
        <v/>
      </c>
      <c r="AH391" s="36" t="str">
        <f t="shared" si="41"/>
        <v/>
      </c>
    </row>
    <row r="392" spans="2:34">
      <c r="B392" s="39">
        <v>42630</v>
      </c>
      <c r="C392" s="40">
        <v>61</v>
      </c>
      <c r="D392" s="40" t="s">
        <v>174</v>
      </c>
      <c r="E392" s="41">
        <v>42631</v>
      </c>
      <c r="F392" s="42" t="s">
        <v>988</v>
      </c>
      <c r="G392" s="42" t="s">
        <v>351</v>
      </c>
      <c r="H392" s="40" t="s">
        <v>988</v>
      </c>
      <c r="I392" s="40" t="s">
        <v>351</v>
      </c>
      <c r="J392" s="42">
        <v>1.33</v>
      </c>
      <c r="K392" s="42">
        <v>4.25</v>
      </c>
      <c r="L392" s="42">
        <v>7.1</v>
      </c>
      <c r="M392" s="40">
        <v>2.13</v>
      </c>
      <c r="N392" s="40">
        <v>3.5</v>
      </c>
      <c r="O392" s="40">
        <v>2.67</v>
      </c>
      <c r="P392" s="40">
        <v>-1</v>
      </c>
      <c r="V392" s="36" t="str">
        <f t="shared" si="42"/>
        <v>意甲</v>
      </c>
      <c r="AE392" s="36">
        <f t="shared" si="43"/>
        <v>0</v>
      </c>
      <c r="AF392" s="36">
        <f t="shared" si="44"/>
        <v>0</v>
      </c>
      <c r="AG392" s="36" t="str">
        <f t="shared" si="45"/>
        <v/>
      </c>
      <c r="AH392" s="36" t="str">
        <f t="shared" si="41"/>
        <v/>
      </c>
    </row>
    <row r="393" spans="2:34">
      <c r="B393" s="39">
        <v>42630</v>
      </c>
      <c r="C393" s="40">
        <v>62</v>
      </c>
      <c r="D393" s="40" t="s">
        <v>313</v>
      </c>
      <c r="E393" s="41">
        <v>42631</v>
      </c>
      <c r="F393" s="42" t="s">
        <v>297</v>
      </c>
      <c r="G393" s="42" t="s">
        <v>989</v>
      </c>
      <c r="H393" s="40" t="s">
        <v>297</v>
      </c>
      <c r="I393" s="40" t="s">
        <v>989</v>
      </c>
      <c r="J393" s="42">
        <v>2.42</v>
      </c>
      <c r="K393" s="42">
        <v>3.4</v>
      </c>
      <c r="L393" s="42">
        <v>2.37</v>
      </c>
      <c r="M393" s="40">
        <v>1.42</v>
      </c>
      <c r="N393" s="40">
        <v>4.45</v>
      </c>
      <c r="O393" s="40">
        <v>5</v>
      </c>
      <c r="P393" s="40">
        <v>1</v>
      </c>
      <c r="V393" s="36" t="str">
        <f t="shared" si="42"/>
        <v>挪超</v>
      </c>
      <c r="AE393" s="36">
        <f t="shared" si="43"/>
        <v>0</v>
      </c>
      <c r="AF393" s="36">
        <f t="shared" si="44"/>
        <v>0</v>
      </c>
      <c r="AG393" s="36" t="str">
        <f t="shared" si="45"/>
        <v/>
      </c>
      <c r="AH393" s="36" t="str">
        <f t="shared" ref="AH393:AH447" si="46">IF(AND(AB393=$AB$6,AC393=$AC$6,AE393=MAX(AE$8:AE$5000),AF393=MAX(AF$8:AF$5000)),(J393-J$4)^2+(K393-K$4)^2+(L393-L$4)^2+(M393-M$4)^2+(N393-N$4)^2+(O393-O$4)^2,"")</f>
        <v/>
      </c>
    </row>
    <row r="394" spans="2:34">
      <c r="B394" s="39">
        <v>42630</v>
      </c>
      <c r="C394" s="40">
        <v>63</v>
      </c>
      <c r="D394" s="40" t="s">
        <v>306</v>
      </c>
      <c r="E394" s="41">
        <v>42631</v>
      </c>
      <c r="F394" s="42" t="s">
        <v>256</v>
      </c>
      <c r="G394" s="42" t="s">
        <v>990</v>
      </c>
      <c r="H394" s="40" t="s">
        <v>256</v>
      </c>
      <c r="I394" s="40" t="s">
        <v>990</v>
      </c>
      <c r="J394" s="42">
        <v>1.35</v>
      </c>
      <c r="K394" s="42">
        <v>3.75</v>
      </c>
      <c r="L394" s="42">
        <v>8.1999999999999993</v>
      </c>
      <c r="M394" s="40">
        <v>2.36</v>
      </c>
      <c r="N394" s="40">
        <v>3.15</v>
      </c>
      <c r="O394" s="40">
        <v>2.58</v>
      </c>
      <c r="P394" s="40">
        <v>-1</v>
      </c>
      <c r="V394" s="36" t="str">
        <f t="shared" si="42"/>
        <v>俄超</v>
      </c>
      <c r="AE394" s="36">
        <f t="shared" si="43"/>
        <v>0</v>
      </c>
      <c r="AF394" s="36">
        <f t="shared" si="44"/>
        <v>0</v>
      </c>
      <c r="AG394" s="36" t="str">
        <f t="shared" si="45"/>
        <v/>
      </c>
      <c r="AH394" s="36" t="str">
        <f t="shared" si="46"/>
        <v/>
      </c>
    </row>
    <row r="395" spans="2:34">
      <c r="B395" s="39">
        <v>42630</v>
      </c>
      <c r="C395" s="40">
        <v>64</v>
      </c>
      <c r="D395" s="40" t="s">
        <v>306</v>
      </c>
      <c r="E395" s="41">
        <v>42631</v>
      </c>
      <c r="F395" s="42" t="s">
        <v>304</v>
      </c>
      <c r="G395" s="42" t="s">
        <v>991</v>
      </c>
      <c r="H395" s="40" t="s">
        <v>305</v>
      </c>
      <c r="I395" s="40" t="s">
        <v>991</v>
      </c>
      <c r="J395" s="42">
        <v>1.85</v>
      </c>
      <c r="K395" s="42">
        <v>2.85</v>
      </c>
      <c r="L395" s="42">
        <v>4.2</v>
      </c>
      <c r="M395" s="40">
        <v>4.0999999999999996</v>
      </c>
      <c r="N395" s="40">
        <v>3.4</v>
      </c>
      <c r="O395" s="40">
        <v>1.7</v>
      </c>
      <c r="P395" s="40">
        <v>-1</v>
      </c>
      <c r="V395" s="36" t="str">
        <f t="shared" si="42"/>
        <v>俄超</v>
      </c>
      <c r="AE395" s="36">
        <f t="shared" si="43"/>
        <v>0</v>
      </c>
      <c r="AF395" s="36">
        <f t="shared" si="44"/>
        <v>0</v>
      </c>
      <c r="AG395" s="36" t="str">
        <f t="shared" si="45"/>
        <v/>
      </c>
      <c r="AH395" s="36" t="str">
        <f t="shared" si="46"/>
        <v/>
      </c>
    </row>
    <row r="396" spans="2:34">
      <c r="B396" s="39">
        <v>42630</v>
      </c>
      <c r="C396" s="40">
        <v>65</v>
      </c>
      <c r="D396" s="40" t="s">
        <v>329</v>
      </c>
      <c r="E396" s="41">
        <v>42631</v>
      </c>
      <c r="F396" s="42" t="s">
        <v>330</v>
      </c>
      <c r="G396" s="42" t="s">
        <v>992</v>
      </c>
      <c r="H396" s="40" t="s">
        <v>330</v>
      </c>
      <c r="I396" s="40" t="s">
        <v>992</v>
      </c>
      <c r="J396" s="42">
        <v>1.26</v>
      </c>
      <c r="K396" s="42">
        <v>4.9000000000000004</v>
      </c>
      <c r="L396" s="42">
        <v>7.6</v>
      </c>
      <c r="M396" s="40">
        <v>1.88</v>
      </c>
      <c r="N396" s="40">
        <v>3.8</v>
      </c>
      <c r="O396" s="40">
        <v>3</v>
      </c>
      <c r="P396" s="40">
        <v>-1</v>
      </c>
      <c r="V396" s="36" t="str">
        <f t="shared" si="42"/>
        <v>比甲</v>
      </c>
      <c r="AE396" s="36">
        <f t="shared" si="43"/>
        <v>0</v>
      </c>
      <c r="AF396" s="36">
        <f t="shared" si="44"/>
        <v>0</v>
      </c>
      <c r="AG396" s="36" t="str">
        <f t="shared" si="45"/>
        <v/>
      </c>
      <c r="AH396" s="36" t="str">
        <f t="shared" si="46"/>
        <v/>
      </c>
    </row>
    <row r="397" spans="2:34">
      <c r="B397" s="39">
        <v>42630</v>
      </c>
      <c r="C397" s="40">
        <v>66</v>
      </c>
      <c r="D397" s="40" t="s">
        <v>3</v>
      </c>
      <c r="E397" s="41">
        <v>42631.020833333336</v>
      </c>
      <c r="F397" s="42" t="s">
        <v>685</v>
      </c>
      <c r="G397" s="42" t="s">
        <v>12</v>
      </c>
      <c r="H397" s="40" t="s">
        <v>685</v>
      </c>
      <c r="I397" s="40" t="s">
        <v>12</v>
      </c>
      <c r="J397" s="42">
        <v>1.47</v>
      </c>
      <c r="K397" s="42">
        <v>3.58</v>
      </c>
      <c r="L397" s="42">
        <v>5.88</v>
      </c>
      <c r="M397" s="40">
        <v>2.57</v>
      </c>
      <c r="N397" s="40">
        <v>3.4</v>
      </c>
      <c r="O397" s="40">
        <v>2.2400000000000002</v>
      </c>
      <c r="P397" s="40">
        <v>-1</v>
      </c>
      <c r="V397" s="36" t="str">
        <f t="shared" si="42"/>
        <v>英超</v>
      </c>
      <c r="AE397" s="36">
        <f t="shared" si="43"/>
        <v>0</v>
      </c>
      <c r="AF397" s="36">
        <f t="shared" si="44"/>
        <v>0</v>
      </c>
      <c r="AG397" s="36" t="str">
        <f t="shared" si="45"/>
        <v/>
      </c>
      <c r="AH397" s="36" t="str">
        <f t="shared" si="46"/>
        <v/>
      </c>
    </row>
    <row r="398" spans="2:34">
      <c r="B398" s="39">
        <v>42630</v>
      </c>
      <c r="C398" s="40">
        <v>67</v>
      </c>
      <c r="D398" s="40" t="s">
        <v>717</v>
      </c>
      <c r="E398" s="41">
        <v>42631.020833333336</v>
      </c>
      <c r="F398" s="42" t="s">
        <v>743</v>
      </c>
      <c r="G398" s="42" t="s">
        <v>732</v>
      </c>
      <c r="H398" s="40" t="s">
        <v>743</v>
      </c>
      <c r="I398" s="40" t="s">
        <v>734</v>
      </c>
      <c r="J398" s="42">
        <v>2.65</v>
      </c>
      <c r="K398" s="42">
        <v>3.05</v>
      </c>
      <c r="L398" s="42">
        <v>2.36</v>
      </c>
      <c r="M398" s="40">
        <v>1.42</v>
      </c>
      <c r="N398" s="40">
        <v>4.1500000000000004</v>
      </c>
      <c r="O398" s="40">
        <v>5.45</v>
      </c>
      <c r="P398" s="40">
        <v>1</v>
      </c>
      <c r="V398" s="36" t="str">
        <f t="shared" si="42"/>
        <v>英冠</v>
      </c>
      <c r="AE398" s="36">
        <f t="shared" si="43"/>
        <v>0</v>
      </c>
      <c r="AF398" s="36">
        <f t="shared" si="44"/>
        <v>0</v>
      </c>
      <c r="AG398" s="36" t="str">
        <f t="shared" si="45"/>
        <v/>
      </c>
      <c r="AH398" s="36" t="str">
        <f t="shared" si="46"/>
        <v/>
      </c>
    </row>
    <row r="399" spans="2:34">
      <c r="B399" s="39">
        <v>42630</v>
      </c>
      <c r="C399" s="40">
        <v>68</v>
      </c>
      <c r="D399" s="40" t="s">
        <v>246</v>
      </c>
      <c r="E399" s="41">
        <v>42631.020833333336</v>
      </c>
      <c r="F399" s="42" t="s">
        <v>714</v>
      </c>
      <c r="G399" s="42" t="s">
        <v>663</v>
      </c>
      <c r="H399" s="40" t="s">
        <v>715</v>
      </c>
      <c r="I399" s="40" t="s">
        <v>665</v>
      </c>
      <c r="J399" s="42">
        <v>1.27</v>
      </c>
      <c r="K399" s="42">
        <v>4.95</v>
      </c>
      <c r="L399" s="42">
        <v>7.15</v>
      </c>
      <c r="M399" s="40">
        <v>1.9</v>
      </c>
      <c r="N399" s="40">
        <v>3.8</v>
      </c>
      <c r="O399" s="40">
        <v>2.95</v>
      </c>
      <c r="P399" s="40">
        <v>-1</v>
      </c>
      <c r="V399" s="36" t="str">
        <f t="shared" si="42"/>
        <v>德甲</v>
      </c>
      <c r="AE399" s="36">
        <f t="shared" si="43"/>
        <v>0</v>
      </c>
      <c r="AF399" s="36">
        <f t="shared" si="44"/>
        <v>0</v>
      </c>
      <c r="AG399" s="36" t="str">
        <f t="shared" si="45"/>
        <v/>
      </c>
      <c r="AH399" s="36" t="str">
        <f t="shared" si="46"/>
        <v/>
      </c>
    </row>
    <row r="400" spans="2:34">
      <c r="B400" s="39">
        <v>42630</v>
      </c>
      <c r="C400" s="40">
        <v>69</v>
      </c>
      <c r="D400" s="40" t="s">
        <v>161</v>
      </c>
      <c r="E400" s="41">
        <v>42631.020833333336</v>
      </c>
      <c r="F400" s="42" t="s">
        <v>993</v>
      </c>
      <c r="G400" s="42" t="s">
        <v>166</v>
      </c>
      <c r="H400" s="40" t="s">
        <v>993</v>
      </c>
      <c r="I400" s="40" t="s">
        <v>166</v>
      </c>
      <c r="J400" s="42">
        <v>2.82</v>
      </c>
      <c r="K400" s="42">
        <v>3.05</v>
      </c>
      <c r="L400" s="42">
        <v>2.2400000000000002</v>
      </c>
      <c r="M400" s="40">
        <v>1.47</v>
      </c>
      <c r="N400" s="40">
        <v>4.1500000000000004</v>
      </c>
      <c r="O400" s="40">
        <v>4.8</v>
      </c>
      <c r="P400" s="40">
        <v>1</v>
      </c>
      <c r="V400" s="36" t="str">
        <f t="shared" si="42"/>
        <v>西甲</v>
      </c>
      <c r="AE400" s="36">
        <f t="shared" si="43"/>
        <v>0</v>
      </c>
      <c r="AF400" s="36">
        <f t="shared" si="44"/>
        <v>0</v>
      </c>
      <c r="AG400" s="36" t="str">
        <f t="shared" si="45"/>
        <v/>
      </c>
      <c r="AH400" s="36" t="str">
        <f t="shared" si="46"/>
        <v/>
      </c>
    </row>
    <row r="401" spans="2:34">
      <c r="B401" s="39">
        <v>42630</v>
      </c>
      <c r="C401" s="40">
        <v>70</v>
      </c>
      <c r="D401" s="40" t="s">
        <v>219</v>
      </c>
      <c r="E401" s="41">
        <v>42631.020833333336</v>
      </c>
      <c r="F401" s="42" t="s">
        <v>994</v>
      </c>
      <c r="G401" s="42" t="s">
        <v>235</v>
      </c>
      <c r="H401" s="40" t="s">
        <v>994</v>
      </c>
      <c r="I401" s="40" t="s">
        <v>235</v>
      </c>
      <c r="J401" s="42">
        <v>2.3199999999999998</v>
      </c>
      <c r="K401" s="42">
        <v>3.4</v>
      </c>
      <c r="L401" s="42">
        <v>2.48</v>
      </c>
      <c r="M401" s="40">
        <v>4.95</v>
      </c>
      <c r="N401" s="40">
        <v>4.3</v>
      </c>
      <c r="O401" s="40">
        <v>1.44</v>
      </c>
      <c r="P401" s="40">
        <v>-1</v>
      </c>
      <c r="V401" s="36" t="str">
        <f t="shared" si="42"/>
        <v>荷甲</v>
      </c>
      <c r="AE401" s="36">
        <f t="shared" si="43"/>
        <v>0</v>
      </c>
      <c r="AF401" s="36">
        <f t="shared" si="44"/>
        <v>0</v>
      </c>
      <c r="AG401" s="36" t="str">
        <f t="shared" si="45"/>
        <v/>
      </c>
      <c r="AH401" s="36" t="str">
        <f t="shared" si="46"/>
        <v/>
      </c>
    </row>
    <row r="402" spans="2:34">
      <c r="B402" s="39">
        <v>42630</v>
      </c>
      <c r="C402" s="40">
        <v>71</v>
      </c>
      <c r="D402" s="40" t="s">
        <v>265</v>
      </c>
      <c r="E402" s="41">
        <v>42631.041666666664</v>
      </c>
      <c r="F402" s="42" t="s">
        <v>278</v>
      </c>
      <c r="G402" s="42" t="s">
        <v>274</v>
      </c>
      <c r="H402" s="40" t="s">
        <v>278</v>
      </c>
      <c r="I402" s="40" t="s">
        <v>275</v>
      </c>
      <c r="J402" s="42">
        <v>1.5</v>
      </c>
      <c r="K402" s="42">
        <v>3.4</v>
      </c>
      <c r="L402" s="42">
        <v>6</v>
      </c>
      <c r="M402" s="40">
        <v>2.8</v>
      </c>
      <c r="N402" s="40">
        <v>3.2</v>
      </c>
      <c r="O402" s="40">
        <v>2.1800000000000002</v>
      </c>
      <c r="P402" s="40">
        <v>-1</v>
      </c>
      <c r="V402" s="36" t="str">
        <f t="shared" si="42"/>
        <v>阿甲</v>
      </c>
      <c r="AE402" s="36">
        <f t="shared" si="43"/>
        <v>0</v>
      </c>
      <c r="AF402" s="36">
        <f t="shared" si="44"/>
        <v>0</v>
      </c>
      <c r="AG402" s="36" t="str">
        <f t="shared" si="45"/>
        <v/>
      </c>
      <c r="AH402" s="36" t="str">
        <f t="shared" si="46"/>
        <v/>
      </c>
    </row>
    <row r="403" spans="2:34">
      <c r="B403" s="39">
        <v>42630</v>
      </c>
      <c r="C403" s="40">
        <v>72</v>
      </c>
      <c r="D403" s="40" t="s">
        <v>82</v>
      </c>
      <c r="E403" s="41">
        <v>42631.052083333336</v>
      </c>
      <c r="F403" s="42" t="s">
        <v>104</v>
      </c>
      <c r="G403" s="42" t="s">
        <v>995</v>
      </c>
      <c r="H403" s="40" t="s">
        <v>104</v>
      </c>
      <c r="I403" s="40" t="s">
        <v>995</v>
      </c>
      <c r="J403" s="42">
        <v>1.98</v>
      </c>
      <c r="K403" s="42">
        <v>3</v>
      </c>
      <c r="L403" s="42">
        <v>3.45</v>
      </c>
      <c r="M403" s="40">
        <v>4.2</v>
      </c>
      <c r="N403" s="40">
        <v>3.7</v>
      </c>
      <c r="O403" s="40">
        <v>1.61</v>
      </c>
      <c r="P403" s="40">
        <v>-1</v>
      </c>
      <c r="V403" s="36" t="str">
        <f t="shared" si="42"/>
        <v>葡超</v>
      </c>
      <c r="AE403" s="36">
        <f t="shared" si="43"/>
        <v>0</v>
      </c>
      <c r="AF403" s="36">
        <f t="shared" si="44"/>
        <v>0</v>
      </c>
      <c r="AG403" s="36" t="str">
        <f t="shared" si="45"/>
        <v/>
      </c>
      <c r="AH403" s="36" t="str">
        <f t="shared" si="46"/>
        <v/>
      </c>
    </row>
    <row r="404" spans="2:34">
      <c r="B404" s="39">
        <v>42630</v>
      </c>
      <c r="C404" s="40">
        <v>73</v>
      </c>
      <c r="D404" s="40" t="s">
        <v>219</v>
      </c>
      <c r="E404" s="41">
        <v>42631.072916666664</v>
      </c>
      <c r="F404" s="42" t="s">
        <v>996</v>
      </c>
      <c r="G404" s="42" t="s">
        <v>997</v>
      </c>
      <c r="H404" s="40" t="s">
        <v>996</v>
      </c>
      <c r="I404" s="40" t="s">
        <v>997</v>
      </c>
      <c r="J404" s="42">
        <v>2.5299999999999998</v>
      </c>
      <c r="K404" s="42">
        <v>3.3</v>
      </c>
      <c r="L404" s="42">
        <v>2.3199999999999998</v>
      </c>
      <c r="M404" s="40">
        <v>1.44</v>
      </c>
      <c r="N404" s="40">
        <v>4.2</v>
      </c>
      <c r="O404" s="40">
        <v>5.0999999999999996</v>
      </c>
      <c r="P404" s="40">
        <v>1</v>
      </c>
      <c r="V404" s="36" t="str">
        <f t="shared" si="42"/>
        <v>荷甲</v>
      </c>
      <c r="AE404" s="36">
        <f t="shared" si="43"/>
        <v>0</v>
      </c>
      <c r="AF404" s="36">
        <f t="shared" si="44"/>
        <v>0</v>
      </c>
      <c r="AG404" s="36" t="str">
        <f t="shared" si="45"/>
        <v/>
      </c>
      <c r="AH404" s="36" t="str">
        <f t="shared" si="46"/>
        <v/>
      </c>
    </row>
    <row r="405" spans="2:34">
      <c r="B405" s="39">
        <v>42630</v>
      </c>
      <c r="C405" s="40">
        <v>74</v>
      </c>
      <c r="D405" s="40" t="s">
        <v>219</v>
      </c>
      <c r="E405" s="41">
        <v>42631.072916666664</v>
      </c>
      <c r="F405" s="42" t="s">
        <v>998</v>
      </c>
      <c r="G405" s="42" t="s">
        <v>223</v>
      </c>
      <c r="H405" s="40" t="s">
        <v>998</v>
      </c>
      <c r="I405" s="40" t="s">
        <v>223</v>
      </c>
      <c r="J405" s="42">
        <v>1.24</v>
      </c>
      <c r="K405" s="42">
        <v>5.0999999999999996</v>
      </c>
      <c r="L405" s="42">
        <v>8</v>
      </c>
      <c r="M405" s="40">
        <v>1.82</v>
      </c>
      <c r="N405" s="40">
        <v>3.85</v>
      </c>
      <c r="O405" s="40">
        <v>3.12</v>
      </c>
      <c r="P405" s="40">
        <v>-1</v>
      </c>
      <c r="V405" s="36" t="str">
        <f t="shared" si="42"/>
        <v>荷甲</v>
      </c>
      <c r="AE405" s="36">
        <f t="shared" si="43"/>
        <v>0</v>
      </c>
      <c r="AF405" s="36">
        <f t="shared" si="44"/>
        <v>0</v>
      </c>
      <c r="AG405" s="36" t="str">
        <f t="shared" si="45"/>
        <v/>
      </c>
      <c r="AH405" s="36" t="str">
        <f t="shared" si="46"/>
        <v/>
      </c>
    </row>
    <row r="406" spans="2:34">
      <c r="B406" s="39">
        <v>42630</v>
      </c>
      <c r="C406" s="40">
        <v>75</v>
      </c>
      <c r="D406" s="40" t="s">
        <v>192</v>
      </c>
      <c r="E406" s="41">
        <v>42631.083333333336</v>
      </c>
      <c r="F406" s="42" t="s">
        <v>999</v>
      </c>
      <c r="G406" s="42" t="s">
        <v>201</v>
      </c>
      <c r="H406" s="40" t="s">
        <v>999</v>
      </c>
      <c r="I406" s="40" t="s">
        <v>201</v>
      </c>
      <c r="J406" s="42">
        <v>2.1</v>
      </c>
      <c r="K406" s="42">
        <v>2.82</v>
      </c>
      <c r="L406" s="42">
        <v>3.35</v>
      </c>
      <c r="M406" s="40">
        <v>4.8499999999999996</v>
      </c>
      <c r="N406" s="40">
        <v>3.65</v>
      </c>
      <c r="O406" s="40">
        <v>1.54</v>
      </c>
      <c r="P406" s="40">
        <v>-1</v>
      </c>
      <c r="V406" s="36" t="str">
        <f t="shared" si="42"/>
        <v>法甲</v>
      </c>
      <c r="AE406" s="36">
        <f t="shared" si="43"/>
        <v>0</v>
      </c>
      <c r="AF406" s="36">
        <f t="shared" si="44"/>
        <v>0</v>
      </c>
      <c r="AG406" s="36" t="str">
        <f t="shared" si="45"/>
        <v/>
      </c>
      <c r="AH406" s="36" t="str">
        <f t="shared" si="46"/>
        <v/>
      </c>
    </row>
    <row r="407" spans="2:34">
      <c r="B407" s="39">
        <v>42630</v>
      </c>
      <c r="C407" s="40">
        <v>76</v>
      </c>
      <c r="D407" s="40" t="s">
        <v>192</v>
      </c>
      <c r="E407" s="41">
        <v>42631.083333333336</v>
      </c>
      <c r="F407" s="42" t="s">
        <v>1000</v>
      </c>
      <c r="G407" s="42" t="s">
        <v>1001</v>
      </c>
      <c r="H407" s="40" t="s">
        <v>1000</v>
      </c>
      <c r="I407" s="40" t="s">
        <v>1001</v>
      </c>
      <c r="J407" s="42">
        <v>1.85</v>
      </c>
      <c r="K407" s="42">
        <v>3.05</v>
      </c>
      <c r="L407" s="42">
        <v>3.85</v>
      </c>
      <c r="M407" s="40">
        <v>3.85</v>
      </c>
      <c r="N407" s="40">
        <v>3.55</v>
      </c>
      <c r="O407" s="40">
        <v>1.7</v>
      </c>
      <c r="P407" s="40">
        <v>-1</v>
      </c>
      <c r="V407" s="36" t="str">
        <f t="shared" si="42"/>
        <v>法甲</v>
      </c>
      <c r="AE407" s="36">
        <f t="shared" si="43"/>
        <v>0</v>
      </c>
      <c r="AF407" s="36">
        <f t="shared" si="44"/>
        <v>0</v>
      </c>
      <c r="AG407" s="36" t="str">
        <f t="shared" si="45"/>
        <v/>
      </c>
      <c r="AH407" s="36" t="str">
        <f t="shared" si="46"/>
        <v/>
      </c>
    </row>
    <row r="408" spans="2:34">
      <c r="B408" s="39">
        <v>42630</v>
      </c>
      <c r="C408" s="40">
        <v>77</v>
      </c>
      <c r="D408" s="40" t="s">
        <v>192</v>
      </c>
      <c r="E408" s="41">
        <v>42631.083333333336</v>
      </c>
      <c r="F408" s="42" t="s">
        <v>164</v>
      </c>
      <c r="G408" s="42" t="s">
        <v>1002</v>
      </c>
      <c r="H408" s="40" t="s">
        <v>164</v>
      </c>
      <c r="I408" s="40" t="s">
        <v>1002</v>
      </c>
      <c r="J408" s="42">
        <v>1.65</v>
      </c>
      <c r="K408" s="42">
        <v>3.2</v>
      </c>
      <c r="L408" s="42">
        <v>4.8</v>
      </c>
      <c r="M408" s="40">
        <v>3.25</v>
      </c>
      <c r="N408" s="40">
        <v>3.35</v>
      </c>
      <c r="O408" s="40">
        <v>1.92</v>
      </c>
      <c r="P408" s="40">
        <v>-1</v>
      </c>
      <c r="V408" s="36" t="str">
        <f t="shared" si="42"/>
        <v>法甲</v>
      </c>
      <c r="AE408" s="36">
        <f t="shared" si="43"/>
        <v>0</v>
      </c>
      <c r="AF408" s="36">
        <f t="shared" si="44"/>
        <v>0</v>
      </c>
      <c r="AG408" s="36" t="str">
        <f t="shared" si="45"/>
        <v/>
      </c>
      <c r="AH408" s="36" t="str">
        <f t="shared" si="46"/>
        <v/>
      </c>
    </row>
    <row r="409" spans="2:34">
      <c r="B409" s="39">
        <v>42630</v>
      </c>
      <c r="C409" s="40">
        <v>78</v>
      </c>
      <c r="D409" s="40" t="s">
        <v>192</v>
      </c>
      <c r="E409" s="41">
        <v>42631.083333333336</v>
      </c>
      <c r="F409" s="42" t="s">
        <v>1003</v>
      </c>
      <c r="G409" s="42" t="s">
        <v>1004</v>
      </c>
      <c r="H409" s="40" t="s">
        <v>1003</v>
      </c>
      <c r="I409" s="40" t="s">
        <v>1004</v>
      </c>
      <c r="J409" s="42">
        <v>3.1</v>
      </c>
      <c r="K409" s="42">
        <v>2.85</v>
      </c>
      <c r="L409" s="42">
        <v>2.2000000000000002</v>
      </c>
      <c r="M409" s="40">
        <v>1.49</v>
      </c>
      <c r="N409" s="40">
        <v>3.9</v>
      </c>
      <c r="O409" s="40">
        <v>4.95</v>
      </c>
      <c r="P409" s="40">
        <v>1</v>
      </c>
      <c r="V409" s="36" t="str">
        <f t="shared" si="42"/>
        <v>法甲</v>
      </c>
      <c r="AE409" s="36">
        <f t="shared" si="43"/>
        <v>0</v>
      </c>
      <c r="AF409" s="36">
        <f t="shared" si="44"/>
        <v>0</v>
      </c>
      <c r="AG409" s="36" t="str">
        <f t="shared" si="45"/>
        <v/>
      </c>
      <c r="AH409" s="36" t="str">
        <f t="shared" si="46"/>
        <v/>
      </c>
    </row>
    <row r="410" spans="2:34">
      <c r="B410" s="39">
        <v>42630</v>
      </c>
      <c r="C410" s="40">
        <v>79</v>
      </c>
      <c r="D410" s="40" t="s">
        <v>192</v>
      </c>
      <c r="E410" s="41">
        <v>42631.083333333336</v>
      </c>
      <c r="F410" s="42" t="s">
        <v>158</v>
      </c>
      <c r="G410" s="42" t="s">
        <v>1005</v>
      </c>
      <c r="H410" s="40" t="s">
        <v>158</v>
      </c>
      <c r="I410" s="40" t="s">
        <v>1005</v>
      </c>
      <c r="J410" s="42">
        <v>1.96</v>
      </c>
      <c r="K410" s="42">
        <v>2.96</v>
      </c>
      <c r="L410" s="42">
        <v>3.55</v>
      </c>
      <c r="M410" s="40">
        <v>4.1500000000000004</v>
      </c>
      <c r="N410" s="40">
        <v>3.7</v>
      </c>
      <c r="O410" s="40">
        <v>1.62</v>
      </c>
      <c r="P410" s="40">
        <v>-1</v>
      </c>
      <c r="V410" s="36" t="str">
        <f t="shared" si="42"/>
        <v>法甲</v>
      </c>
      <c r="AE410" s="36">
        <f t="shared" si="43"/>
        <v>0</v>
      </c>
      <c r="AF410" s="36">
        <f t="shared" si="44"/>
        <v>0</v>
      </c>
      <c r="AG410" s="36" t="str">
        <f t="shared" si="45"/>
        <v/>
      </c>
      <c r="AH410" s="36" t="str">
        <f t="shared" si="46"/>
        <v/>
      </c>
    </row>
    <row r="411" spans="2:34">
      <c r="B411" s="39">
        <v>42630</v>
      </c>
      <c r="C411" s="40">
        <v>80</v>
      </c>
      <c r="D411" s="40" t="s">
        <v>329</v>
      </c>
      <c r="E411" s="41">
        <v>42631.083333333336</v>
      </c>
      <c r="F411" s="42" t="s">
        <v>1006</v>
      </c>
      <c r="G411" s="42" t="s">
        <v>1007</v>
      </c>
      <c r="H411" s="40" t="s">
        <v>1008</v>
      </c>
      <c r="I411" s="40" t="s">
        <v>1009</v>
      </c>
      <c r="J411" s="42">
        <v>2.72</v>
      </c>
      <c r="K411" s="42">
        <v>3.3</v>
      </c>
      <c r="L411" s="42">
        <v>2.1800000000000002</v>
      </c>
      <c r="M411" s="40">
        <v>6.5</v>
      </c>
      <c r="N411" s="40">
        <v>4.5999999999999996</v>
      </c>
      <c r="O411" s="40">
        <v>1.32</v>
      </c>
      <c r="P411" s="40">
        <v>-1</v>
      </c>
      <c r="V411" s="36" t="str">
        <f t="shared" si="42"/>
        <v>比甲</v>
      </c>
      <c r="AE411" s="36">
        <f t="shared" si="43"/>
        <v>0</v>
      </c>
      <c r="AF411" s="36">
        <f t="shared" si="44"/>
        <v>0</v>
      </c>
      <c r="AG411" s="36" t="str">
        <f t="shared" si="45"/>
        <v/>
      </c>
      <c r="AH411" s="36" t="str">
        <f t="shared" si="46"/>
        <v/>
      </c>
    </row>
    <row r="412" spans="2:34">
      <c r="B412" s="39">
        <v>42630</v>
      </c>
      <c r="C412" s="40">
        <v>81</v>
      </c>
      <c r="D412" s="40" t="s">
        <v>329</v>
      </c>
      <c r="E412" s="41">
        <v>42631.083333333336</v>
      </c>
      <c r="F412" s="42" t="s">
        <v>1010</v>
      </c>
      <c r="G412" s="42" t="s">
        <v>1011</v>
      </c>
      <c r="H412" s="40" t="s">
        <v>1010</v>
      </c>
      <c r="I412" s="40" t="s">
        <v>1012</v>
      </c>
      <c r="J412" s="42">
        <v>1.82</v>
      </c>
      <c r="K412" s="42">
        <v>3.45</v>
      </c>
      <c r="L412" s="42">
        <v>3.45</v>
      </c>
      <c r="M412" s="40">
        <v>3.6</v>
      </c>
      <c r="N412" s="40">
        <v>3.65</v>
      </c>
      <c r="O412" s="40">
        <v>1.73</v>
      </c>
      <c r="P412" s="40">
        <v>-1</v>
      </c>
      <c r="V412" s="36" t="str">
        <f t="shared" si="42"/>
        <v>比甲</v>
      </c>
      <c r="AE412" s="36">
        <f t="shared" si="43"/>
        <v>0</v>
      </c>
      <c r="AF412" s="36">
        <f t="shared" si="44"/>
        <v>0</v>
      </c>
      <c r="AG412" s="36" t="str">
        <f t="shared" si="45"/>
        <v/>
      </c>
      <c r="AH412" s="36" t="str">
        <f t="shared" si="46"/>
        <v/>
      </c>
    </row>
    <row r="413" spans="2:34">
      <c r="B413" s="39">
        <v>42630</v>
      </c>
      <c r="C413" s="40">
        <v>82</v>
      </c>
      <c r="D413" s="40" t="s">
        <v>329</v>
      </c>
      <c r="E413" s="41">
        <v>42631.104166666664</v>
      </c>
      <c r="F413" s="42" t="s">
        <v>346</v>
      </c>
      <c r="G413" s="42" t="s">
        <v>1013</v>
      </c>
      <c r="H413" s="40" t="s">
        <v>348</v>
      </c>
      <c r="I413" s="40" t="s">
        <v>1013</v>
      </c>
      <c r="J413" s="42">
        <v>1.82</v>
      </c>
      <c r="K413" s="42">
        <v>3.45</v>
      </c>
      <c r="L413" s="42">
        <v>3.45</v>
      </c>
      <c r="M413" s="40">
        <v>3.5</v>
      </c>
      <c r="N413" s="40">
        <v>3.8</v>
      </c>
      <c r="O413" s="40">
        <v>1.73</v>
      </c>
      <c r="P413" s="40">
        <v>-1</v>
      </c>
      <c r="V413" s="36" t="str">
        <f t="shared" si="42"/>
        <v>比甲</v>
      </c>
      <c r="AE413" s="36">
        <f t="shared" si="43"/>
        <v>0</v>
      </c>
      <c r="AF413" s="36">
        <f t="shared" si="44"/>
        <v>0</v>
      </c>
      <c r="AG413" s="36" t="str">
        <f t="shared" si="45"/>
        <v/>
      </c>
      <c r="AH413" s="36" t="str">
        <f t="shared" si="46"/>
        <v/>
      </c>
    </row>
    <row r="414" spans="2:34">
      <c r="B414" s="39">
        <v>42630</v>
      </c>
      <c r="C414" s="40">
        <v>83</v>
      </c>
      <c r="D414" s="40" t="s">
        <v>174</v>
      </c>
      <c r="E414" s="41">
        <v>42631.114583333336</v>
      </c>
      <c r="F414" s="42" t="s">
        <v>711</v>
      </c>
      <c r="G414" s="42" t="s">
        <v>181</v>
      </c>
      <c r="H414" s="40" t="s">
        <v>711</v>
      </c>
      <c r="I414" s="40" t="s">
        <v>181</v>
      </c>
      <c r="J414" s="42">
        <v>1.1000000000000001</v>
      </c>
      <c r="K414" s="42">
        <v>6.4</v>
      </c>
      <c r="L414" s="42">
        <v>15.5</v>
      </c>
      <c r="M414" s="40">
        <v>1.49</v>
      </c>
      <c r="N414" s="40">
        <v>4.1500000000000004</v>
      </c>
      <c r="O414" s="40">
        <v>4.5999999999999996</v>
      </c>
      <c r="P414" s="40">
        <v>-1</v>
      </c>
      <c r="V414" s="36" t="str">
        <f t="shared" si="42"/>
        <v>意甲</v>
      </c>
      <c r="AE414" s="36">
        <f t="shared" si="43"/>
        <v>0</v>
      </c>
      <c r="AF414" s="36">
        <f t="shared" si="44"/>
        <v>0</v>
      </c>
      <c r="AG414" s="36" t="str">
        <f t="shared" si="45"/>
        <v/>
      </c>
      <c r="AH414" s="36" t="str">
        <f t="shared" si="46"/>
        <v/>
      </c>
    </row>
    <row r="415" spans="2:34">
      <c r="B415" s="39">
        <v>42630</v>
      </c>
      <c r="C415" s="40">
        <v>84</v>
      </c>
      <c r="D415" s="40" t="s">
        <v>161</v>
      </c>
      <c r="E415" s="41">
        <v>42631.114583333336</v>
      </c>
      <c r="F415" s="42" t="s">
        <v>170</v>
      </c>
      <c r="G415" s="42" t="s">
        <v>1014</v>
      </c>
      <c r="H415" s="40" t="s">
        <v>170</v>
      </c>
      <c r="I415" s="40" t="s">
        <v>1014</v>
      </c>
      <c r="J415" s="42">
        <v>2.04</v>
      </c>
      <c r="K415" s="42">
        <v>3.1</v>
      </c>
      <c r="L415" s="42">
        <v>3.16</v>
      </c>
      <c r="M415" s="40">
        <v>4.3</v>
      </c>
      <c r="N415" s="40">
        <v>3.85</v>
      </c>
      <c r="O415" s="40">
        <v>1.57</v>
      </c>
      <c r="P415" s="40">
        <v>-1</v>
      </c>
      <c r="V415" s="36" t="str">
        <f t="shared" si="42"/>
        <v>西甲</v>
      </c>
      <c r="AE415" s="36">
        <f t="shared" si="43"/>
        <v>0</v>
      </c>
      <c r="AF415" s="36">
        <f t="shared" si="44"/>
        <v>0</v>
      </c>
      <c r="AG415" s="36" t="str">
        <f t="shared" si="45"/>
        <v/>
      </c>
      <c r="AH415" s="36" t="str">
        <f t="shared" si="46"/>
        <v/>
      </c>
    </row>
    <row r="416" spans="2:34">
      <c r="B416" s="39">
        <v>42630</v>
      </c>
      <c r="C416" s="40">
        <v>85</v>
      </c>
      <c r="D416" s="40" t="s">
        <v>219</v>
      </c>
      <c r="E416" s="41">
        <v>42631.114583333336</v>
      </c>
      <c r="F416" s="42" t="s">
        <v>1015</v>
      </c>
      <c r="G416" s="42" t="s">
        <v>1016</v>
      </c>
      <c r="H416" s="40" t="s">
        <v>1015</v>
      </c>
      <c r="I416" s="40" t="s">
        <v>1016</v>
      </c>
      <c r="J416" s="42">
        <v>1.61</v>
      </c>
      <c r="K416" s="42">
        <v>3.65</v>
      </c>
      <c r="L416" s="42">
        <v>4.3</v>
      </c>
      <c r="M416" s="40">
        <v>2.89</v>
      </c>
      <c r="N416" s="40">
        <v>3.6</v>
      </c>
      <c r="O416" s="40">
        <v>1.98</v>
      </c>
      <c r="P416" s="40">
        <v>-1</v>
      </c>
      <c r="V416" s="36" t="str">
        <f t="shared" si="42"/>
        <v>荷甲</v>
      </c>
      <c r="AE416" s="36">
        <f t="shared" si="43"/>
        <v>0</v>
      </c>
      <c r="AF416" s="36">
        <f t="shared" si="44"/>
        <v>0</v>
      </c>
      <c r="AG416" s="36" t="str">
        <f t="shared" si="45"/>
        <v/>
      </c>
      <c r="AH416" s="36" t="str">
        <f t="shared" si="46"/>
        <v/>
      </c>
    </row>
    <row r="417" spans="2:34">
      <c r="B417" s="39">
        <v>42630</v>
      </c>
      <c r="C417" s="40">
        <v>86</v>
      </c>
      <c r="D417" s="40" t="s">
        <v>335</v>
      </c>
      <c r="E417" s="41">
        <v>42631.125</v>
      </c>
      <c r="F417" s="42" t="s">
        <v>469</v>
      </c>
      <c r="G417" s="42" t="s">
        <v>254</v>
      </c>
      <c r="H417" s="40" t="s">
        <v>469</v>
      </c>
      <c r="I417" s="40" t="s">
        <v>254</v>
      </c>
      <c r="J417" s="42">
        <v>2.1</v>
      </c>
      <c r="K417" s="42">
        <v>3.05</v>
      </c>
      <c r="L417" s="42">
        <v>3.08</v>
      </c>
      <c r="M417" s="40">
        <v>4.5999999999999996</v>
      </c>
      <c r="N417" s="40">
        <v>3.8</v>
      </c>
      <c r="O417" s="40">
        <v>1.54</v>
      </c>
      <c r="P417" s="40">
        <v>-1</v>
      </c>
      <c r="V417" s="36" t="str">
        <f t="shared" si="42"/>
        <v>巴西甲</v>
      </c>
      <c r="AE417" s="36">
        <f t="shared" si="43"/>
        <v>0</v>
      </c>
      <c r="AF417" s="36">
        <f t="shared" si="44"/>
        <v>0</v>
      </c>
      <c r="AG417" s="36" t="str">
        <f t="shared" si="45"/>
        <v/>
      </c>
      <c r="AH417" s="36" t="str">
        <f t="shared" si="46"/>
        <v/>
      </c>
    </row>
    <row r="418" spans="2:34">
      <c r="B418" s="39">
        <v>42630</v>
      </c>
      <c r="C418" s="40">
        <v>87</v>
      </c>
      <c r="D418" s="40" t="s">
        <v>265</v>
      </c>
      <c r="E418" s="41">
        <v>42631.125</v>
      </c>
      <c r="F418" s="42" t="s">
        <v>744</v>
      </c>
      <c r="G418" s="42" t="s">
        <v>1017</v>
      </c>
      <c r="H418" s="40" t="s">
        <v>744</v>
      </c>
      <c r="I418" s="40" t="s">
        <v>1017</v>
      </c>
      <c r="J418" s="42">
        <v>1.65</v>
      </c>
      <c r="K418" s="42">
        <v>3.2</v>
      </c>
      <c r="L418" s="42">
        <v>4.8</v>
      </c>
      <c r="M418" s="40">
        <v>3.28</v>
      </c>
      <c r="N418" s="40">
        <v>3.3</v>
      </c>
      <c r="O418" s="40">
        <v>1.92</v>
      </c>
      <c r="P418" s="40">
        <v>-1</v>
      </c>
      <c r="V418" s="36" t="str">
        <f t="shared" si="42"/>
        <v>阿甲</v>
      </c>
      <c r="AE418" s="36">
        <f t="shared" si="43"/>
        <v>0</v>
      </c>
      <c r="AF418" s="36">
        <f t="shared" si="44"/>
        <v>0</v>
      </c>
      <c r="AG418" s="36" t="str">
        <f t="shared" si="45"/>
        <v/>
      </c>
      <c r="AH418" s="36" t="str">
        <f t="shared" si="46"/>
        <v/>
      </c>
    </row>
    <row r="419" spans="2:34">
      <c r="B419" s="39">
        <v>42630</v>
      </c>
      <c r="C419" s="40">
        <v>88</v>
      </c>
      <c r="D419" s="40" t="s">
        <v>265</v>
      </c>
      <c r="E419" s="41">
        <v>42631.135416666664</v>
      </c>
      <c r="F419" s="42" t="s">
        <v>431</v>
      </c>
      <c r="G419" s="42" t="s">
        <v>1018</v>
      </c>
      <c r="H419" s="40" t="s">
        <v>431</v>
      </c>
      <c r="I419" s="40" t="s">
        <v>1019</v>
      </c>
      <c r="J419" s="42">
        <v>1.46</v>
      </c>
      <c r="K419" s="42">
        <v>3.45</v>
      </c>
      <c r="L419" s="42">
        <v>6.5</v>
      </c>
      <c r="M419" s="40">
        <v>2.65</v>
      </c>
      <c r="N419" s="40">
        <v>3.25</v>
      </c>
      <c r="O419" s="40">
        <v>2.2599999999999998</v>
      </c>
      <c r="P419" s="40">
        <v>-1</v>
      </c>
      <c r="V419" s="36" t="str">
        <f t="shared" si="42"/>
        <v>阿甲</v>
      </c>
      <c r="AE419" s="36">
        <f t="shared" si="43"/>
        <v>0</v>
      </c>
      <c r="AF419" s="36">
        <f t="shared" si="44"/>
        <v>0</v>
      </c>
      <c r="AG419" s="36" t="str">
        <f t="shared" si="45"/>
        <v/>
      </c>
      <c r="AH419" s="36" t="str">
        <f t="shared" si="46"/>
        <v/>
      </c>
    </row>
    <row r="420" spans="2:34">
      <c r="B420" s="39">
        <v>42630</v>
      </c>
      <c r="C420" s="40">
        <v>89</v>
      </c>
      <c r="D420" s="40" t="s">
        <v>82</v>
      </c>
      <c r="E420" s="41">
        <v>42631.145833333336</v>
      </c>
      <c r="F420" s="42" t="s">
        <v>1020</v>
      </c>
      <c r="G420" s="42" t="s">
        <v>1021</v>
      </c>
      <c r="H420" s="40" t="s">
        <v>1022</v>
      </c>
      <c r="I420" s="40" t="s">
        <v>1023</v>
      </c>
      <c r="J420" s="42">
        <v>1.75</v>
      </c>
      <c r="K420" s="42">
        <v>3.2</v>
      </c>
      <c r="L420" s="42">
        <v>4.0999999999999996</v>
      </c>
      <c r="M420" s="40">
        <v>3.52</v>
      </c>
      <c r="N420" s="40">
        <v>3.45</v>
      </c>
      <c r="O420" s="40">
        <v>1.8</v>
      </c>
      <c r="P420" s="40">
        <v>-1</v>
      </c>
      <c r="V420" s="36" t="str">
        <f t="shared" si="42"/>
        <v>葡超</v>
      </c>
      <c r="AE420" s="36">
        <f t="shared" si="43"/>
        <v>0</v>
      </c>
      <c r="AF420" s="36">
        <f t="shared" si="44"/>
        <v>0</v>
      </c>
      <c r="AG420" s="36" t="str">
        <f t="shared" si="45"/>
        <v/>
      </c>
      <c r="AH420" s="36" t="str">
        <f t="shared" si="46"/>
        <v/>
      </c>
    </row>
    <row r="421" spans="2:34">
      <c r="B421" s="39">
        <v>42630</v>
      </c>
      <c r="C421" s="40">
        <v>90</v>
      </c>
      <c r="D421" s="40" t="s">
        <v>265</v>
      </c>
      <c r="E421" s="41">
        <v>42631.166666666664</v>
      </c>
      <c r="F421" s="42" t="s">
        <v>1024</v>
      </c>
      <c r="G421" s="42" t="s">
        <v>266</v>
      </c>
      <c r="H421" s="40" t="s">
        <v>1025</v>
      </c>
      <c r="I421" s="40" t="s">
        <v>266</v>
      </c>
      <c r="J421" s="42">
        <v>2.2000000000000002</v>
      </c>
      <c r="K421" s="42">
        <v>2.9</v>
      </c>
      <c r="L421" s="42">
        <v>3.05</v>
      </c>
      <c r="M421" s="40">
        <v>5.0999999999999996</v>
      </c>
      <c r="N421" s="40">
        <v>3.85</v>
      </c>
      <c r="O421" s="40">
        <v>1.49</v>
      </c>
      <c r="P421" s="40">
        <v>-1</v>
      </c>
      <c r="V421" s="36" t="str">
        <f t="shared" si="42"/>
        <v>阿甲</v>
      </c>
      <c r="AE421" s="36">
        <f t="shared" si="43"/>
        <v>0</v>
      </c>
      <c r="AF421" s="36">
        <f t="shared" si="44"/>
        <v>0</v>
      </c>
      <c r="AG421" s="36" t="str">
        <f t="shared" si="45"/>
        <v/>
      </c>
      <c r="AH421" s="36" t="str">
        <f t="shared" si="46"/>
        <v/>
      </c>
    </row>
    <row r="422" spans="2:34">
      <c r="B422" s="39">
        <v>42630</v>
      </c>
      <c r="C422" s="40">
        <v>91</v>
      </c>
      <c r="D422" s="40" t="s">
        <v>117</v>
      </c>
      <c r="E422" s="41">
        <v>42631.166666666664</v>
      </c>
      <c r="F422" s="42" t="s">
        <v>119</v>
      </c>
      <c r="G422" s="42" t="s">
        <v>749</v>
      </c>
      <c r="H422" s="40" t="s">
        <v>119</v>
      </c>
      <c r="I422" s="40" t="s">
        <v>749</v>
      </c>
      <c r="J422" s="42">
        <v>1.62</v>
      </c>
      <c r="K422" s="42">
        <v>3.65</v>
      </c>
      <c r="L422" s="42">
        <v>4.2</v>
      </c>
      <c r="M422" s="40">
        <v>2.9</v>
      </c>
      <c r="N422" s="40">
        <v>3.65</v>
      </c>
      <c r="O422" s="40">
        <v>1.96</v>
      </c>
      <c r="P422" s="40">
        <v>-1</v>
      </c>
      <c r="V422" s="36" t="str">
        <f t="shared" si="42"/>
        <v>美职</v>
      </c>
      <c r="AE422" s="36">
        <f t="shared" si="43"/>
        <v>0</v>
      </c>
      <c r="AF422" s="36">
        <f t="shared" si="44"/>
        <v>0</v>
      </c>
      <c r="AG422" s="36" t="str">
        <f t="shared" si="45"/>
        <v/>
      </c>
      <c r="AH422" s="36" t="str">
        <f t="shared" si="46"/>
        <v/>
      </c>
    </row>
    <row r="423" spans="2:34">
      <c r="B423" s="39">
        <v>42630</v>
      </c>
      <c r="C423" s="40">
        <v>92</v>
      </c>
      <c r="D423" s="40" t="s">
        <v>265</v>
      </c>
      <c r="E423" s="41">
        <v>42631.208333333336</v>
      </c>
      <c r="F423" s="42" t="s">
        <v>276</v>
      </c>
      <c r="G423" s="42" t="s">
        <v>210</v>
      </c>
      <c r="H423" s="40" t="s">
        <v>276</v>
      </c>
      <c r="I423" s="40" t="s">
        <v>211</v>
      </c>
      <c r="J423" s="42">
        <v>3.45</v>
      </c>
      <c r="K423" s="42">
        <v>3</v>
      </c>
      <c r="L423" s="42">
        <v>1.98</v>
      </c>
      <c r="M423" s="40">
        <v>1.61</v>
      </c>
      <c r="N423" s="40">
        <v>3.6</v>
      </c>
      <c r="O423" s="40">
        <v>4.3499999999999996</v>
      </c>
      <c r="P423" s="40">
        <v>1</v>
      </c>
      <c r="V423" s="36" t="str">
        <f t="shared" si="42"/>
        <v>阿甲</v>
      </c>
      <c r="AE423" s="36">
        <f t="shared" si="43"/>
        <v>0</v>
      </c>
      <c r="AF423" s="36">
        <f t="shared" si="44"/>
        <v>0</v>
      </c>
      <c r="AG423" s="36" t="str">
        <f t="shared" si="45"/>
        <v/>
      </c>
      <c r="AH423" s="36" t="str">
        <f t="shared" si="46"/>
        <v/>
      </c>
    </row>
    <row r="424" spans="2:34">
      <c r="B424" s="39">
        <v>42630</v>
      </c>
      <c r="C424" s="40">
        <v>93</v>
      </c>
      <c r="D424" s="40" t="s">
        <v>190</v>
      </c>
      <c r="E424" s="41">
        <v>42631.208333333336</v>
      </c>
      <c r="F424" s="42" t="s">
        <v>203</v>
      </c>
      <c r="G424" s="42" t="s">
        <v>124</v>
      </c>
      <c r="H424" s="40" t="s">
        <v>204</v>
      </c>
      <c r="I424" s="40" t="s">
        <v>124</v>
      </c>
      <c r="J424" s="42">
        <v>2.1800000000000002</v>
      </c>
      <c r="K424" s="42">
        <v>3.2</v>
      </c>
      <c r="L424" s="42">
        <v>2.8</v>
      </c>
      <c r="M424" s="40">
        <v>4.6500000000000004</v>
      </c>
      <c r="N424" s="40">
        <v>4.05</v>
      </c>
      <c r="O424" s="40">
        <v>1.5</v>
      </c>
      <c r="P424" s="40">
        <v>-1</v>
      </c>
      <c r="V424" s="36" t="str">
        <f t="shared" si="42"/>
        <v>墨联</v>
      </c>
      <c r="AE424" s="36">
        <f t="shared" si="43"/>
        <v>0</v>
      </c>
      <c r="AF424" s="36">
        <f t="shared" si="44"/>
        <v>0</v>
      </c>
      <c r="AG424" s="36" t="str">
        <f t="shared" si="45"/>
        <v/>
      </c>
      <c r="AH424" s="36" t="str">
        <f t="shared" si="46"/>
        <v/>
      </c>
    </row>
    <row r="425" spans="2:34">
      <c r="B425" s="39">
        <v>42630</v>
      </c>
      <c r="C425" s="40">
        <v>94</v>
      </c>
      <c r="D425" s="40" t="s">
        <v>117</v>
      </c>
      <c r="E425" s="41">
        <v>42631.25</v>
      </c>
      <c r="F425" s="42" t="s">
        <v>292</v>
      </c>
      <c r="G425" s="42" t="s">
        <v>1026</v>
      </c>
      <c r="H425" s="40" t="s">
        <v>292</v>
      </c>
      <c r="I425" s="40" t="s">
        <v>1026</v>
      </c>
      <c r="J425" s="42">
        <v>1.75</v>
      </c>
      <c r="K425" s="42">
        <v>3.7</v>
      </c>
      <c r="L425" s="42">
        <v>3.5</v>
      </c>
      <c r="M425" s="40">
        <v>3.15</v>
      </c>
      <c r="N425" s="40">
        <v>3.9</v>
      </c>
      <c r="O425" s="40">
        <v>1.8</v>
      </c>
      <c r="P425" s="40">
        <v>-1</v>
      </c>
      <c r="V425" s="36" t="str">
        <f t="shared" si="42"/>
        <v>美职</v>
      </c>
      <c r="AE425" s="36">
        <f t="shared" si="43"/>
        <v>0</v>
      </c>
      <c r="AF425" s="36">
        <f t="shared" si="44"/>
        <v>0</v>
      </c>
      <c r="AG425" s="36" t="str">
        <f t="shared" si="45"/>
        <v/>
      </c>
      <c r="AH425" s="36" t="str">
        <f t="shared" si="46"/>
        <v/>
      </c>
    </row>
    <row r="426" spans="2:34">
      <c r="B426" s="39">
        <v>42630</v>
      </c>
      <c r="C426" s="40">
        <v>95</v>
      </c>
      <c r="D426" s="40" t="s">
        <v>190</v>
      </c>
      <c r="E426" s="41">
        <v>42631.25</v>
      </c>
      <c r="F426" s="42" t="s">
        <v>1027</v>
      </c>
      <c r="G426" s="42" t="s">
        <v>786</v>
      </c>
      <c r="H426" s="40" t="s">
        <v>1028</v>
      </c>
      <c r="I426" s="40" t="s">
        <v>786</v>
      </c>
      <c r="J426" s="42">
        <v>2.4500000000000002</v>
      </c>
      <c r="K426" s="42">
        <v>3.2</v>
      </c>
      <c r="L426" s="42">
        <v>2.4500000000000002</v>
      </c>
      <c r="M426" s="40">
        <v>5.4</v>
      </c>
      <c r="N426" s="40">
        <v>4.45</v>
      </c>
      <c r="O426" s="40">
        <v>1.39</v>
      </c>
      <c r="P426" s="40">
        <v>-1</v>
      </c>
      <c r="V426" s="36" t="str">
        <f t="shared" si="42"/>
        <v>墨联</v>
      </c>
      <c r="AE426" s="36">
        <f t="shared" si="43"/>
        <v>0</v>
      </c>
      <c r="AF426" s="36">
        <f t="shared" si="44"/>
        <v>0</v>
      </c>
      <c r="AG426" s="36" t="str">
        <f t="shared" si="45"/>
        <v/>
      </c>
      <c r="AH426" s="36" t="str">
        <f t="shared" si="46"/>
        <v/>
      </c>
    </row>
    <row r="427" spans="2:34">
      <c r="B427" s="39">
        <v>42630</v>
      </c>
      <c r="C427" s="40">
        <v>96</v>
      </c>
      <c r="D427" s="40" t="s">
        <v>117</v>
      </c>
      <c r="E427" s="41">
        <v>42631.291666666664</v>
      </c>
      <c r="F427" s="42" t="s">
        <v>280</v>
      </c>
      <c r="G427" s="42" t="s">
        <v>121</v>
      </c>
      <c r="H427" s="40" t="s">
        <v>281</v>
      </c>
      <c r="I427" s="40" t="s">
        <v>123</v>
      </c>
      <c r="J427" s="42">
        <v>2.16</v>
      </c>
      <c r="K427" s="42">
        <v>3.35</v>
      </c>
      <c r="L427" s="42">
        <v>2.72</v>
      </c>
      <c r="M427" s="40">
        <v>4.4000000000000004</v>
      </c>
      <c r="N427" s="40">
        <v>4.2</v>
      </c>
      <c r="O427" s="40">
        <v>1.51</v>
      </c>
      <c r="P427" s="40">
        <v>-1</v>
      </c>
      <c r="V427" s="36" t="str">
        <f t="shared" si="42"/>
        <v>美职</v>
      </c>
      <c r="AE427" s="36">
        <f t="shared" si="43"/>
        <v>0</v>
      </c>
      <c r="AF427" s="36">
        <f t="shared" si="44"/>
        <v>0</v>
      </c>
      <c r="AG427" s="36" t="str">
        <f t="shared" si="45"/>
        <v/>
      </c>
      <c r="AH427" s="36" t="str">
        <f t="shared" si="46"/>
        <v/>
      </c>
    </row>
    <row r="428" spans="2:34">
      <c r="B428" s="39">
        <v>42630</v>
      </c>
      <c r="C428" s="40">
        <v>97</v>
      </c>
      <c r="D428" s="40" t="s">
        <v>265</v>
      </c>
      <c r="E428" s="41">
        <v>42631.302083333336</v>
      </c>
      <c r="F428" s="42" t="s">
        <v>1029</v>
      </c>
      <c r="G428" s="42" t="s">
        <v>269</v>
      </c>
      <c r="H428" s="40" t="s">
        <v>1030</v>
      </c>
      <c r="I428" s="40" t="s">
        <v>269</v>
      </c>
      <c r="J428" s="42">
        <v>2.85</v>
      </c>
      <c r="K428" s="42">
        <v>2.78</v>
      </c>
      <c r="L428" s="42">
        <v>2.39</v>
      </c>
      <c r="M428" s="40">
        <v>1.41</v>
      </c>
      <c r="N428" s="40">
        <v>3.95</v>
      </c>
      <c r="O428" s="40">
        <v>6</v>
      </c>
      <c r="P428" s="40">
        <v>1</v>
      </c>
      <c r="V428" s="36" t="str">
        <f t="shared" si="42"/>
        <v>阿甲</v>
      </c>
      <c r="AE428" s="36">
        <f t="shared" si="43"/>
        <v>0</v>
      </c>
      <c r="AF428" s="36">
        <f t="shared" si="44"/>
        <v>0</v>
      </c>
      <c r="AG428" s="36" t="str">
        <f t="shared" si="45"/>
        <v/>
      </c>
      <c r="AH428" s="36" t="str">
        <f t="shared" si="46"/>
        <v/>
      </c>
    </row>
    <row r="429" spans="2:34">
      <c r="B429" s="39">
        <v>42630</v>
      </c>
      <c r="C429" s="40">
        <v>98</v>
      </c>
      <c r="D429" s="40" t="s">
        <v>117</v>
      </c>
      <c r="E429" s="41">
        <v>42631.3125</v>
      </c>
      <c r="F429" s="42" t="s">
        <v>641</v>
      </c>
      <c r="G429" s="42" t="s">
        <v>283</v>
      </c>
      <c r="H429" s="40" t="s">
        <v>641</v>
      </c>
      <c r="I429" s="40" t="s">
        <v>283</v>
      </c>
      <c r="J429" s="42">
        <v>1.71</v>
      </c>
      <c r="K429" s="42">
        <v>3.5</v>
      </c>
      <c r="L429" s="42">
        <v>3.9</v>
      </c>
      <c r="M429" s="40">
        <v>3.1</v>
      </c>
      <c r="N429" s="40">
        <v>3.75</v>
      </c>
      <c r="O429" s="40">
        <v>1.85</v>
      </c>
      <c r="P429" s="40">
        <v>-1</v>
      </c>
      <c r="V429" s="36" t="str">
        <f t="shared" si="42"/>
        <v>美职</v>
      </c>
      <c r="AE429" s="36">
        <f t="shared" si="43"/>
        <v>0</v>
      </c>
      <c r="AF429" s="36">
        <f t="shared" si="44"/>
        <v>0</v>
      </c>
      <c r="AG429" s="36" t="str">
        <f t="shared" si="45"/>
        <v/>
      </c>
      <c r="AH429" s="36" t="str">
        <f t="shared" si="46"/>
        <v/>
      </c>
    </row>
    <row r="430" spans="2:34">
      <c r="B430" s="39">
        <v>42630</v>
      </c>
      <c r="C430" s="40">
        <v>99</v>
      </c>
      <c r="D430" s="40" t="s">
        <v>117</v>
      </c>
      <c r="E430" s="41">
        <v>42631.3125</v>
      </c>
      <c r="F430" s="42" t="s">
        <v>311</v>
      </c>
      <c r="G430" s="42" t="s">
        <v>1031</v>
      </c>
      <c r="H430" s="40" t="s">
        <v>311</v>
      </c>
      <c r="I430" s="40" t="s">
        <v>1031</v>
      </c>
      <c r="J430" s="42">
        <v>1.99</v>
      </c>
      <c r="K430" s="42">
        <v>3.6</v>
      </c>
      <c r="L430" s="42">
        <v>2.86</v>
      </c>
      <c r="M430" s="40">
        <v>3.85</v>
      </c>
      <c r="N430" s="40">
        <v>4.0999999999999996</v>
      </c>
      <c r="O430" s="40">
        <v>1.6</v>
      </c>
      <c r="P430" s="40">
        <v>-1</v>
      </c>
      <c r="V430" s="36" t="str">
        <f t="shared" si="42"/>
        <v>美职</v>
      </c>
      <c r="AE430" s="36">
        <f t="shared" si="43"/>
        <v>0</v>
      </c>
      <c r="AF430" s="36">
        <f t="shared" si="44"/>
        <v>0</v>
      </c>
      <c r="AG430" s="36" t="str">
        <f t="shared" si="45"/>
        <v/>
      </c>
      <c r="AH430" s="36" t="str">
        <f t="shared" si="46"/>
        <v/>
      </c>
    </row>
    <row r="431" spans="2:34">
      <c r="B431" s="39">
        <v>42630</v>
      </c>
      <c r="C431" s="40">
        <v>100</v>
      </c>
      <c r="D431" s="40" t="s">
        <v>190</v>
      </c>
      <c r="E431" s="41">
        <v>42631.333333333336</v>
      </c>
      <c r="F431" s="42" t="s">
        <v>1032</v>
      </c>
      <c r="G431" s="42" t="s">
        <v>1033</v>
      </c>
      <c r="H431" s="40" t="s">
        <v>1034</v>
      </c>
      <c r="I431" s="40" t="s">
        <v>1033</v>
      </c>
      <c r="J431" s="42">
        <v>1.99</v>
      </c>
      <c r="K431" s="42">
        <v>3.1</v>
      </c>
      <c r="L431" s="42">
        <v>3.3</v>
      </c>
      <c r="M431" s="40">
        <v>4.1500000000000004</v>
      </c>
      <c r="N431" s="40">
        <v>3.8</v>
      </c>
      <c r="O431" s="40">
        <v>1.6</v>
      </c>
      <c r="P431" s="40">
        <v>-1</v>
      </c>
      <c r="V431" s="36" t="str">
        <f t="shared" si="42"/>
        <v>墨联</v>
      </c>
      <c r="AE431" s="36">
        <f t="shared" si="43"/>
        <v>0</v>
      </c>
      <c r="AF431" s="36">
        <f t="shared" si="44"/>
        <v>0</v>
      </c>
      <c r="AG431" s="36" t="str">
        <f t="shared" si="45"/>
        <v/>
      </c>
      <c r="AH431" s="36" t="str">
        <f t="shared" si="46"/>
        <v/>
      </c>
    </row>
    <row r="432" spans="2:34">
      <c r="B432" s="39">
        <v>42630</v>
      </c>
      <c r="C432" s="40">
        <v>101</v>
      </c>
      <c r="D432" s="40" t="s">
        <v>190</v>
      </c>
      <c r="E432" s="41">
        <v>42631.333333333336</v>
      </c>
      <c r="F432" s="42" t="s">
        <v>1035</v>
      </c>
      <c r="G432" s="42" t="s">
        <v>195</v>
      </c>
      <c r="H432" s="40" t="s">
        <v>1036</v>
      </c>
      <c r="I432" s="40" t="s">
        <v>195</v>
      </c>
      <c r="J432" s="42">
        <v>1.33</v>
      </c>
      <c r="K432" s="42">
        <v>4.2</v>
      </c>
      <c r="L432" s="42">
        <v>7.2</v>
      </c>
      <c r="M432" s="40">
        <v>2.15</v>
      </c>
      <c r="N432" s="40">
        <v>3.45</v>
      </c>
      <c r="O432" s="40">
        <v>2.68</v>
      </c>
      <c r="P432" s="40">
        <v>-1</v>
      </c>
      <c r="V432" s="36" t="str">
        <f t="shared" ref="V432:V447" si="47">D432</f>
        <v>墨联</v>
      </c>
      <c r="AE432" s="36">
        <f t="shared" ref="AE432:AE447" si="48">IF(AND(AB432=$AB$6,AC432=$AC$6),IF(W432=$W$6,1,0)+IF(X432=$X$6,1,0)+IF(Y432=$Y$6,1,0),0)</f>
        <v>0</v>
      </c>
      <c r="AF432" s="36">
        <f t="shared" ref="AF432:AF447" si="49">IF(AND(AB432=$AB$6,AC432=$AC$6),IF(W432=$W$6,1,0)+IF(Z432=$Z$6,1,0)+IF(X432=$X$6,1,0)+IF(Y432=$Y$6,1,0)+IF(AA432=$AA$6,1,0)+IF(V432=$V$6,1,0),0)</f>
        <v>0</v>
      </c>
      <c r="AG432" s="36" t="str">
        <f t="shared" ref="AG432:AG447" si="50">IF(AND(AB432=$AB$6,AC432=$AC$6,AE432=MAX(AE$8:AE$5000)),(J432-J$4)^2+(K432-K$4)^2+(L432-L$4)^2+(M432-M$4)^2+(N432-N$4)^2+(O432-O$4)^2,"")</f>
        <v/>
      </c>
      <c r="AH432" s="36" t="str">
        <f t="shared" si="46"/>
        <v/>
      </c>
    </row>
    <row r="433" spans="2:34">
      <c r="B433" s="39">
        <v>42630</v>
      </c>
      <c r="C433" s="40">
        <v>102</v>
      </c>
      <c r="D433" s="40" t="s">
        <v>190</v>
      </c>
      <c r="E433" s="41">
        <v>42631.333333333336</v>
      </c>
      <c r="F433" s="42" t="s">
        <v>199</v>
      </c>
      <c r="G433" s="42" t="s">
        <v>31</v>
      </c>
      <c r="H433" s="40" t="s">
        <v>200</v>
      </c>
      <c r="I433" s="40" t="s">
        <v>31</v>
      </c>
      <c r="J433" s="42">
        <v>3.1</v>
      </c>
      <c r="K433" s="42">
        <v>3.2</v>
      </c>
      <c r="L433" s="42">
        <v>2.0299999999999998</v>
      </c>
      <c r="M433" s="40">
        <v>1.58</v>
      </c>
      <c r="N433" s="40">
        <v>3.85</v>
      </c>
      <c r="O433" s="40">
        <v>4.25</v>
      </c>
      <c r="P433" s="40">
        <v>1</v>
      </c>
      <c r="V433" s="36" t="str">
        <f t="shared" si="47"/>
        <v>墨联</v>
      </c>
      <c r="AE433" s="36">
        <f t="shared" si="48"/>
        <v>0</v>
      </c>
      <c r="AF433" s="36">
        <f t="shared" si="49"/>
        <v>0</v>
      </c>
      <c r="AG433" s="36" t="str">
        <f t="shared" si="50"/>
        <v/>
      </c>
      <c r="AH433" s="36" t="str">
        <f t="shared" si="46"/>
        <v/>
      </c>
    </row>
    <row r="434" spans="2:34">
      <c r="B434" s="39">
        <v>42630</v>
      </c>
      <c r="C434" s="40">
        <v>103</v>
      </c>
      <c r="D434" s="40" t="s">
        <v>190</v>
      </c>
      <c r="E434" s="41">
        <v>42631.337500000001</v>
      </c>
      <c r="F434" s="42" t="s">
        <v>1037</v>
      </c>
      <c r="G434" s="42" t="s">
        <v>1038</v>
      </c>
      <c r="H434" s="40" t="s">
        <v>1037</v>
      </c>
      <c r="I434" s="40" t="s">
        <v>1038</v>
      </c>
      <c r="J434" s="42">
        <v>1.66</v>
      </c>
      <c r="K434" s="42">
        <v>3.6</v>
      </c>
      <c r="L434" s="42">
        <v>4.05</v>
      </c>
      <c r="M434" s="40">
        <v>3.08</v>
      </c>
      <c r="N434" s="40">
        <v>3.6</v>
      </c>
      <c r="O434" s="40">
        <v>1.9</v>
      </c>
      <c r="P434" s="40">
        <v>-1</v>
      </c>
      <c r="V434" s="36" t="str">
        <f t="shared" si="47"/>
        <v>墨联</v>
      </c>
      <c r="AE434" s="36">
        <f t="shared" si="48"/>
        <v>0</v>
      </c>
      <c r="AF434" s="36">
        <f t="shared" si="49"/>
        <v>0</v>
      </c>
      <c r="AG434" s="36" t="str">
        <f t="shared" si="50"/>
        <v/>
      </c>
      <c r="AH434" s="36" t="str">
        <f t="shared" si="46"/>
        <v/>
      </c>
    </row>
    <row r="435" spans="2:34">
      <c r="B435" s="39">
        <v>42630</v>
      </c>
      <c r="C435" s="40">
        <v>104</v>
      </c>
      <c r="D435" s="40" t="s">
        <v>117</v>
      </c>
      <c r="E435" s="41">
        <v>42631.375</v>
      </c>
      <c r="F435" s="42" t="s">
        <v>1039</v>
      </c>
      <c r="G435" s="42" t="s">
        <v>1040</v>
      </c>
      <c r="H435" s="40" t="s">
        <v>1039</v>
      </c>
      <c r="I435" s="40" t="s">
        <v>1041</v>
      </c>
      <c r="J435" s="42">
        <v>1.81</v>
      </c>
      <c r="K435" s="42">
        <v>3.1</v>
      </c>
      <c r="L435" s="42">
        <v>3.95</v>
      </c>
      <c r="M435" s="40">
        <v>3.75</v>
      </c>
      <c r="N435" s="40">
        <v>3.5</v>
      </c>
      <c r="O435" s="40">
        <v>1.74</v>
      </c>
      <c r="P435" s="40">
        <v>-1</v>
      </c>
      <c r="V435" s="36" t="str">
        <f t="shared" si="47"/>
        <v>美职</v>
      </c>
      <c r="AE435" s="36">
        <f t="shared" si="48"/>
        <v>0</v>
      </c>
      <c r="AF435" s="36">
        <f t="shared" si="49"/>
        <v>0</v>
      </c>
      <c r="AG435" s="36" t="str">
        <f t="shared" si="50"/>
        <v/>
      </c>
      <c r="AH435" s="36" t="str">
        <f t="shared" si="46"/>
        <v/>
      </c>
    </row>
    <row r="436" spans="2:34">
      <c r="B436" s="39">
        <v>42630</v>
      </c>
      <c r="C436" s="40">
        <v>105</v>
      </c>
      <c r="D436" s="40" t="s">
        <v>117</v>
      </c>
      <c r="E436" s="41">
        <v>42631.395833333336</v>
      </c>
      <c r="F436" s="42" t="s">
        <v>645</v>
      </c>
      <c r="G436" s="42" t="s">
        <v>118</v>
      </c>
      <c r="H436" s="40" t="s">
        <v>645</v>
      </c>
      <c r="I436" s="40" t="s">
        <v>118</v>
      </c>
      <c r="J436" s="42">
        <v>1.58</v>
      </c>
      <c r="K436" s="42">
        <v>3.65</v>
      </c>
      <c r="L436" s="42">
        <v>4.5</v>
      </c>
      <c r="M436" s="40">
        <v>2.82</v>
      </c>
      <c r="N436" s="40">
        <v>3.55</v>
      </c>
      <c r="O436" s="40">
        <v>2.0299999999999998</v>
      </c>
      <c r="P436" s="40">
        <v>-1</v>
      </c>
      <c r="V436" s="36" t="str">
        <f t="shared" si="47"/>
        <v>美职</v>
      </c>
      <c r="AE436" s="36">
        <f t="shared" si="48"/>
        <v>0</v>
      </c>
      <c r="AF436" s="36">
        <f t="shared" si="49"/>
        <v>0</v>
      </c>
      <c r="AG436" s="36" t="str">
        <f t="shared" si="50"/>
        <v/>
      </c>
      <c r="AH436" s="36" t="str">
        <f t="shared" si="46"/>
        <v/>
      </c>
    </row>
    <row r="437" spans="2:34">
      <c r="B437" s="39">
        <v>42630</v>
      </c>
      <c r="C437" s="40">
        <v>106</v>
      </c>
      <c r="D437" s="40" t="s">
        <v>190</v>
      </c>
      <c r="E437" s="41">
        <v>42631.416666666664</v>
      </c>
      <c r="F437" s="42" t="s">
        <v>1042</v>
      </c>
      <c r="G437" s="42" t="s">
        <v>196</v>
      </c>
      <c r="H437" s="40" t="s">
        <v>1042</v>
      </c>
      <c r="I437" s="40" t="s">
        <v>196</v>
      </c>
      <c r="J437" s="42">
        <v>1.58</v>
      </c>
      <c r="K437" s="42">
        <v>3.8</v>
      </c>
      <c r="L437" s="42">
        <v>4.3</v>
      </c>
      <c r="M437" s="40">
        <v>2.8</v>
      </c>
      <c r="N437" s="40">
        <v>3.65</v>
      </c>
      <c r="O437" s="40">
        <v>2.02</v>
      </c>
      <c r="P437" s="40">
        <v>-1</v>
      </c>
      <c r="V437" s="36" t="str">
        <f t="shared" si="47"/>
        <v>墨联</v>
      </c>
      <c r="AE437" s="36">
        <f t="shared" si="48"/>
        <v>0</v>
      </c>
      <c r="AF437" s="36">
        <f t="shared" si="49"/>
        <v>0</v>
      </c>
      <c r="AG437" s="36" t="str">
        <f t="shared" si="50"/>
        <v/>
      </c>
      <c r="AH437" s="36" t="str">
        <f t="shared" si="46"/>
        <v/>
      </c>
    </row>
    <row r="438" spans="2:34">
      <c r="V438" s="36">
        <f t="shared" si="47"/>
        <v>0</v>
      </c>
      <c r="AE438" s="36">
        <f t="shared" si="48"/>
        <v>0</v>
      </c>
      <c r="AF438" s="36">
        <f t="shared" si="49"/>
        <v>0</v>
      </c>
      <c r="AG438" s="36" t="str">
        <f t="shared" si="50"/>
        <v/>
      </c>
      <c r="AH438" s="36" t="str">
        <f t="shared" si="46"/>
        <v/>
      </c>
    </row>
    <row r="439" spans="2:34">
      <c r="V439" s="36">
        <f t="shared" si="47"/>
        <v>0</v>
      </c>
      <c r="AE439" s="36">
        <f t="shared" si="48"/>
        <v>0</v>
      </c>
      <c r="AF439" s="36">
        <f t="shared" si="49"/>
        <v>0</v>
      </c>
      <c r="AG439" s="36" t="str">
        <f t="shared" si="50"/>
        <v/>
      </c>
      <c r="AH439" s="36" t="str">
        <f t="shared" si="46"/>
        <v/>
      </c>
    </row>
    <row r="440" spans="2:34">
      <c r="V440" s="36">
        <f t="shared" si="47"/>
        <v>0</v>
      </c>
      <c r="AE440" s="36">
        <f t="shared" si="48"/>
        <v>0</v>
      </c>
      <c r="AF440" s="36">
        <f t="shared" si="49"/>
        <v>0</v>
      </c>
      <c r="AG440" s="36" t="str">
        <f t="shared" si="50"/>
        <v/>
      </c>
      <c r="AH440" s="36" t="str">
        <f t="shared" si="46"/>
        <v/>
      </c>
    </row>
    <row r="441" spans="2:34">
      <c r="V441" s="36">
        <f t="shared" si="47"/>
        <v>0</v>
      </c>
      <c r="AE441" s="36">
        <f t="shared" si="48"/>
        <v>0</v>
      </c>
      <c r="AF441" s="36">
        <f t="shared" si="49"/>
        <v>0</v>
      </c>
      <c r="AG441" s="36" t="str">
        <f t="shared" si="50"/>
        <v/>
      </c>
      <c r="AH441" s="36" t="str">
        <f t="shared" si="46"/>
        <v/>
      </c>
    </row>
    <row r="442" spans="2:34">
      <c r="V442" s="36">
        <f t="shared" si="47"/>
        <v>0</v>
      </c>
      <c r="AE442" s="36">
        <f t="shared" si="48"/>
        <v>0</v>
      </c>
      <c r="AF442" s="36">
        <f t="shared" si="49"/>
        <v>0</v>
      </c>
      <c r="AG442" s="36" t="str">
        <f t="shared" si="50"/>
        <v/>
      </c>
      <c r="AH442" s="36" t="str">
        <f t="shared" si="46"/>
        <v/>
      </c>
    </row>
    <row r="443" spans="2:34">
      <c r="V443" s="36">
        <f t="shared" si="47"/>
        <v>0</v>
      </c>
      <c r="AE443" s="36">
        <f t="shared" si="48"/>
        <v>0</v>
      </c>
      <c r="AF443" s="36">
        <f t="shared" si="49"/>
        <v>0</v>
      </c>
      <c r="AG443" s="36" t="str">
        <f t="shared" si="50"/>
        <v/>
      </c>
      <c r="AH443" s="36" t="str">
        <f t="shared" si="46"/>
        <v/>
      </c>
    </row>
    <row r="444" spans="2:34">
      <c r="V444" s="36">
        <f t="shared" si="47"/>
        <v>0</v>
      </c>
      <c r="AE444" s="36">
        <f t="shared" si="48"/>
        <v>0</v>
      </c>
      <c r="AF444" s="36">
        <f t="shared" si="49"/>
        <v>0</v>
      </c>
      <c r="AG444" s="36" t="str">
        <f t="shared" si="50"/>
        <v/>
      </c>
      <c r="AH444" s="36" t="str">
        <f t="shared" si="46"/>
        <v/>
      </c>
    </row>
    <row r="445" spans="2:34">
      <c r="V445" s="36">
        <f t="shared" si="47"/>
        <v>0</v>
      </c>
      <c r="AE445" s="36">
        <f t="shared" si="48"/>
        <v>0</v>
      </c>
      <c r="AF445" s="36">
        <f t="shared" si="49"/>
        <v>0</v>
      </c>
      <c r="AG445" s="36" t="str">
        <f t="shared" si="50"/>
        <v/>
      </c>
      <c r="AH445" s="36" t="str">
        <f t="shared" si="46"/>
        <v/>
      </c>
    </row>
    <row r="446" spans="2:34">
      <c r="V446" s="36">
        <f t="shared" si="47"/>
        <v>0</v>
      </c>
      <c r="AE446" s="36">
        <f t="shared" si="48"/>
        <v>0</v>
      </c>
      <c r="AF446" s="36">
        <f t="shared" si="49"/>
        <v>0</v>
      </c>
      <c r="AG446" s="36" t="str">
        <f t="shared" si="50"/>
        <v/>
      </c>
      <c r="AH446" s="36" t="str">
        <f t="shared" si="46"/>
        <v/>
      </c>
    </row>
    <row r="447" spans="2:34">
      <c r="V447" s="36">
        <f t="shared" si="47"/>
        <v>0</v>
      </c>
      <c r="AE447" s="36">
        <f t="shared" si="48"/>
        <v>0</v>
      </c>
      <c r="AF447" s="36">
        <f t="shared" si="49"/>
        <v>0</v>
      </c>
      <c r="AG447" s="36" t="str">
        <f t="shared" si="50"/>
        <v/>
      </c>
      <c r="AH447" s="36" t="str">
        <f t="shared" si="46"/>
        <v/>
      </c>
    </row>
    <row r="448" spans="2:34">
      <c r="V448" s="36">
        <f t="shared" ref="V448:V511" si="51">D448</f>
        <v>0</v>
      </c>
      <c r="AE448" s="36">
        <f t="shared" ref="AE448:AE511" si="52">IF(AND(AB448=$AB$6,AC448=$AC$6),IF(W448=$W$6,1,0)+IF(X448=$X$6,1,0)+IF(Y448=$Y$6,1,0),0)</f>
        <v>0</v>
      </c>
      <c r="AF448" s="36">
        <f t="shared" ref="AF448:AF511" si="53">IF(AND(AB448=$AB$6,AC448=$AC$6),IF(W448=$W$6,1,0)+IF(Z448=$Z$6,1,0)+IF(X448=$X$6,1,0)+IF(Y448=$Y$6,1,0)+IF(AA448=$AA$6,1,0)+IF(V448=$V$6,1,0),0)</f>
        <v>0</v>
      </c>
    </row>
    <row r="449" spans="22:32">
      <c r="V449" s="36">
        <f t="shared" si="51"/>
        <v>0</v>
      </c>
      <c r="AE449" s="36">
        <f t="shared" si="52"/>
        <v>0</v>
      </c>
      <c r="AF449" s="36">
        <f t="shared" si="53"/>
        <v>0</v>
      </c>
    </row>
    <row r="450" spans="22:32">
      <c r="V450" s="36">
        <f t="shared" si="51"/>
        <v>0</v>
      </c>
      <c r="AE450" s="36">
        <f t="shared" si="52"/>
        <v>0</v>
      </c>
      <c r="AF450" s="36">
        <f t="shared" si="53"/>
        <v>0</v>
      </c>
    </row>
    <row r="451" spans="22:32">
      <c r="V451" s="36">
        <f t="shared" si="51"/>
        <v>0</v>
      </c>
      <c r="AE451" s="36">
        <f t="shared" si="52"/>
        <v>0</v>
      </c>
      <c r="AF451" s="36">
        <f t="shared" si="53"/>
        <v>0</v>
      </c>
    </row>
    <row r="452" spans="22:32">
      <c r="V452" s="36">
        <f t="shared" si="51"/>
        <v>0</v>
      </c>
      <c r="AE452" s="36">
        <f t="shared" si="52"/>
        <v>0</v>
      </c>
      <c r="AF452" s="36">
        <f t="shared" si="53"/>
        <v>0</v>
      </c>
    </row>
    <row r="453" spans="22:32">
      <c r="V453" s="36">
        <f t="shared" si="51"/>
        <v>0</v>
      </c>
      <c r="AE453" s="36">
        <f t="shared" si="52"/>
        <v>0</v>
      </c>
      <c r="AF453" s="36">
        <f t="shared" si="53"/>
        <v>0</v>
      </c>
    </row>
    <row r="454" spans="22:32">
      <c r="V454" s="36">
        <f t="shared" si="51"/>
        <v>0</v>
      </c>
      <c r="AE454" s="36">
        <f t="shared" si="52"/>
        <v>0</v>
      </c>
      <c r="AF454" s="36">
        <f t="shared" si="53"/>
        <v>0</v>
      </c>
    </row>
    <row r="455" spans="22:32">
      <c r="V455" s="36">
        <f t="shared" si="51"/>
        <v>0</v>
      </c>
      <c r="AE455" s="36">
        <f t="shared" si="52"/>
        <v>0</v>
      </c>
      <c r="AF455" s="36">
        <f t="shared" si="53"/>
        <v>0</v>
      </c>
    </row>
    <row r="456" spans="22:32">
      <c r="V456" s="36">
        <f t="shared" si="51"/>
        <v>0</v>
      </c>
      <c r="AE456" s="36">
        <f t="shared" si="52"/>
        <v>0</v>
      </c>
      <c r="AF456" s="36">
        <f t="shared" si="53"/>
        <v>0</v>
      </c>
    </row>
    <row r="457" spans="22:32">
      <c r="V457" s="36">
        <f t="shared" si="51"/>
        <v>0</v>
      </c>
      <c r="AE457" s="36">
        <f t="shared" si="52"/>
        <v>0</v>
      </c>
      <c r="AF457" s="36">
        <f t="shared" si="53"/>
        <v>0</v>
      </c>
    </row>
    <row r="458" spans="22:32">
      <c r="V458" s="36">
        <f t="shared" si="51"/>
        <v>0</v>
      </c>
      <c r="AE458" s="36">
        <f t="shared" si="52"/>
        <v>0</v>
      </c>
      <c r="AF458" s="36">
        <f t="shared" si="53"/>
        <v>0</v>
      </c>
    </row>
    <row r="459" spans="22:32">
      <c r="V459" s="36">
        <f t="shared" si="51"/>
        <v>0</v>
      </c>
      <c r="AE459" s="36">
        <f t="shared" si="52"/>
        <v>0</v>
      </c>
      <c r="AF459" s="36">
        <f t="shared" si="53"/>
        <v>0</v>
      </c>
    </row>
    <row r="460" spans="22:32">
      <c r="V460" s="36">
        <f t="shared" si="51"/>
        <v>0</v>
      </c>
      <c r="AE460" s="36">
        <f t="shared" si="52"/>
        <v>0</v>
      </c>
      <c r="AF460" s="36">
        <f t="shared" si="53"/>
        <v>0</v>
      </c>
    </row>
    <row r="461" spans="22:32">
      <c r="V461" s="36">
        <f t="shared" si="51"/>
        <v>0</v>
      </c>
      <c r="AE461" s="36">
        <f t="shared" si="52"/>
        <v>0</v>
      </c>
      <c r="AF461" s="36">
        <f t="shared" si="53"/>
        <v>0</v>
      </c>
    </row>
    <row r="462" spans="22:32">
      <c r="V462" s="36">
        <f t="shared" si="51"/>
        <v>0</v>
      </c>
      <c r="AE462" s="36">
        <f t="shared" si="52"/>
        <v>0</v>
      </c>
      <c r="AF462" s="36">
        <f t="shared" si="53"/>
        <v>0</v>
      </c>
    </row>
    <row r="463" spans="22:32">
      <c r="V463" s="36">
        <f t="shared" si="51"/>
        <v>0</v>
      </c>
      <c r="AE463" s="36">
        <f t="shared" si="52"/>
        <v>0</v>
      </c>
      <c r="AF463" s="36">
        <f t="shared" si="53"/>
        <v>0</v>
      </c>
    </row>
    <row r="464" spans="22:32">
      <c r="V464" s="36">
        <f t="shared" si="51"/>
        <v>0</v>
      </c>
      <c r="AE464" s="36">
        <f t="shared" si="52"/>
        <v>0</v>
      </c>
      <c r="AF464" s="36">
        <f t="shared" si="53"/>
        <v>0</v>
      </c>
    </row>
    <row r="465" spans="22:32">
      <c r="V465" s="36">
        <f t="shared" si="51"/>
        <v>0</v>
      </c>
      <c r="AE465" s="36">
        <f t="shared" si="52"/>
        <v>0</v>
      </c>
      <c r="AF465" s="36">
        <f t="shared" si="53"/>
        <v>0</v>
      </c>
    </row>
    <row r="466" spans="22:32">
      <c r="V466" s="36">
        <f t="shared" si="51"/>
        <v>0</v>
      </c>
      <c r="AE466" s="36">
        <f t="shared" si="52"/>
        <v>0</v>
      </c>
      <c r="AF466" s="36">
        <f t="shared" si="53"/>
        <v>0</v>
      </c>
    </row>
    <row r="467" spans="22:32">
      <c r="V467" s="36">
        <f t="shared" si="51"/>
        <v>0</v>
      </c>
      <c r="AE467" s="36">
        <f t="shared" si="52"/>
        <v>0</v>
      </c>
      <c r="AF467" s="36">
        <f t="shared" si="53"/>
        <v>0</v>
      </c>
    </row>
    <row r="468" spans="22:32">
      <c r="V468" s="36">
        <f t="shared" si="51"/>
        <v>0</v>
      </c>
      <c r="AE468" s="36">
        <f t="shared" si="52"/>
        <v>0</v>
      </c>
      <c r="AF468" s="36">
        <f t="shared" si="53"/>
        <v>0</v>
      </c>
    </row>
    <row r="469" spans="22:32">
      <c r="V469" s="36">
        <f t="shared" si="51"/>
        <v>0</v>
      </c>
      <c r="AE469" s="36">
        <f t="shared" si="52"/>
        <v>0</v>
      </c>
      <c r="AF469" s="36">
        <f t="shared" si="53"/>
        <v>0</v>
      </c>
    </row>
    <row r="470" spans="22:32">
      <c r="V470" s="36">
        <f t="shared" si="51"/>
        <v>0</v>
      </c>
      <c r="AE470" s="36">
        <f t="shared" si="52"/>
        <v>0</v>
      </c>
      <c r="AF470" s="36">
        <f t="shared" si="53"/>
        <v>0</v>
      </c>
    </row>
    <row r="471" spans="22:32">
      <c r="V471" s="36">
        <f t="shared" si="51"/>
        <v>0</v>
      </c>
      <c r="AE471" s="36">
        <f t="shared" si="52"/>
        <v>0</v>
      </c>
      <c r="AF471" s="36">
        <f t="shared" si="53"/>
        <v>0</v>
      </c>
    </row>
    <row r="472" spans="22:32">
      <c r="V472" s="36">
        <f t="shared" si="51"/>
        <v>0</v>
      </c>
      <c r="AE472" s="36">
        <f t="shared" si="52"/>
        <v>0</v>
      </c>
      <c r="AF472" s="36">
        <f t="shared" si="53"/>
        <v>0</v>
      </c>
    </row>
    <row r="473" spans="22:32">
      <c r="V473" s="36">
        <f t="shared" si="51"/>
        <v>0</v>
      </c>
      <c r="AE473" s="36">
        <f t="shared" si="52"/>
        <v>0</v>
      </c>
      <c r="AF473" s="36">
        <f t="shared" si="53"/>
        <v>0</v>
      </c>
    </row>
    <row r="474" spans="22:32">
      <c r="V474" s="36">
        <f t="shared" si="51"/>
        <v>0</v>
      </c>
      <c r="AE474" s="36">
        <f t="shared" si="52"/>
        <v>0</v>
      </c>
      <c r="AF474" s="36">
        <f t="shared" si="53"/>
        <v>0</v>
      </c>
    </row>
    <row r="475" spans="22:32">
      <c r="V475" s="36">
        <f t="shared" si="51"/>
        <v>0</v>
      </c>
      <c r="AE475" s="36">
        <f t="shared" si="52"/>
        <v>0</v>
      </c>
      <c r="AF475" s="36">
        <f t="shared" si="53"/>
        <v>0</v>
      </c>
    </row>
    <row r="476" spans="22:32">
      <c r="V476" s="36">
        <f t="shared" si="51"/>
        <v>0</v>
      </c>
      <c r="AE476" s="36">
        <f t="shared" si="52"/>
        <v>0</v>
      </c>
      <c r="AF476" s="36">
        <f t="shared" si="53"/>
        <v>0</v>
      </c>
    </row>
    <row r="477" spans="22:32">
      <c r="V477" s="36">
        <f t="shared" si="51"/>
        <v>0</v>
      </c>
      <c r="AE477" s="36">
        <f t="shared" si="52"/>
        <v>0</v>
      </c>
      <c r="AF477" s="36">
        <f t="shared" si="53"/>
        <v>0</v>
      </c>
    </row>
    <row r="478" spans="22:32">
      <c r="V478" s="36">
        <f t="shared" si="51"/>
        <v>0</v>
      </c>
      <c r="AE478" s="36">
        <f t="shared" si="52"/>
        <v>0</v>
      </c>
      <c r="AF478" s="36">
        <f t="shared" si="53"/>
        <v>0</v>
      </c>
    </row>
    <row r="479" spans="22:32">
      <c r="V479" s="36">
        <f t="shared" si="51"/>
        <v>0</v>
      </c>
      <c r="AE479" s="36">
        <f t="shared" si="52"/>
        <v>0</v>
      </c>
      <c r="AF479" s="36">
        <f t="shared" si="53"/>
        <v>0</v>
      </c>
    </row>
    <row r="480" spans="22:32">
      <c r="V480" s="36">
        <f t="shared" si="51"/>
        <v>0</v>
      </c>
      <c r="AE480" s="36">
        <f t="shared" si="52"/>
        <v>0</v>
      </c>
      <c r="AF480" s="36">
        <f t="shared" si="53"/>
        <v>0</v>
      </c>
    </row>
    <row r="481" spans="22:32">
      <c r="V481" s="36">
        <f t="shared" si="51"/>
        <v>0</v>
      </c>
      <c r="AE481" s="36">
        <f t="shared" si="52"/>
        <v>0</v>
      </c>
      <c r="AF481" s="36">
        <f t="shared" si="53"/>
        <v>0</v>
      </c>
    </row>
    <row r="482" spans="22:32">
      <c r="V482" s="36">
        <f t="shared" si="51"/>
        <v>0</v>
      </c>
      <c r="AE482" s="36">
        <f t="shared" si="52"/>
        <v>0</v>
      </c>
      <c r="AF482" s="36">
        <f t="shared" si="53"/>
        <v>0</v>
      </c>
    </row>
    <row r="483" spans="22:32">
      <c r="V483" s="36">
        <f t="shared" si="51"/>
        <v>0</v>
      </c>
      <c r="AE483" s="36">
        <f t="shared" si="52"/>
        <v>0</v>
      </c>
      <c r="AF483" s="36">
        <f t="shared" si="53"/>
        <v>0</v>
      </c>
    </row>
    <row r="484" spans="22:32">
      <c r="V484" s="36">
        <f t="shared" si="51"/>
        <v>0</v>
      </c>
      <c r="AE484" s="36">
        <f t="shared" si="52"/>
        <v>0</v>
      </c>
      <c r="AF484" s="36">
        <f t="shared" si="53"/>
        <v>0</v>
      </c>
    </row>
    <row r="485" spans="22:32">
      <c r="V485" s="36">
        <f t="shared" si="51"/>
        <v>0</v>
      </c>
      <c r="AE485" s="36">
        <f t="shared" si="52"/>
        <v>0</v>
      </c>
      <c r="AF485" s="36">
        <f t="shared" si="53"/>
        <v>0</v>
      </c>
    </row>
    <row r="486" spans="22:32">
      <c r="V486" s="36">
        <f t="shared" si="51"/>
        <v>0</v>
      </c>
      <c r="AE486" s="36">
        <f t="shared" si="52"/>
        <v>0</v>
      </c>
      <c r="AF486" s="36">
        <f t="shared" si="53"/>
        <v>0</v>
      </c>
    </row>
    <row r="487" spans="22:32">
      <c r="V487" s="36">
        <f t="shared" si="51"/>
        <v>0</v>
      </c>
      <c r="AE487" s="36">
        <f t="shared" si="52"/>
        <v>0</v>
      </c>
      <c r="AF487" s="36">
        <f t="shared" si="53"/>
        <v>0</v>
      </c>
    </row>
    <row r="488" spans="22:32">
      <c r="V488" s="36">
        <f t="shared" si="51"/>
        <v>0</v>
      </c>
      <c r="AE488" s="36">
        <f t="shared" si="52"/>
        <v>0</v>
      </c>
      <c r="AF488" s="36">
        <f t="shared" si="53"/>
        <v>0</v>
      </c>
    </row>
    <row r="489" spans="22:32">
      <c r="V489" s="36">
        <f t="shared" si="51"/>
        <v>0</v>
      </c>
      <c r="AE489" s="36">
        <f t="shared" si="52"/>
        <v>0</v>
      </c>
      <c r="AF489" s="36">
        <f t="shared" si="53"/>
        <v>0</v>
      </c>
    </row>
    <row r="490" spans="22:32">
      <c r="V490" s="36">
        <f t="shared" si="51"/>
        <v>0</v>
      </c>
      <c r="AE490" s="36">
        <f t="shared" si="52"/>
        <v>0</v>
      </c>
      <c r="AF490" s="36">
        <f t="shared" si="53"/>
        <v>0</v>
      </c>
    </row>
    <row r="491" spans="22:32">
      <c r="V491" s="36">
        <f t="shared" si="51"/>
        <v>0</v>
      </c>
      <c r="AE491" s="36">
        <f t="shared" si="52"/>
        <v>0</v>
      </c>
      <c r="AF491" s="36">
        <f t="shared" si="53"/>
        <v>0</v>
      </c>
    </row>
    <row r="492" spans="22:32">
      <c r="V492" s="36">
        <f t="shared" si="51"/>
        <v>0</v>
      </c>
      <c r="AE492" s="36">
        <f t="shared" si="52"/>
        <v>0</v>
      </c>
      <c r="AF492" s="36">
        <f t="shared" si="53"/>
        <v>0</v>
      </c>
    </row>
    <row r="493" spans="22:32">
      <c r="V493" s="36">
        <f t="shared" si="51"/>
        <v>0</v>
      </c>
      <c r="AE493" s="36">
        <f t="shared" si="52"/>
        <v>0</v>
      </c>
      <c r="AF493" s="36">
        <f t="shared" si="53"/>
        <v>0</v>
      </c>
    </row>
    <row r="494" spans="22:32">
      <c r="V494" s="36">
        <f t="shared" si="51"/>
        <v>0</v>
      </c>
      <c r="AE494" s="36">
        <f t="shared" si="52"/>
        <v>0</v>
      </c>
      <c r="AF494" s="36">
        <f t="shared" si="53"/>
        <v>0</v>
      </c>
    </row>
    <row r="495" spans="22:32">
      <c r="V495" s="36">
        <f t="shared" si="51"/>
        <v>0</v>
      </c>
      <c r="AE495" s="36">
        <f t="shared" si="52"/>
        <v>0</v>
      </c>
      <c r="AF495" s="36">
        <f t="shared" si="53"/>
        <v>0</v>
      </c>
    </row>
    <row r="496" spans="22:32">
      <c r="V496" s="36">
        <f t="shared" si="51"/>
        <v>0</v>
      </c>
      <c r="AE496" s="36">
        <f t="shared" si="52"/>
        <v>0</v>
      </c>
      <c r="AF496" s="36">
        <f t="shared" si="53"/>
        <v>0</v>
      </c>
    </row>
    <row r="497" spans="22:32">
      <c r="V497" s="36">
        <f t="shared" si="51"/>
        <v>0</v>
      </c>
      <c r="AE497" s="36">
        <f t="shared" si="52"/>
        <v>0</v>
      </c>
      <c r="AF497" s="36">
        <f t="shared" si="53"/>
        <v>0</v>
      </c>
    </row>
    <row r="498" spans="22:32">
      <c r="V498" s="36">
        <f t="shared" si="51"/>
        <v>0</v>
      </c>
      <c r="AE498" s="36">
        <f t="shared" si="52"/>
        <v>0</v>
      </c>
      <c r="AF498" s="36">
        <f t="shared" si="53"/>
        <v>0</v>
      </c>
    </row>
    <row r="499" spans="22:32">
      <c r="V499" s="36">
        <f t="shared" si="51"/>
        <v>0</v>
      </c>
      <c r="AE499" s="36">
        <f t="shared" si="52"/>
        <v>0</v>
      </c>
      <c r="AF499" s="36">
        <f t="shared" si="53"/>
        <v>0</v>
      </c>
    </row>
    <row r="500" spans="22:32">
      <c r="V500" s="36">
        <f t="shared" si="51"/>
        <v>0</v>
      </c>
      <c r="AE500" s="36">
        <f t="shared" si="52"/>
        <v>0</v>
      </c>
      <c r="AF500" s="36">
        <f t="shared" si="53"/>
        <v>0</v>
      </c>
    </row>
    <row r="501" spans="22:32">
      <c r="V501" s="36">
        <f t="shared" si="51"/>
        <v>0</v>
      </c>
      <c r="AE501" s="36">
        <f t="shared" si="52"/>
        <v>0</v>
      </c>
      <c r="AF501" s="36">
        <f t="shared" si="53"/>
        <v>0</v>
      </c>
    </row>
    <row r="502" spans="22:32">
      <c r="V502" s="36">
        <f t="shared" si="51"/>
        <v>0</v>
      </c>
      <c r="AE502" s="36">
        <f t="shared" si="52"/>
        <v>0</v>
      </c>
      <c r="AF502" s="36">
        <f t="shared" si="53"/>
        <v>0</v>
      </c>
    </row>
    <row r="503" spans="22:32">
      <c r="V503" s="36">
        <f t="shared" si="51"/>
        <v>0</v>
      </c>
      <c r="AE503" s="36">
        <f t="shared" si="52"/>
        <v>0</v>
      </c>
      <c r="AF503" s="36">
        <f t="shared" si="53"/>
        <v>0</v>
      </c>
    </row>
    <row r="504" spans="22:32">
      <c r="V504" s="36">
        <f t="shared" si="51"/>
        <v>0</v>
      </c>
      <c r="AE504" s="36">
        <f t="shared" si="52"/>
        <v>0</v>
      </c>
      <c r="AF504" s="36">
        <f t="shared" si="53"/>
        <v>0</v>
      </c>
    </row>
    <row r="505" spans="22:32">
      <c r="V505" s="36">
        <f t="shared" si="51"/>
        <v>0</v>
      </c>
      <c r="AE505" s="36">
        <f t="shared" si="52"/>
        <v>0</v>
      </c>
      <c r="AF505" s="36">
        <f t="shared" si="53"/>
        <v>0</v>
      </c>
    </row>
    <row r="506" spans="22:32">
      <c r="V506" s="36">
        <f t="shared" si="51"/>
        <v>0</v>
      </c>
      <c r="AE506" s="36">
        <f t="shared" si="52"/>
        <v>0</v>
      </c>
      <c r="AF506" s="36">
        <f t="shared" si="53"/>
        <v>0</v>
      </c>
    </row>
    <row r="507" spans="22:32">
      <c r="V507" s="36">
        <f t="shared" si="51"/>
        <v>0</v>
      </c>
      <c r="AE507" s="36">
        <f t="shared" si="52"/>
        <v>0</v>
      </c>
      <c r="AF507" s="36">
        <f t="shared" si="53"/>
        <v>0</v>
      </c>
    </row>
    <row r="508" spans="22:32">
      <c r="V508" s="36">
        <f t="shared" si="51"/>
        <v>0</v>
      </c>
      <c r="AE508" s="36">
        <f t="shared" si="52"/>
        <v>0</v>
      </c>
      <c r="AF508" s="36">
        <f t="shared" si="53"/>
        <v>0</v>
      </c>
    </row>
    <row r="509" spans="22:32">
      <c r="V509" s="36">
        <f t="shared" si="51"/>
        <v>0</v>
      </c>
      <c r="AE509" s="36">
        <f t="shared" si="52"/>
        <v>0</v>
      </c>
      <c r="AF509" s="36">
        <f t="shared" si="53"/>
        <v>0</v>
      </c>
    </row>
    <row r="510" spans="22:32">
      <c r="V510" s="36">
        <f t="shared" si="51"/>
        <v>0</v>
      </c>
      <c r="AE510" s="36">
        <f t="shared" si="52"/>
        <v>0</v>
      </c>
      <c r="AF510" s="36">
        <f t="shared" si="53"/>
        <v>0</v>
      </c>
    </row>
    <row r="511" spans="22:32">
      <c r="V511" s="36">
        <f t="shared" si="51"/>
        <v>0</v>
      </c>
      <c r="AE511" s="36">
        <f t="shared" si="52"/>
        <v>0</v>
      </c>
      <c r="AF511" s="36">
        <f t="shared" si="53"/>
        <v>0</v>
      </c>
    </row>
    <row r="512" spans="22:32">
      <c r="V512" s="36">
        <f t="shared" ref="V512:V575" si="54">D512</f>
        <v>0</v>
      </c>
      <c r="AE512" s="36">
        <f t="shared" ref="AE512:AE575" si="55">IF(AND(AB512=$AB$6,AC512=$AC$6),IF(W512=$W$6,1,0)+IF(X512=$X$6,1,0)+IF(Y512=$Y$6,1,0),0)</f>
        <v>0</v>
      </c>
      <c r="AF512" s="36">
        <f t="shared" ref="AF512:AF575" si="56">IF(AND(AB512=$AB$6,AC512=$AC$6),IF(W512=$W$6,1,0)+IF(Z512=$Z$6,1,0)+IF(X512=$X$6,1,0)+IF(Y512=$Y$6,1,0)+IF(AA512=$AA$6,1,0)+IF(V512=$V$6,1,0),0)</f>
        <v>0</v>
      </c>
    </row>
    <row r="513" spans="22:32">
      <c r="V513" s="36">
        <f t="shared" si="54"/>
        <v>0</v>
      </c>
      <c r="AE513" s="36">
        <f t="shared" si="55"/>
        <v>0</v>
      </c>
      <c r="AF513" s="36">
        <f t="shared" si="56"/>
        <v>0</v>
      </c>
    </row>
    <row r="514" spans="22:32">
      <c r="V514" s="36">
        <f t="shared" si="54"/>
        <v>0</v>
      </c>
      <c r="AE514" s="36">
        <f t="shared" si="55"/>
        <v>0</v>
      </c>
      <c r="AF514" s="36">
        <f t="shared" si="56"/>
        <v>0</v>
      </c>
    </row>
    <row r="515" spans="22:32">
      <c r="V515" s="36">
        <f t="shared" si="54"/>
        <v>0</v>
      </c>
      <c r="AE515" s="36">
        <f t="shared" si="55"/>
        <v>0</v>
      </c>
      <c r="AF515" s="36">
        <f t="shared" si="56"/>
        <v>0</v>
      </c>
    </row>
    <row r="516" spans="22:32">
      <c r="V516" s="36">
        <f t="shared" si="54"/>
        <v>0</v>
      </c>
      <c r="AE516" s="36">
        <f t="shared" si="55"/>
        <v>0</v>
      </c>
      <c r="AF516" s="36">
        <f t="shared" si="56"/>
        <v>0</v>
      </c>
    </row>
    <row r="517" spans="22:32">
      <c r="V517" s="36">
        <f t="shared" si="54"/>
        <v>0</v>
      </c>
      <c r="AE517" s="36">
        <f t="shared" si="55"/>
        <v>0</v>
      </c>
      <c r="AF517" s="36">
        <f t="shared" si="56"/>
        <v>0</v>
      </c>
    </row>
    <row r="518" spans="22:32">
      <c r="V518" s="36">
        <f t="shared" si="54"/>
        <v>0</v>
      </c>
      <c r="AE518" s="36">
        <f t="shared" si="55"/>
        <v>0</v>
      </c>
      <c r="AF518" s="36">
        <f t="shared" si="56"/>
        <v>0</v>
      </c>
    </row>
    <row r="519" spans="22:32">
      <c r="V519" s="36">
        <f t="shared" si="54"/>
        <v>0</v>
      </c>
      <c r="AE519" s="36">
        <f t="shared" si="55"/>
        <v>0</v>
      </c>
      <c r="AF519" s="36">
        <f t="shared" si="56"/>
        <v>0</v>
      </c>
    </row>
    <row r="520" spans="22:32">
      <c r="V520" s="36">
        <f t="shared" si="54"/>
        <v>0</v>
      </c>
      <c r="AE520" s="36">
        <f t="shared" si="55"/>
        <v>0</v>
      </c>
      <c r="AF520" s="36">
        <f t="shared" si="56"/>
        <v>0</v>
      </c>
    </row>
    <row r="521" spans="22:32">
      <c r="V521" s="36">
        <f t="shared" si="54"/>
        <v>0</v>
      </c>
      <c r="AE521" s="36">
        <f t="shared" si="55"/>
        <v>0</v>
      </c>
      <c r="AF521" s="36">
        <f t="shared" si="56"/>
        <v>0</v>
      </c>
    </row>
    <row r="522" spans="22:32">
      <c r="V522" s="36">
        <f t="shared" si="54"/>
        <v>0</v>
      </c>
      <c r="AE522" s="36">
        <f t="shared" si="55"/>
        <v>0</v>
      </c>
      <c r="AF522" s="36">
        <f t="shared" si="56"/>
        <v>0</v>
      </c>
    </row>
    <row r="523" spans="22:32">
      <c r="V523" s="36">
        <f t="shared" si="54"/>
        <v>0</v>
      </c>
      <c r="AE523" s="36">
        <f t="shared" si="55"/>
        <v>0</v>
      </c>
      <c r="AF523" s="36">
        <f t="shared" si="56"/>
        <v>0</v>
      </c>
    </row>
    <row r="524" spans="22:32">
      <c r="V524" s="36">
        <f t="shared" si="54"/>
        <v>0</v>
      </c>
      <c r="AE524" s="36">
        <f t="shared" si="55"/>
        <v>0</v>
      </c>
      <c r="AF524" s="36">
        <f t="shared" si="56"/>
        <v>0</v>
      </c>
    </row>
    <row r="525" spans="22:32">
      <c r="V525" s="36">
        <f t="shared" si="54"/>
        <v>0</v>
      </c>
      <c r="AE525" s="36">
        <f t="shared" si="55"/>
        <v>0</v>
      </c>
      <c r="AF525" s="36">
        <f t="shared" si="56"/>
        <v>0</v>
      </c>
    </row>
    <row r="526" spans="22:32">
      <c r="V526" s="36">
        <f t="shared" si="54"/>
        <v>0</v>
      </c>
      <c r="AE526" s="36">
        <f t="shared" si="55"/>
        <v>0</v>
      </c>
      <c r="AF526" s="36">
        <f t="shared" si="56"/>
        <v>0</v>
      </c>
    </row>
    <row r="527" spans="22:32">
      <c r="V527" s="36">
        <f t="shared" si="54"/>
        <v>0</v>
      </c>
      <c r="AE527" s="36">
        <f t="shared" si="55"/>
        <v>0</v>
      </c>
      <c r="AF527" s="36">
        <f t="shared" si="56"/>
        <v>0</v>
      </c>
    </row>
    <row r="528" spans="22:32">
      <c r="V528" s="36">
        <f t="shared" si="54"/>
        <v>0</v>
      </c>
      <c r="AE528" s="36">
        <f t="shared" si="55"/>
        <v>0</v>
      </c>
      <c r="AF528" s="36">
        <f t="shared" si="56"/>
        <v>0</v>
      </c>
    </row>
    <row r="529" spans="22:32">
      <c r="V529" s="36">
        <f t="shared" si="54"/>
        <v>0</v>
      </c>
      <c r="AE529" s="36">
        <f t="shared" si="55"/>
        <v>0</v>
      </c>
      <c r="AF529" s="36">
        <f t="shared" si="56"/>
        <v>0</v>
      </c>
    </row>
    <row r="530" spans="22:32">
      <c r="V530" s="36">
        <f t="shared" si="54"/>
        <v>0</v>
      </c>
      <c r="AE530" s="36">
        <f t="shared" si="55"/>
        <v>0</v>
      </c>
      <c r="AF530" s="36">
        <f t="shared" si="56"/>
        <v>0</v>
      </c>
    </row>
    <row r="531" spans="22:32">
      <c r="V531" s="36">
        <f t="shared" si="54"/>
        <v>0</v>
      </c>
      <c r="AE531" s="36">
        <f t="shared" si="55"/>
        <v>0</v>
      </c>
      <c r="AF531" s="36">
        <f t="shared" si="56"/>
        <v>0</v>
      </c>
    </row>
    <row r="532" spans="22:32">
      <c r="V532" s="36">
        <f t="shared" si="54"/>
        <v>0</v>
      </c>
      <c r="AE532" s="36">
        <f t="shared" si="55"/>
        <v>0</v>
      </c>
      <c r="AF532" s="36">
        <f t="shared" si="56"/>
        <v>0</v>
      </c>
    </row>
    <row r="533" spans="22:32">
      <c r="V533" s="36">
        <f t="shared" si="54"/>
        <v>0</v>
      </c>
      <c r="AE533" s="36">
        <f t="shared" si="55"/>
        <v>0</v>
      </c>
      <c r="AF533" s="36">
        <f t="shared" si="56"/>
        <v>0</v>
      </c>
    </row>
    <row r="534" spans="22:32">
      <c r="V534" s="36">
        <f t="shared" si="54"/>
        <v>0</v>
      </c>
      <c r="AE534" s="36">
        <f t="shared" si="55"/>
        <v>0</v>
      </c>
      <c r="AF534" s="36">
        <f t="shared" si="56"/>
        <v>0</v>
      </c>
    </row>
    <row r="535" spans="22:32">
      <c r="V535" s="36">
        <f t="shared" si="54"/>
        <v>0</v>
      </c>
      <c r="AE535" s="36">
        <f t="shared" si="55"/>
        <v>0</v>
      </c>
      <c r="AF535" s="36">
        <f t="shared" si="56"/>
        <v>0</v>
      </c>
    </row>
    <row r="536" spans="22:32">
      <c r="V536" s="36">
        <f t="shared" si="54"/>
        <v>0</v>
      </c>
      <c r="AE536" s="36">
        <f t="shared" si="55"/>
        <v>0</v>
      </c>
      <c r="AF536" s="36">
        <f t="shared" si="56"/>
        <v>0</v>
      </c>
    </row>
    <row r="537" spans="22:32">
      <c r="V537" s="36">
        <f t="shared" si="54"/>
        <v>0</v>
      </c>
      <c r="AE537" s="36">
        <f t="shared" si="55"/>
        <v>0</v>
      </c>
      <c r="AF537" s="36">
        <f t="shared" si="56"/>
        <v>0</v>
      </c>
    </row>
    <row r="538" spans="22:32">
      <c r="V538" s="36">
        <f t="shared" si="54"/>
        <v>0</v>
      </c>
      <c r="AE538" s="36">
        <f t="shared" si="55"/>
        <v>0</v>
      </c>
      <c r="AF538" s="36">
        <f t="shared" si="56"/>
        <v>0</v>
      </c>
    </row>
    <row r="539" spans="22:32">
      <c r="V539" s="36">
        <f t="shared" si="54"/>
        <v>0</v>
      </c>
      <c r="AE539" s="36">
        <f t="shared" si="55"/>
        <v>0</v>
      </c>
      <c r="AF539" s="36">
        <f t="shared" si="56"/>
        <v>0</v>
      </c>
    </row>
    <row r="540" spans="22:32">
      <c r="V540" s="36">
        <f t="shared" si="54"/>
        <v>0</v>
      </c>
      <c r="AE540" s="36">
        <f t="shared" si="55"/>
        <v>0</v>
      </c>
      <c r="AF540" s="36">
        <f t="shared" si="56"/>
        <v>0</v>
      </c>
    </row>
    <row r="541" spans="22:32">
      <c r="V541" s="36">
        <f t="shared" si="54"/>
        <v>0</v>
      </c>
      <c r="AE541" s="36">
        <f t="shared" si="55"/>
        <v>0</v>
      </c>
      <c r="AF541" s="36">
        <f t="shared" si="56"/>
        <v>0</v>
      </c>
    </row>
    <row r="542" spans="22:32">
      <c r="V542" s="36">
        <f t="shared" si="54"/>
        <v>0</v>
      </c>
      <c r="AE542" s="36">
        <f t="shared" si="55"/>
        <v>0</v>
      </c>
      <c r="AF542" s="36">
        <f t="shared" si="56"/>
        <v>0</v>
      </c>
    </row>
    <row r="543" spans="22:32">
      <c r="V543" s="36">
        <f t="shared" si="54"/>
        <v>0</v>
      </c>
      <c r="AE543" s="36">
        <f t="shared" si="55"/>
        <v>0</v>
      </c>
      <c r="AF543" s="36">
        <f t="shared" si="56"/>
        <v>0</v>
      </c>
    </row>
    <row r="544" spans="22:32">
      <c r="V544" s="36">
        <f t="shared" si="54"/>
        <v>0</v>
      </c>
      <c r="AE544" s="36">
        <f t="shared" si="55"/>
        <v>0</v>
      </c>
      <c r="AF544" s="36">
        <f t="shared" si="56"/>
        <v>0</v>
      </c>
    </row>
    <row r="545" spans="22:32">
      <c r="V545" s="36">
        <f t="shared" si="54"/>
        <v>0</v>
      </c>
      <c r="AE545" s="36">
        <f t="shared" si="55"/>
        <v>0</v>
      </c>
      <c r="AF545" s="36">
        <f t="shared" si="56"/>
        <v>0</v>
      </c>
    </row>
    <row r="546" spans="22:32">
      <c r="V546" s="36">
        <f t="shared" si="54"/>
        <v>0</v>
      </c>
      <c r="AE546" s="36">
        <f t="shared" si="55"/>
        <v>0</v>
      </c>
      <c r="AF546" s="36">
        <f t="shared" si="56"/>
        <v>0</v>
      </c>
    </row>
    <row r="547" spans="22:32">
      <c r="V547" s="36">
        <f t="shared" si="54"/>
        <v>0</v>
      </c>
      <c r="AE547" s="36">
        <f t="shared" si="55"/>
        <v>0</v>
      </c>
      <c r="AF547" s="36">
        <f t="shared" si="56"/>
        <v>0</v>
      </c>
    </row>
    <row r="548" spans="22:32">
      <c r="V548" s="36">
        <f t="shared" si="54"/>
        <v>0</v>
      </c>
      <c r="AE548" s="36">
        <f t="shared" si="55"/>
        <v>0</v>
      </c>
      <c r="AF548" s="36">
        <f t="shared" si="56"/>
        <v>0</v>
      </c>
    </row>
    <row r="549" spans="22:32">
      <c r="V549" s="36">
        <f t="shared" si="54"/>
        <v>0</v>
      </c>
      <c r="AE549" s="36">
        <f t="shared" si="55"/>
        <v>0</v>
      </c>
      <c r="AF549" s="36">
        <f t="shared" si="56"/>
        <v>0</v>
      </c>
    </row>
    <row r="550" spans="22:32">
      <c r="V550" s="36">
        <f t="shared" si="54"/>
        <v>0</v>
      </c>
      <c r="AE550" s="36">
        <f t="shared" si="55"/>
        <v>0</v>
      </c>
      <c r="AF550" s="36">
        <f t="shared" si="56"/>
        <v>0</v>
      </c>
    </row>
    <row r="551" spans="22:32">
      <c r="V551" s="36">
        <f t="shared" si="54"/>
        <v>0</v>
      </c>
      <c r="AE551" s="36">
        <f t="shared" si="55"/>
        <v>0</v>
      </c>
      <c r="AF551" s="36">
        <f t="shared" si="56"/>
        <v>0</v>
      </c>
    </row>
    <row r="552" spans="22:32">
      <c r="V552" s="36">
        <f t="shared" si="54"/>
        <v>0</v>
      </c>
      <c r="AE552" s="36">
        <f t="shared" si="55"/>
        <v>0</v>
      </c>
      <c r="AF552" s="36">
        <f t="shared" si="56"/>
        <v>0</v>
      </c>
    </row>
    <row r="553" spans="22:32">
      <c r="V553" s="36">
        <f t="shared" si="54"/>
        <v>0</v>
      </c>
      <c r="AE553" s="36">
        <f t="shared" si="55"/>
        <v>0</v>
      </c>
      <c r="AF553" s="36">
        <f t="shared" si="56"/>
        <v>0</v>
      </c>
    </row>
    <row r="554" spans="22:32">
      <c r="V554" s="36">
        <f t="shared" si="54"/>
        <v>0</v>
      </c>
      <c r="AE554" s="36">
        <f t="shared" si="55"/>
        <v>0</v>
      </c>
      <c r="AF554" s="36">
        <f t="shared" si="56"/>
        <v>0</v>
      </c>
    </row>
    <row r="555" spans="22:32">
      <c r="V555" s="36">
        <f t="shared" si="54"/>
        <v>0</v>
      </c>
      <c r="AE555" s="36">
        <f t="shared" si="55"/>
        <v>0</v>
      </c>
      <c r="AF555" s="36">
        <f t="shared" si="56"/>
        <v>0</v>
      </c>
    </row>
    <row r="556" spans="22:32">
      <c r="V556" s="36">
        <f t="shared" si="54"/>
        <v>0</v>
      </c>
      <c r="AE556" s="36">
        <f t="shared" si="55"/>
        <v>0</v>
      </c>
      <c r="AF556" s="36">
        <f t="shared" si="56"/>
        <v>0</v>
      </c>
    </row>
    <row r="557" spans="22:32">
      <c r="V557" s="36">
        <f t="shared" si="54"/>
        <v>0</v>
      </c>
      <c r="AE557" s="36">
        <f t="shared" si="55"/>
        <v>0</v>
      </c>
      <c r="AF557" s="36">
        <f t="shared" si="56"/>
        <v>0</v>
      </c>
    </row>
    <row r="558" spans="22:32">
      <c r="V558" s="36">
        <f t="shared" si="54"/>
        <v>0</v>
      </c>
      <c r="AE558" s="36">
        <f t="shared" si="55"/>
        <v>0</v>
      </c>
      <c r="AF558" s="36">
        <f t="shared" si="56"/>
        <v>0</v>
      </c>
    </row>
    <row r="559" spans="22:32">
      <c r="V559" s="36">
        <f t="shared" si="54"/>
        <v>0</v>
      </c>
      <c r="AE559" s="36">
        <f t="shared" si="55"/>
        <v>0</v>
      </c>
      <c r="AF559" s="36">
        <f t="shared" si="56"/>
        <v>0</v>
      </c>
    </row>
    <row r="560" spans="22:32">
      <c r="V560" s="36">
        <f t="shared" si="54"/>
        <v>0</v>
      </c>
      <c r="AE560" s="36">
        <f t="shared" si="55"/>
        <v>0</v>
      </c>
      <c r="AF560" s="36">
        <f t="shared" si="56"/>
        <v>0</v>
      </c>
    </row>
    <row r="561" spans="22:32">
      <c r="V561" s="36">
        <f t="shared" si="54"/>
        <v>0</v>
      </c>
      <c r="AE561" s="36">
        <f t="shared" si="55"/>
        <v>0</v>
      </c>
      <c r="AF561" s="36">
        <f t="shared" si="56"/>
        <v>0</v>
      </c>
    </row>
    <row r="562" spans="22:32">
      <c r="V562" s="36">
        <f t="shared" si="54"/>
        <v>0</v>
      </c>
      <c r="AE562" s="36">
        <f t="shared" si="55"/>
        <v>0</v>
      </c>
      <c r="AF562" s="36">
        <f t="shared" si="56"/>
        <v>0</v>
      </c>
    </row>
    <row r="563" spans="22:32">
      <c r="V563" s="36">
        <f t="shared" si="54"/>
        <v>0</v>
      </c>
      <c r="AE563" s="36">
        <f t="shared" si="55"/>
        <v>0</v>
      </c>
      <c r="AF563" s="36">
        <f t="shared" si="56"/>
        <v>0</v>
      </c>
    </row>
    <row r="564" spans="22:32">
      <c r="V564" s="36">
        <f t="shared" si="54"/>
        <v>0</v>
      </c>
      <c r="AE564" s="36">
        <f t="shared" si="55"/>
        <v>0</v>
      </c>
      <c r="AF564" s="36">
        <f t="shared" si="56"/>
        <v>0</v>
      </c>
    </row>
    <row r="565" spans="22:32">
      <c r="V565" s="36">
        <f t="shared" si="54"/>
        <v>0</v>
      </c>
      <c r="AE565" s="36">
        <f t="shared" si="55"/>
        <v>0</v>
      </c>
      <c r="AF565" s="36">
        <f t="shared" si="56"/>
        <v>0</v>
      </c>
    </row>
    <row r="566" spans="22:32">
      <c r="V566" s="36">
        <f t="shared" si="54"/>
        <v>0</v>
      </c>
      <c r="AE566" s="36">
        <f t="shared" si="55"/>
        <v>0</v>
      </c>
      <c r="AF566" s="36">
        <f t="shared" si="56"/>
        <v>0</v>
      </c>
    </row>
    <row r="567" spans="22:32">
      <c r="V567" s="36">
        <f t="shared" si="54"/>
        <v>0</v>
      </c>
      <c r="AE567" s="36">
        <f t="shared" si="55"/>
        <v>0</v>
      </c>
      <c r="AF567" s="36">
        <f t="shared" si="56"/>
        <v>0</v>
      </c>
    </row>
    <row r="568" spans="22:32">
      <c r="V568" s="36">
        <f t="shared" si="54"/>
        <v>0</v>
      </c>
      <c r="AE568" s="36">
        <f t="shared" si="55"/>
        <v>0</v>
      </c>
      <c r="AF568" s="36">
        <f t="shared" si="56"/>
        <v>0</v>
      </c>
    </row>
    <row r="569" spans="22:32">
      <c r="V569" s="36">
        <f t="shared" si="54"/>
        <v>0</v>
      </c>
      <c r="AE569" s="36">
        <f t="shared" si="55"/>
        <v>0</v>
      </c>
      <c r="AF569" s="36">
        <f t="shared" si="56"/>
        <v>0</v>
      </c>
    </row>
    <row r="570" spans="22:32">
      <c r="V570" s="36">
        <f t="shared" si="54"/>
        <v>0</v>
      </c>
      <c r="AE570" s="36">
        <f t="shared" si="55"/>
        <v>0</v>
      </c>
      <c r="AF570" s="36">
        <f t="shared" si="56"/>
        <v>0</v>
      </c>
    </row>
    <row r="571" spans="22:32">
      <c r="V571" s="36">
        <f t="shared" si="54"/>
        <v>0</v>
      </c>
      <c r="AE571" s="36">
        <f t="shared" si="55"/>
        <v>0</v>
      </c>
      <c r="AF571" s="36">
        <f t="shared" si="56"/>
        <v>0</v>
      </c>
    </row>
    <row r="572" spans="22:32">
      <c r="V572" s="36">
        <f t="shared" si="54"/>
        <v>0</v>
      </c>
      <c r="AE572" s="36">
        <f t="shared" si="55"/>
        <v>0</v>
      </c>
      <c r="AF572" s="36">
        <f t="shared" si="56"/>
        <v>0</v>
      </c>
    </row>
    <row r="573" spans="22:32">
      <c r="V573" s="36">
        <f t="shared" si="54"/>
        <v>0</v>
      </c>
      <c r="AE573" s="36">
        <f t="shared" si="55"/>
        <v>0</v>
      </c>
      <c r="AF573" s="36">
        <f t="shared" si="56"/>
        <v>0</v>
      </c>
    </row>
    <row r="574" spans="22:32">
      <c r="V574" s="36">
        <f t="shared" si="54"/>
        <v>0</v>
      </c>
      <c r="AE574" s="36">
        <f t="shared" si="55"/>
        <v>0</v>
      </c>
      <c r="AF574" s="36">
        <f t="shared" si="56"/>
        <v>0</v>
      </c>
    </row>
    <row r="575" spans="22:32">
      <c r="V575" s="36">
        <f t="shared" si="54"/>
        <v>0</v>
      </c>
      <c r="AE575" s="36">
        <f t="shared" si="55"/>
        <v>0</v>
      </c>
      <c r="AF575" s="36">
        <f t="shared" si="56"/>
        <v>0</v>
      </c>
    </row>
    <row r="576" spans="22:32">
      <c r="V576" s="36">
        <f t="shared" ref="V576:V639" si="57">D576</f>
        <v>0</v>
      </c>
      <c r="AE576" s="36">
        <f t="shared" ref="AE576:AE639" si="58">IF(AND(AB576=$AB$6,AC576=$AC$6),IF(W576=$W$6,1,0)+IF(X576=$X$6,1,0)+IF(Y576=$Y$6,1,0),0)</f>
        <v>0</v>
      </c>
      <c r="AF576" s="36">
        <f t="shared" ref="AF576:AF639" si="59">IF(AND(AB576=$AB$6,AC576=$AC$6),IF(W576=$W$6,1,0)+IF(Z576=$Z$6,1,0)+IF(X576=$X$6,1,0)+IF(Y576=$Y$6,1,0)+IF(AA576=$AA$6,1,0)+IF(V576=$V$6,1,0),0)</f>
        <v>0</v>
      </c>
    </row>
    <row r="577" spans="22:32">
      <c r="V577" s="36">
        <f t="shared" si="57"/>
        <v>0</v>
      </c>
      <c r="AE577" s="36">
        <f t="shared" si="58"/>
        <v>0</v>
      </c>
      <c r="AF577" s="36">
        <f t="shared" si="59"/>
        <v>0</v>
      </c>
    </row>
    <row r="578" spans="22:32">
      <c r="V578" s="36">
        <f t="shared" si="57"/>
        <v>0</v>
      </c>
      <c r="AE578" s="36">
        <f t="shared" si="58"/>
        <v>0</v>
      </c>
      <c r="AF578" s="36">
        <f t="shared" si="59"/>
        <v>0</v>
      </c>
    </row>
    <row r="579" spans="22:32">
      <c r="V579" s="36">
        <f t="shared" si="57"/>
        <v>0</v>
      </c>
      <c r="AE579" s="36">
        <f t="shared" si="58"/>
        <v>0</v>
      </c>
      <c r="AF579" s="36">
        <f t="shared" si="59"/>
        <v>0</v>
      </c>
    </row>
    <row r="580" spans="22:32">
      <c r="V580" s="36">
        <f t="shared" si="57"/>
        <v>0</v>
      </c>
      <c r="AE580" s="36">
        <f t="shared" si="58"/>
        <v>0</v>
      </c>
      <c r="AF580" s="36">
        <f t="shared" si="59"/>
        <v>0</v>
      </c>
    </row>
    <row r="581" spans="22:32">
      <c r="V581" s="36">
        <f t="shared" si="57"/>
        <v>0</v>
      </c>
      <c r="AE581" s="36">
        <f t="shared" si="58"/>
        <v>0</v>
      </c>
      <c r="AF581" s="36">
        <f t="shared" si="59"/>
        <v>0</v>
      </c>
    </row>
    <row r="582" spans="22:32">
      <c r="V582" s="36">
        <f t="shared" si="57"/>
        <v>0</v>
      </c>
      <c r="AE582" s="36">
        <f t="shared" si="58"/>
        <v>0</v>
      </c>
      <c r="AF582" s="36">
        <f t="shared" si="59"/>
        <v>0</v>
      </c>
    </row>
    <row r="583" spans="22:32">
      <c r="V583" s="36">
        <f t="shared" si="57"/>
        <v>0</v>
      </c>
      <c r="AE583" s="36">
        <f t="shared" si="58"/>
        <v>0</v>
      </c>
      <c r="AF583" s="36">
        <f t="shared" si="59"/>
        <v>0</v>
      </c>
    </row>
    <row r="584" spans="22:32">
      <c r="V584" s="36">
        <f t="shared" si="57"/>
        <v>0</v>
      </c>
      <c r="AE584" s="36">
        <f t="shared" si="58"/>
        <v>0</v>
      </c>
      <c r="AF584" s="36">
        <f t="shared" si="59"/>
        <v>0</v>
      </c>
    </row>
    <row r="585" spans="22:32">
      <c r="V585" s="36">
        <f t="shared" si="57"/>
        <v>0</v>
      </c>
      <c r="AE585" s="36">
        <f t="shared" si="58"/>
        <v>0</v>
      </c>
      <c r="AF585" s="36">
        <f t="shared" si="59"/>
        <v>0</v>
      </c>
    </row>
    <row r="586" spans="22:32">
      <c r="V586" s="36">
        <f t="shared" si="57"/>
        <v>0</v>
      </c>
      <c r="AE586" s="36">
        <f t="shared" si="58"/>
        <v>0</v>
      </c>
      <c r="AF586" s="36">
        <f t="shared" si="59"/>
        <v>0</v>
      </c>
    </row>
    <row r="587" spans="22:32">
      <c r="V587" s="36">
        <f t="shared" si="57"/>
        <v>0</v>
      </c>
      <c r="AE587" s="36">
        <f t="shared" si="58"/>
        <v>0</v>
      </c>
      <c r="AF587" s="36">
        <f t="shared" si="59"/>
        <v>0</v>
      </c>
    </row>
    <row r="588" spans="22:32">
      <c r="V588" s="36">
        <f t="shared" si="57"/>
        <v>0</v>
      </c>
      <c r="AE588" s="36">
        <f t="shared" si="58"/>
        <v>0</v>
      </c>
      <c r="AF588" s="36">
        <f t="shared" si="59"/>
        <v>0</v>
      </c>
    </row>
    <row r="589" spans="22:32">
      <c r="V589" s="36">
        <f t="shared" si="57"/>
        <v>0</v>
      </c>
      <c r="AE589" s="36">
        <f t="shared" si="58"/>
        <v>0</v>
      </c>
      <c r="AF589" s="36">
        <f t="shared" si="59"/>
        <v>0</v>
      </c>
    </row>
    <row r="590" spans="22:32">
      <c r="V590" s="36">
        <f t="shared" si="57"/>
        <v>0</v>
      </c>
      <c r="AE590" s="36">
        <f t="shared" si="58"/>
        <v>0</v>
      </c>
      <c r="AF590" s="36">
        <f t="shared" si="59"/>
        <v>0</v>
      </c>
    </row>
    <row r="591" spans="22:32">
      <c r="V591" s="36">
        <f t="shared" si="57"/>
        <v>0</v>
      </c>
      <c r="AE591" s="36">
        <f t="shared" si="58"/>
        <v>0</v>
      </c>
      <c r="AF591" s="36">
        <f t="shared" si="59"/>
        <v>0</v>
      </c>
    </row>
    <row r="592" spans="22:32">
      <c r="V592" s="36">
        <f t="shared" si="57"/>
        <v>0</v>
      </c>
      <c r="AE592" s="36">
        <f t="shared" si="58"/>
        <v>0</v>
      </c>
      <c r="AF592" s="36">
        <f t="shared" si="59"/>
        <v>0</v>
      </c>
    </row>
    <row r="593" spans="22:32">
      <c r="V593" s="36">
        <f t="shared" si="57"/>
        <v>0</v>
      </c>
      <c r="AE593" s="36">
        <f t="shared" si="58"/>
        <v>0</v>
      </c>
      <c r="AF593" s="36">
        <f t="shared" si="59"/>
        <v>0</v>
      </c>
    </row>
    <row r="594" spans="22:32">
      <c r="V594" s="36">
        <f t="shared" si="57"/>
        <v>0</v>
      </c>
      <c r="AE594" s="36">
        <f t="shared" si="58"/>
        <v>0</v>
      </c>
      <c r="AF594" s="36">
        <f t="shared" si="59"/>
        <v>0</v>
      </c>
    </row>
    <row r="595" spans="22:32">
      <c r="V595" s="36">
        <f t="shared" si="57"/>
        <v>0</v>
      </c>
      <c r="AE595" s="36">
        <f t="shared" si="58"/>
        <v>0</v>
      </c>
      <c r="AF595" s="36">
        <f t="shared" si="59"/>
        <v>0</v>
      </c>
    </row>
    <row r="596" spans="22:32">
      <c r="V596" s="36">
        <f t="shared" si="57"/>
        <v>0</v>
      </c>
      <c r="AE596" s="36">
        <f t="shared" si="58"/>
        <v>0</v>
      </c>
      <c r="AF596" s="36">
        <f t="shared" si="59"/>
        <v>0</v>
      </c>
    </row>
    <row r="597" spans="22:32">
      <c r="V597" s="36">
        <f t="shared" si="57"/>
        <v>0</v>
      </c>
      <c r="AE597" s="36">
        <f t="shared" si="58"/>
        <v>0</v>
      </c>
      <c r="AF597" s="36">
        <f t="shared" si="59"/>
        <v>0</v>
      </c>
    </row>
    <row r="598" spans="22:32">
      <c r="V598" s="36">
        <f t="shared" si="57"/>
        <v>0</v>
      </c>
      <c r="AE598" s="36">
        <f t="shared" si="58"/>
        <v>0</v>
      </c>
      <c r="AF598" s="36">
        <f t="shared" si="59"/>
        <v>0</v>
      </c>
    </row>
    <row r="599" spans="22:32">
      <c r="V599" s="36">
        <f t="shared" si="57"/>
        <v>0</v>
      </c>
      <c r="AE599" s="36">
        <f t="shared" si="58"/>
        <v>0</v>
      </c>
      <c r="AF599" s="36">
        <f t="shared" si="59"/>
        <v>0</v>
      </c>
    </row>
    <row r="600" spans="22:32">
      <c r="V600" s="36">
        <f t="shared" si="57"/>
        <v>0</v>
      </c>
      <c r="AE600" s="36">
        <f t="shared" si="58"/>
        <v>0</v>
      </c>
      <c r="AF600" s="36">
        <f t="shared" si="59"/>
        <v>0</v>
      </c>
    </row>
    <row r="601" spans="22:32">
      <c r="V601" s="36">
        <f t="shared" si="57"/>
        <v>0</v>
      </c>
      <c r="AE601" s="36">
        <f t="shared" si="58"/>
        <v>0</v>
      </c>
      <c r="AF601" s="36">
        <f t="shared" si="59"/>
        <v>0</v>
      </c>
    </row>
    <row r="602" spans="22:32">
      <c r="V602" s="36">
        <f t="shared" si="57"/>
        <v>0</v>
      </c>
      <c r="AE602" s="36">
        <f t="shared" si="58"/>
        <v>0</v>
      </c>
      <c r="AF602" s="36">
        <f t="shared" si="59"/>
        <v>0</v>
      </c>
    </row>
    <row r="603" spans="22:32">
      <c r="V603" s="36">
        <f t="shared" si="57"/>
        <v>0</v>
      </c>
      <c r="AE603" s="36">
        <f t="shared" si="58"/>
        <v>0</v>
      </c>
      <c r="AF603" s="36">
        <f t="shared" si="59"/>
        <v>0</v>
      </c>
    </row>
    <row r="604" spans="22:32">
      <c r="V604" s="36">
        <f t="shared" si="57"/>
        <v>0</v>
      </c>
      <c r="AE604" s="36">
        <f t="shared" si="58"/>
        <v>0</v>
      </c>
      <c r="AF604" s="36">
        <f t="shared" si="59"/>
        <v>0</v>
      </c>
    </row>
    <row r="605" spans="22:32">
      <c r="V605" s="36">
        <f t="shared" si="57"/>
        <v>0</v>
      </c>
      <c r="AE605" s="36">
        <f t="shared" si="58"/>
        <v>0</v>
      </c>
      <c r="AF605" s="36">
        <f t="shared" si="59"/>
        <v>0</v>
      </c>
    </row>
    <row r="606" spans="22:32">
      <c r="V606" s="36">
        <f t="shared" si="57"/>
        <v>0</v>
      </c>
      <c r="AE606" s="36">
        <f t="shared" si="58"/>
        <v>0</v>
      </c>
      <c r="AF606" s="36">
        <f t="shared" si="59"/>
        <v>0</v>
      </c>
    </row>
    <row r="607" spans="22:32">
      <c r="V607" s="36">
        <f t="shared" si="57"/>
        <v>0</v>
      </c>
      <c r="AE607" s="36">
        <f t="shared" si="58"/>
        <v>0</v>
      </c>
      <c r="AF607" s="36">
        <f t="shared" si="59"/>
        <v>0</v>
      </c>
    </row>
    <row r="608" spans="22:32">
      <c r="V608" s="36">
        <f t="shared" si="57"/>
        <v>0</v>
      </c>
      <c r="AE608" s="36">
        <f t="shared" si="58"/>
        <v>0</v>
      </c>
      <c r="AF608" s="36">
        <f t="shared" si="59"/>
        <v>0</v>
      </c>
    </row>
    <row r="609" spans="22:32">
      <c r="V609" s="36">
        <f t="shared" si="57"/>
        <v>0</v>
      </c>
      <c r="AE609" s="36">
        <f t="shared" si="58"/>
        <v>0</v>
      </c>
      <c r="AF609" s="36">
        <f t="shared" si="59"/>
        <v>0</v>
      </c>
    </row>
    <row r="610" spans="22:32">
      <c r="V610" s="36">
        <f t="shared" si="57"/>
        <v>0</v>
      </c>
      <c r="AE610" s="36">
        <f t="shared" si="58"/>
        <v>0</v>
      </c>
      <c r="AF610" s="36">
        <f t="shared" si="59"/>
        <v>0</v>
      </c>
    </row>
    <row r="611" spans="22:32">
      <c r="V611" s="36">
        <f t="shared" si="57"/>
        <v>0</v>
      </c>
      <c r="AE611" s="36">
        <f t="shared" si="58"/>
        <v>0</v>
      </c>
      <c r="AF611" s="36">
        <f t="shared" si="59"/>
        <v>0</v>
      </c>
    </row>
    <row r="612" spans="22:32">
      <c r="V612" s="36">
        <f t="shared" si="57"/>
        <v>0</v>
      </c>
      <c r="AE612" s="36">
        <f t="shared" si="58"/>
        <v>0</v>
      </c>
      <c r="AF612" s="36">
        <f t="shared" si="59"/>
        <v>0</v>
      </c>
    </row>
    <row r="613" spans="22:32">
      <c r="V613" s="36">
        <f t="shared" si="57"/>
        <v>0</v>
      </c>
      <c r="AE613" s="36">
        <f t="shared" si="58"/>
        <v>0</v>
      </c>
      <c r="AF613" s="36">
        <f t="shared" si="59"/>
        <v>0</v>
      </c>
    </row>
    <row r="614" spans="22:32">
      <c r="V614" s="36">
        <f t="shared" si="57"/>
        <v>0</v>
      </c>
      <c r="AE614" s="36">
        <f t="shared" si="58"/>
        <v>0</v>
      </c>
      <c r="AF614" s="36">
        <f t="shared" si="59"/>
        <v>0</v>
      </c>
    </row>
    <row r="615" spans="22:32">
      <c r="V615" s="36">
        <f t="shared" si="57"/>
        <v>0</v>
      </c>
      <c r="AE615" s="36">
        <f t="shared" si="58"/>
        <v>0</v>
      </c>
      <c r="AF615" s="36">
        <f t="shared" si="59"/>
        <v>0</v>
      </c>
    </row>
    <row r="616" spans="22:32">
      <c r="V616" s="36">
        <f t="shared" si="57"/>
        <v>0</v>
      </c>
      <c r="AE616" s="36">
        <f t="shared" si="58"/>
        <v>0</v>
      </c>
      <c r="AF616" s="36">
        <f t="shared" si="59"/>
        <v>0</v>
      </c>
    </row>
    <row r="617" spans="22:32">
      <c r="V617" s="36">
        <f t="shared" si="57"/>
        <v>0</v>
      </c>
      <c r="AE617" s="36">
        <f t="shared" si="58"/>
        <v>0</v>
      </c>
      <c r="AF617" s="36">
        <f t="shared" si="59"/>
        <v>0</v>
      </c>
    </row>
    <row r="618" spans="22:32">
      <c r="V618" s="36">
        <f t="shared" si="57"/>
        <v>0</v>
      </c>
      <c r="AE618" s="36">
        <f t="shared" si="58"/>
        <v>0</v>
      </c>
      <c r="AF618" s="36">
        <f t="shared" si="59"/>
        <v>0</v>
      </c>
    </row>
    <row r="619" spans="22:32">
      <c r="V619" s="36">
        <f t="shared" si="57"/>
        <v>0</v>
      </c>
      <c r="AE619" s="36">
        <f t="shared" si="58"/>
        <v>0</v>
      </c>
      <c r="AF619" s="36">
        <f t="shared" si="59"/>
        <v>0</v>
      </c>
    </row>
    <row r="620" spans="22:32">
      <c r="V620" s="36">
        <f t="shared" si="57"/>
        <v>0</v>
      </c>
      <c r="AE620" s="36">
        <f t="shared" si="58"/>
        <v>0</v>
      </c>
      <c r="AF620" s="36">
        <f t="shared" si="59"/>
        <v>0</v>
      </c>
    </row>
    <row r="621" spans="22:32">
      <c r="V621" s="36">
        <f t="shared" si="57"/>
        <v>0</v>
      </c>
      <c r="AE621" s="36">
        <f t="shared" si="58"/>
        <v>0</v>
      </c>
      <c r="AF621" s="36">
        <f t="shared" si="59"/>
        <v>0</v>
      </c>
    </row>
    <row r="622" spans="22:32">
      <c r="V622" s="36">
        <f t="shared" si="57"/>
        <v>0</v>
      </c>
      <c r="AE622" s="36">
        <f t="shared" si="58"/>
        <v>0</v>
      </c>
      <c r="AF622" s="36">
        <f t="shared" si="59"/>
        <v>0</v>
      </c>
    </row>
    <row r="623" spans="22:32">
      <c r="V623" s="36">
        <f t="shared" si="57"/>
        <v>0</v>
      </c>
      <c r="AE623" s="36">
        <f t="shared" si="58"/>
        <v>0</v>
      </c>
      <c r="AF623" s="36">
        <f t="shared" si="59"/>
        <v>0</v>
      </c>
    </row>
    <row r="624" spans="22:32">
      <c r="V624" s="36">
        <f t="shared" si="57"/>
        <v>0</v>
      </c>
      <c r="AE624" s="36">
        <f t="shared" si="58"/>
        <v>0</v>
      </c>
      <c r="AF624" s="36">
        <f t="shared" si="59"/>
        <v>0</v>
      </c>
    </row>
    <row r="625" spans="22:32">
      <c r="V625" s="36">
        <f t="shared" si="57"/>
        <v>0</v>
      </c>
      <c r="AE625" s="36">
        <f t="shared" si="58"/>
        <v>0</v>
      </c>
      <c r="AF625" s="36">
        <f t="shared" si="59"/>
        <v>0</v>
      </c>
    </row>
    <row r="626" spans="22:32">
      <c r="V626" s="36">
        <f t="shared" si="57"/>
        <v>0</v>
      </c>
      <c r="AE626" s="36">
        <f t="shared" si="58"/>
        <v>0</v>
      </c>
      <c r="AF626" s="36">
        <f t="shared" si="59"/>
        <v>0</v>
      </c>
    </row>
    <row r="627" spans="22:32">
      <c r="V627" s="36">
        <f t="shared" si="57"/>
        <v>0</v>
      </c>
      <c r="AE627" s="36">
        <f t="shared" si="58"/>
        <v>0</v>
      </c>
      <c r="AF627" s="36">
        <f t="shared" si="59"/>
        <v>0</v>
      </c>
    </row>
    <row r="628" spans="22:32">
      <c r="V628" s="36">
        <f t="shared" si="57"/>
        <v>0</v>
      </c>
      <c r="AE628" s="36">
        <f t="shared" si="58"/>
        <v>0</v>
      </c>
      <c r="AF628" s="36">
        <f t="shared" si="59"/>
        <v>0</v>
      </c>
    </row>
    <row r="629" spans="22:32">
      <c r="V629" s="36">
        <f t="shared" si="57"/>
        <v>0</v>
      </c>
      <c r="AE629" s="36">
        <f t="shared" si="58"/>
        <v>0</v>
      </c>
      <c r="AF629" s="36">
        <f t="shared" si="59"/>
        <v>0</v>
      </c>
    </row>
    <row r="630" spans="22:32">
      <c r="V630" s="36">
        <f t="shared" si="57"/>
        <v>0</v>
      </c>
      <c r="AE630" s="36">
        <f t="shared" si="58"/>
        <v>0</v>
      </c>
      <c r="AF630" s="36">
        <f t="shared" si="59"/>
        <v>0</v>
      </c>
    </row>
    <row r="631" spans="22:32">
      <c r="V631" s="36">
        <f t="shared" si="57"/>
        <v>0</v>
      </c>
      <c r="AE631" s="36">
        <f t="shared" si="58"/>
        <v>0</v>
      </c>
      <c r="AF631" s="36">
        <f t="shared" si="59"/>
        <v>0</v>
      </c>
    </row>
    <row r="632" spans="22:32">
      <c r="V632" s="36">
        <f t="shared" si="57"/>
        <v>0</v>
      </c>
      <c r="AE632" s="36">
        <f t="shared" si="58"/>
        <v>0</v>
      </c>
      <c r="AF632" s="36">
        <f t="shared" si="59"/>
        <v>0</v>
      </c>
    </row>
    <row r="633" spans="22:32">
      <c r="V633" s="36">
        <f t="shared" si="57"/>
        <v>0</v>
      </c>
      <c r="AE633" s="36">
        <f t="shared" si="58"/>
        <v>0</v>
      </c>
      <c r="AF633" s="36">
        <f t="shared" si="59"/>
        <v>0</v>
      </c>
    </row>
    <row r="634" spans="22:32">
      <c r="V634" s="36">
        <f t="shared" si="57"/>
        <v>0</v>
      </c>
      <c r="AE634" s="36">
        <f t="shared" si="58"/>
        <v>0</v>
      </c>
      <c r="AF634" s="36">
        <f t="shared" si="59"/>
        <v>0</v>
      </c>
    </row>
    <row r="635" spans="22:32">
      <c r="V635" s="36">
        <f t="shared" si="57"/>
        <v>0</v>
      </c>
      <c r="AE635" s="36">
        <f t="shared" si="58"/>
        <v>0</v>
      </c>
      <c r="AF635" s="36">
        <f t="shared" si="59"/>
        <v>0</v>
      </c>
    </row>
    <row r="636" spans="22:32">
      <c r="V636" s="36">
        <f t="shared" si="57"/>
        <v>0</v>
      </c>
      <c r="AE636" s="36">
        <f t="shared" si="58"/>
        <v>0</v>
      </c>
      <c r="AF636" s="36">
        <f t="shared" si="59"/>
        <v>0</v>
      </c>
    </row>
    <row r="637" spans="22:32">
      <c r="V637" s="36">
        <f t="shared" si="57"/>
        <v>0</v>
      </c>
      <c r="AE637" s="36">
        <f t="shared" si="58"/>
        <v>0</v>
      </c>
      <c r="AF637" s="36">
        <f t="shared" si="59"/>
        <v>0</v>
      </c>
    </row>
    <row r="638" spans="22:32">
      <c r="V638" s="36">
        <f t="shared" si="57"/>
        <v>0</v>
      </c>
      <c r="AE638" s="36">
        <f t="shared" si="58"/>
        <v>0</v>
      </c>
      <c r="AF638" s="36">
        <f t="shared" si="59"/>
        <v>0</v>
      </c>
    </row>
    <row r="639" spans="22:32">
      <c r="V639" s="36">
        <f t="shared" si="57"/>
        <v>0</v>
      </c>
      <c r="AE639" s="36">
        <f t="shared" si="58"/>
        <v>0</v>
      </c>
      <c r="AF639" s="36">
        <f t="shared" si="59"/>
        <v>0</v>
      </c>
    </row>
    <row r="640" spans="22:32">
      <c r="V640" s="36">
        <f t="shared" ref="V640:V703" si="60">D640</f>
        <v>0</v>
      </c>
      <c r="AE640" s="36">
        <f t="shared" ref="AE640:AE703" si="61">IF(AND(AB640=$AB$6,AC640=$AC$6),IF(W640=$W$6,1,0)+IF(X640=$X$6,1,0)+IF(Y640=$Y$6,1,0),0)</f>
        <v>0</v>
      </c>
      <c r="AF640" s="36">
        <f t="shared" ref="AF640:AF703" si="62">IF(AND(AB640=$AB$6,AC640=$AC$6),IF(W640=$W$6,1,0)+IF(Z640=$Z$6,1,0)+IF(X640=$X$6,1,0)+IF(Y640=$Y$6,1,0)+IF(AA640=$AA$6,1,0)+IF(V640=$V$6,1,0),0)</f>
        <v>0</v>
      </c>
    </row>
    <row r="641" spans="22:32">
      <c r="V641" s="36">
        <f t="shared" si="60"/>
        <v>0</v>
      </c>
      <c r="AE641" s="36">
        <f t="shared" si="61"/>
        <v>0</v>
      </c>
      <c r="AF641" s="36">
        <f t="shared" si="62"/>
        <v>0</v>
      </c>
    </row>
    <row r="642" spans="22:32">
      <c r="V642" s="36">
        <f t="shared" si="60"/>
        <v>0</v>
      </c>
      <c r="AE642" s="36">
        <f t="shared" si="61"/>
        <v>0</v>
      </c>
      <c r="AF642" s="36">
        <f t="shared" si="62"/>
        <v>0</v>
      </c>
    </row>
    <row r="643" spans="22:32">
      <c r="V643" s="36">
        <f t="shared" si="60"/>
        <v>0</v>
      </c>
      <c r="AE643" s="36">
        <f t="shared" si="61"/>
        <v>0</v>
      </c>
      <c r="AF643" s="36">
        <f t="shared" si="62"/>
        <v>0</v>
      </c>
    </row>
    <row r="644" spans="22:32">
      <c r="V644" s="36">
        <f t="shared" si="60"/>
        <v>0</v>
      </c>
      <c r="AE644" s="36">
        <f t="shared" si="61"/>
        <v>0</v>
      </c>
      <c r="AF644" s="36">
        <f t="shared" si="62"/>
        <v>0</v>
      </c>
    </row>
    <row r="645" spans="22:32">
      <c r="V645" s="36">
        <f t="shared" si="60"/>
        <v>0</v>
      </c>
      <c r="AE645" s="36">
        <f t="shared" si="61"/>
        <v>0</v>
      </c>
      <c r="AF645" s="36">
        <f t="shared" si="62"/>
        <v>0</v>
      </c>
    </row>
    <row r="646" spans="22:32">
      <c r="V646" s="36">
        <f t="shared" si="60"/>
        <v>0</v>
      </c>
      <c r="AE646" s="36">
        <f t="shared" si="61"/>
        <v>0</v>
      </c>
      <c r="AF646" s="36">
        <f t="shared" si="62"/>
        <v>0</v>
      </c>
    </row>
    <row r="647" spans="22:32">
      <c r="V647" s="36">
        <f t="shared" si="60"/>
        <v>0</v>
      </c>
      <c r="AE647" s="36">
        <f t="shared" si="61"/>
        <v>0</v>
      </c>
      <c r="AF647" s="36">
        <f t="shared" si="62"/>
        <v>0</v>
      </c>
    </row>
    <row r="648" spans="22:32">
      <c r="V648" s="36">
        <f t="shared" si="60"/>
        <v>0</v>
      </c>
      <c r="AE648" s="36">
        <f t="shared" si="61"/>
        <v>0</v>
      </c>
      <c r="AF648" s="36">
        <f t="shared" si="62"/>
        <v>0</v>
      </c>
    </row>
    <row r="649" spans="22:32">
      <c r="V649" s="36">
        <f t="shared" si="60"/>
        <v>0</v>
      </c>
      <c r="AE649" s="36">
        <f t="shared" si="61"/>
        <v>0</v>
      </c>
      <c r="AF649" s="36">
        <f t="shared" si="62"/>
        <v>0</v>
      </c>
    </row>
    <row r="650" spans="22:32">
      <c r="V650" s="36">
        <f t="shared" si="60"/>
        <v>0</v>
      </c>
      <c r="AE650" s="36">
        <f t="shared" si="61"/>
        <v>0</v>
      </c>
      <c r="AF650" s="36">
        <f t="shared" si="62"/>
        <v>0</v>
      </c>
    </row>
    <row r="651" spans="22:32">
      <c r="V651" s="36">
        <f t="shared" si="60"/>
        <v>0</v>
      </c>
      <c r="AE651" s="36">
        <f t="shared" si="61"/>
        <v>0</v>
      </c>
      <c r="AF651" s="36">
        <f t="shared" si="62"/>
        <v>0</v>
      </c>
    </row>
    <row r="652" spans="22:32">
      <c r="V652" s="36">
        <f t="shared" si="60"/>
        <v>0</v>
      </c>
      <c r="AE652" s="36">
        <f t="shared" si="61"/>
        <v>0</v>
      </c>
      <c r="AF652" s="36">
        <f t="shared" si="62"/>
        <v>0</v>
      </c>
    </row>
    <row r="653" spans="22:32">
      <c r="V653" s="36">
        <f t="shared" si="60"/>
        <v>0</v>
      </c>
      <c r="AE653" s="36">
        <f t="shared" si="61"/>
        <v>0</v>
      </c>
      <c r="AF653" s="36">
        <f t="shared" si="62"/>
        <v>0</v>
      </c>
    </row>
    <row r="654" spans="22:32">
      <c r="V654" s="36">
        <f t="shared" si="60"/>
        <v>0</v>
      </c>
      <c r="AE654" s="36">
        <f t="shared" si="61"/>
        <v>0</v>
      </c>
      <c r="AF654" s="36">
        <f t="shared" si="62"/>
        <v>0</v>
      </c>
    </row>
    <row r="655" spans="22:32">
      <c r="V655" s="36">
        <f t="shared" si="60"/>
        <v>0</v>
      </c>
      <c r="AE655" s="36">
        <f t="shared" si="61"/>
        <v>0</v>
      </c>
      <c r="AF655" s="36">
        <f t="shared" si="62"/>
        <v>0</v>
      </c>
    </row>
    <row r="656" spans="22:32">
      <c r="V656" s="36">
        <f t="shared" si="60"/>
        <v>0</v>
      </c>
      <c r="AE656" s="36">
        <f t="shared" si="61"/>
        <v>0</v>
      </c>
      <c r="AF656" s="36">
        <f t="shared" si="62"/>
        <v>0</v>
      </c>
    </row>
    <row r="657" spans="22:32">
      <c r="V657" s="36">
        <f t="shared" si="60"/>
        <v>0</v>
      </c>
      <c r="AE657" s="36">
        <f t="shared" si="61"/>
        <v>0</v>
      </c>
      <c r="AF657" s="36">
        <f t="shared" si="62"/>
        <v>0</v>
      </c>
    </row>
    <row r="658" spans="22:32">
      <c r="V658" s="36">
        <f t="shared" si="60"/>
        <v>0</v>
      </c>
      <c r="AE658" s="36">
        <f t="shared" si="61"/>
        <v>0</v>
      </c>
      <c r="AF658" s="36">
        <f t="shared" si="62"/>
        <v>0</v>
      </c>
    </row>
    <row r="659" spans="22:32">
      <c r="V659" s="36">
        <f t="shared" si="60"/>
        <v>0</v>
      </c>
      <c r="AE659" s="36">
        <f t="shared" si="61"/>
        <v>0</v>
      </c>
      <c r="AF659" s="36">
        <f t="shared" si="62"/>
        <v>0</v>
      </c>
    </row>
    <row r="660" spans="22:32">
      <c r="V660" s="36">
        <f t="shared" si="60"/>
        <v>0</v>
      </c>
      <c r="AE660" s="36">
        <f t="shared" si="61"/>
        <v>0</v>
      </c>
      <c r="AF660" s="36">
        <f t="shared" si="62"/>
        <v>0</v>
      </c>
    </row>
    <row r="661" spans="22:32">
      <c r="V661" s="36">
        <f t="shared" si="60"/>
        <v>0</v>
      </c>
      <c r="AE661" s="36">
        <f t="shared" si="61"/>
        <v>0</v>
      </c>
      <c r="AF661" s="36">
        <f t="shared" si="62"/>
        <v>0</v>
      </c>
    </row>
    <row r="662" spans="22:32">
      <c r="V662" s="36">
        <f t="shared" si="60"/>
        <v>0</v>
      </c>
      <c r="AE662" s="36">
        <f t="shared" si="61"/>
        <v>0</v>
      </c>
      <c r="AF662" s="36">
        <f t="shared" si="62"/>
        <v>0</v>
      </c>
    </row>
    <row r="663" spans="22:32">
      <c r="V663" s="36">
        <f t="shared" si="60"/>
        <v>0</v>
      </c>
      <c r="AE663" s="36">
        <f t="shared" si="61"/>
        <v>0</v>
      </c>
      <c r="AF663" s="36">
        <f t="shared" si="62"/>
        <v>0</v>
      </c>
    </row>
    <row r="664" spans="22:32">
      <c r="V664" s="36">
        <f t="shared" si="60"/>
        <v>0</v>
      </c>
      <c r="AE664" s="36">
        <f t="shared" si="61"/>
        <v>0</v>
      </c>
      <c r="AF664" s="36">
        <f t="shared" si="62"/>
        <v>0</v>
      </c>
    </row>
    <row r="665" spans="22:32">
      <c r="V665" s="36">
        <f t="shared" si="60"/>
        <v>0</v>
      </c>
      <c r="AE665" s="36">
        <f t="shared" si="61"/>
        <v>0</v>
      </c>
      <c r="AF665" s="36">
        <f t="shared" si="62"/>
        <v>0</v>
      </c>
    </row>
    <row r="666" spans="22:32">
      <c r="V666" s="36">
        <f t="shared" si="60"/>
        <v>0</v>
      </c>
      <c r="AE666" s="36">
        <f t="shared" si="61"/>
        <v>0</v>
      </c>
      <c r="AF666" s="36">
        <f t="shared" si="62"/>
        <v>0</v>
      </c>
    </row>
    <row r="667" spans="22:32">
      <c r="V667" s="36">
        <f t="shared" si="60"/>
        <v>0</v>
      </c>
      <c r="AE667" s="36">
        <f t="shared" si="61"/>
        <v>0</v>
      </c>
      <c r="AF667" s="36">
        <f t="shared" si="62"/>
        <v>0</v>
      </c>
    </row>
    <row r="668" spans="22:32">
      <c r="V668" s="36">
        <f t="shared" si="60"/>
        <v>0</v>
      </c>
      <c r="AE668" s="36">
        <f t="shared" si="61"/>
        <v>0</v>
      </c>
      <c r="AF668" s="36">
        <f t="shared" si="62"/>
        <v>0</v>
      </c>
    </row>
    <row r="669" spans="22:32">
      <c r="V669" s="36">
        <f t="shared" si="60"/>
        <v>0</v>
      </c>
      <c r="AE669" s="36">
        <f t="shared" si="61"/>
        <v>0</v>
      </c>
      <c r="AF669" s="36">
        <f t="shared" si="62"/>
        <v>0</v>
      </c>
    </row>
    <row r="670" spans="22:32">
      <c r="V670" s="36">
        <f t="shared" si="60"/>
        <v>0</v>
      </c>
      <c r="AE670" s="36">
        <f t="shared" si="61"/>
        <v>0</v>
      </c>
      <c r="AF670" s="36">
        <f t="shared" si="62"/>
        <v>0</v>
      </c>
    </row>
    <row r="671" spans="22:32">
      <c r="V671" s="36">
        <f t="shared" si="60"/>
        <v>0</v>
      </c>
      <c r="AE671" s="36">
        <f t="shared" si="61"/>
        <v>0</v>
      </c>
      <c r="AF671" s="36">
        <f t="shared" si="62"/>
        <v>0</v>
      </c>
    </row>
    <row r="672" spans="22:32">
      <c r="V672" s="36">
        <f t="shared" si="60"/>
        <v>0</v>
      </c>
      <c r="AE672" s="36">
        <f t="shared" si="61"/>
        <v>0</v>
      </c>
      <c r="AF672" s="36">
        <f t="shared" si="62"/>
        <v>0</v>
      </c>
    </row>
    <row r="673" spans="22:32">
      <c r="V673" s="36">
        <f t="shared" si="60"/>
        <v>0</v>
      </c>
      <c r="AE673" s="36">
        <f t="shared" si="61"/>
        <v>0</v>
      </c>
      <c r="AF673" s="36">
        <f t="shared" si="62"/>
        <v>0</v>
      </c>
    </row>
    <row r="674" spans="22:32">
      <c r="V674" s="36">
        <f t="shared" si="60"/>
        <v>0</v>
      </c>
      <c r="AE674" s="36">
        <f t="shared" si="61"/>
        <v>0</v>
      </c>
      <c r="AF674" s="36">
        <f t="shared" si="62"/>
        <v>0</v>
      </c>
    </row>
    <row r="675" spans="22:32">
      <c r="V675" s="36">
        <f t="shared" si="60"/>
        <v>0</v>
      </c>
      <c r="AE675" s="36">
        <f t="shared" si="61"/>
        <v>0</v>
      </c>
      <c r="AF675" s="36">
        <f t="shared" si="62"/>
        <v>0</v>
      </c>
    </row>
    <row r="676" spans="22:32">
      <c r="V676" s="36">
        <f t="shared" si="60"/>
        <v>0</v>
      </c>
      <c r="AE676" s="36">
        <f t="shared" si="61"/>
        <v>0</v>
      </c>
      <c r="AF676" s="36">
        <f t="shared" si="62"/>
        <v>0</v>
      </c>
    </row>
    <row r="677" spans="22:32">
      <c r="V677" s="36">
        <f t="shared" si="60"/>
        <v>0</v>
      </c>
      <c r="AE677" s="36">
        <f t="shared" si="61"/>
        <v>0</v>
      </c>
      <c r="AF677" s="36">
        <f t="shared" si="62"/>
        <v>0</v>
      </c>
    </row>
    <row r="678" spans="22:32">
      <c r="V678" s="36">
        <f t="shared" si="60"/>
        <v>0</v>
      </c>
      <c r="AE678" s="36">
        <f t="shared" si="61"/>
        <v>0</v>
      </c>
      <c r="AF678" s="36">
        <f t="shared" si="62"/>
        <v>0</v>
      </c>
    </row>
    <row r="679" spans="22:32">
      <c r="V679" s="36">
        <f t="shared" si="60"/>
        <v>0</v>
      </c>
      <c r="AE679" s="36">
        <f t="shared" si="61"/>
        <v>0</v>
      </c>
      <c r="AF679" s="36">
        <f t="shared" si="62"/>
        <v>0</v>
      </c>
    </row>
    <row r="680" spans="22:32">
      <c r="V680" s="36">
        <f t="shared" si="60"/>
        <v>0</v>
      </c>
      <c r="AE680" s="36">
        <f t="shared" si="61"/>
        <v>0</v>
      </c>
      <c r="AF680" s="36">
        <f t="shared" si="62"/>
        <v>0</v>
      </c>
    </row>
    <row r="681" spans="22:32">
      <c r="V681" s="36">
        <f t="shared" si="60"/>
        <v>0</v>
      </c>
      <c r="AE681" s="36">
        <f t="shared" si="61"/>
        <v>0</v>
      </c>
      <c r="AF681" s="36">
        <f t="shared" si="62"/>
        <v>0</v>
      </c>
    </row>
    <row r="682" spans="22:32">
      <c r="V682" s="36">
        <f t="shared" si="60"/>
        <v>0</v>
      </c>
      <c r="AE682" s="36">
        <f t="shared" si="61"/>
        <v>0</v>
      </c>
      <c r="AF682" s="36">
        <f t="shared" si="62"/>
        <v>0</v>
      </c>
    </row>
    <row r="683" spans="22:32">
      <c r="V683" s="36">
        <f t="shared" si="60"/>
        <v>0</v>
      </c>
      <c r="AE683" s="36">
        <f t="shared" si="61"/>
        <v>0</v>
      </c>
      <c r="AF683" s="36">
        <f t="shared" si="62"/>
        <v>0</v>
      </c>
    </row>
    <row r="684" spans="22:32">
      <c r="V684" s="36">
        <f t="shared" si="60"/>
        <v>0</v>
      </c>
      <c r="AE684" s="36">
        <f t="shared" si="61"/>
        <v>0</v>
      </c>
      <c r="AF684" s="36">
        <f t="shared" si="62"/>
        <v>0</v>
      </c>
    </row>
    <row r="685" spans="22:32">
      <c r="V685" s="36">
        <f t="shared" si="60"/>
        <v>0</v>
      </c>
      <c r="AE685" s="36">
        <f t="shared" si="61"/>
        <v>0</v>
      </c>
      <c r="AF685" s="36">
        <f t="shared" si="62"/>
        <v>0</v>
      </c>
    </row>
    <row r="686" spans="22:32">
      <c r="V686" s="36">
        <f t="shared" si="60"/>
        <v>0</v>
      </c>
      <c r="AE686" s="36">
        <f t="shared" si="61"/>
        <v>0</v>
      </c>
      <c r="AF686" s="36">
        <f t="shared" si="62"/>
        <v>0</v>
      </c>
    </row>
    <row r="687" spans="22:32">
      <c r="V687" s="36">
        <f t="shared" si="60"/>
        <v>0</v>
      </c>
      <c r="AE687" s="36">
        <f t="shared" si="61"/>
        <v>0</v>
      </c>
      <c r="AF687" s="36">
        <f t="shared" si="62"/>
        <v>0</v>
      </c>
    </row>
    <row r="688" spans="22:32">
      <c r="V688" s="36">
        <f t="shared" si="60"/>
        <v>0</v>
      </c>
      <c r="AE688" s="36">
        <f t="shared" si="61"/>
        <v>0</v>
      </c>
      <c r="AF688" s="36">
        <f t="shared" si="62"/>
        <v>0</v>
      </c>
    </row>
    <row r="689" spans="22:32">
      <c r="V689" s="36">
        <f t="shared" si="60"/>
        <v>0</v>
      </c>
      <c r="AE689" s="36">
        <f t="shared" si="61"/>
        <v>0</v>
      </c>
      <c r="AF689" s="36">
        <f t="shared" si="62"/>
        <v>0</v>
      </c>
    </row>
    <row r="690" spans="22:32">
      <c r="V690" s="36">
        <f t="shared" si="60"/>
        <v>0</v>
      </c>
      <c r="AE690" s="36">
        <f t="shared" si="61"/>
        <v>0</v>
      </c>
      <c r="AF690" s="36">
        <f t="shared" si="62"/>
        <v>0</v>
      </c>
    </row>
    <row r="691" spans="22:32">
      <c r="V691" s="36">
        <f t="shared" si="60"/>
        <v>0</v>
      </c>
      <c r="AE691" s="36">
        <f t="shared" si="61"/>
        <v>0</v>
      </c>
      <c r="AF691" s="36">
        <f t="shared" si="62"/>
        <v>0</v>
      </c>
    </row>
    <row r="692" spans="22:32">
      <c r="V692" s="36">
        <f t="shared" si="60"/>
        <v>0</v>
      </c>
      <c r="AE692" s="36">
        <f t="shared" si="61"/>
        <v>0</v>
      </c>
      <c r="AF692" s="36">
        <f t="shared" si="62"/>
        <v>0</v>
      </c>
    </row>
    <row r="693" spans="22:32">
      <c r="V693" s="36">
        <f t="shared" si="60"/>
        <v>0</v>
      </c>
      <c r="AE693" s="36">
        <f t="shared" si="61"/>
        <v>0</v>
      </c>
      <c r="AF693" s="36">
        <f t="shared" si="62"/>
        <v>0</v>
      </c>
    </row>
    <row r="694" spans="22:32">
      <c r="V694" s="36">
        <f t="shared" si="60"/>
        <v>0</v>
      </c>
      <c r="AE694" s="36">
        <f t="shared" si="61"/>
        <v>0</v>
      </c>
      <c r="AF694" s="36">
        <f t="shared" si="62"/>
        <v>0</v>
      </c>
    </row>
    <row r="695" spans="22:32">
      <c r="V695" s="36">
        <f t="shared" si="60"/>
        <v>0</v>
      </c>
      <c r="AE695" s="36">
        <f t="shared" si="61"/>
        <v>0</v>
      </c>
      <c r="AF695" s="36">
        <f t="shared" si="62"/>
        <v>0</v>
      </c>
    </row>
    <row r="696" spans="22:32">
      <c r="V696" s="36">
        <f t="shared" si="60"/>
        <v>0</v>
      </c>
      <c r="AE696" s="36">
        <f t="shared" si="61"/>
        <v>0</v>
      </c>
      <c r="AF696" s="36">
        <f t="shared" si="62"/>
        <v>0</v>
      </c>
    </row>
    <row r="697" spans="22:32">
      <c r="V697" s="36">
        <f t="shared" si="60"/>
        <v>0</v>
      </c>
      <c r="AE697" s="36">
        <f t="shared" si="61"/>
        <v>0</v>
      </c>
      <c r="AF697" s="36">
        <f t="shared" si="62"/>
        <v>0</v>
      </c>
    </row>
    <row r="698" spans="22:32">
      <c r="V698" s="36">
        <f t="shared" si="60"/>
        <v>0</v>
      </c>
      <c r="AE698" s="36">
        <f t="shared" si="61"/>
        <v>0</v>
      </c>
      <c r="AF698" s="36">
        <f t="shared" si="62"/>
        <v>0</v>
      </c>
    </row>
    <row r="699" spans="22:32">
      <c r="V699" s="36">
        <f t="shared" si="60"/>
        <v>0</v>
      </c>
      <c r="AE699" s="36">
        <f t="shared" si="61"/>
        <v>0</v>
      </c>
      <c r="AF699" s="36">
        <f t="shared" si="62"/>
        <v>0</v>
      </c>
    </row>
    <row r="700" spans="22:32">
      <c r="V700" s="36">
        <f t="shared" si="60"/>
        <v>0</v>
      </c>
      <c r="AE700" s="36">
        <f t="shared" si="61"/>
        <v>0</v>
      </c>
      <c r="AF700" s="36">
        <f t="shared" si="62"/>
        <v>0</v>
      </c>
    </row>
    <row r="701" spans="22:32">
      <c r="V701" s="36">
        <f t="shared" si="60"/>
        <v>0</v>
      </c>
      <c r="AE701" s="36">
        <f t="shared" si="61"/>
        <v>0</v>
      </c>
      <c r="AF701" s="36">
        <f t="shared" si="62"/>
        <v>0</v>
      </c>
    </row>
    <row r="702" spans="22:32">
      <c r="V702" s="36">
        <f t="shared" si="60"/>
        <v>0</v>
      </c>
      <c r="AE702" s="36">
        <f t="shared" si="61"/>
        <v>0</v>
      </c>
      <c r="AF702" s="36">
        <f t="shared" si="62"/>
        <v>0</v>
      </c>
    </row>
    <row r="703" spans="22:32">
      <c r="V703" s="36">
        <f t="shared" si="60"/>
        <v>0</v>
      </c>
      <c r="AE703" s="36">
        <f t="shared" si="61"/>
        <v>0</v>
      </c>
      <c r="AF703" s="36">
        <f t="shared" si="62"/>
        <v>0</v>
      </c>
    </row>
    <row r="704" spans="22:32">
      <c r="V704" s="36">
        <f t="shared" ref="V704:V767" si="63">D704</f>
        <v>0</v>
      </c>
      <c r="AE704" s="36">
        <f t="shared" ref="AE704:AE767" si="64">IF(AND(AB704=$AB$6,AC704=$AC$6),IF(W704=$W$6,1,0)+IF(X704=$X$6,1,0)+IF(Y704=$Y$6,1,0),0)</f>
        <v>0</v>
      </c>
      <c r="AF704" s="36">
        <f t="shared" ref="AF704:AF767" si="65">IF(AND(AB704=$AB$6,AC704=$AC$6),IF(W704=$W$6,1,0)+IF(Z704=$Z$6,1,0)+IF(X704=$X$6,1,0)+IF(Y704=$Y$6,1,0)+IF(AA704=$AA$6,1,0)+IF(V704=$V$6,1,0),0)</f>
        <v>0</v>
      </c>
    </row>
    <row r="705" spans="22:32">
      <c r="V705" s="36">
        <f t="shared" si="63"/>
        <v>0</v>
      </c>
      <c r="AE705" s="36">
        <f t="shared" si="64"/>
        <v>0</v>
      </c>
      <c r="AF705" s="36">
        <f t="shared" si="65"/>
        <v>0</v>
      </c>
    </row>
    <row r="706" spans="22:32">
      <c r="V706" s="36">
        <f t="shared" si="63"/>
        <v>0</v>
      </c>
      <c r="AE706" s="36">
        <f t="shared" si="64"/>
        <v>0</v>
      </c>
      <c r="AF706" s="36">
        <f t="shared" si="65"/>
        <v>0</v>
      </c>
    </row>
    <row r="707" spans="22:32">
      <c r="V707" s="36">
        <f t="shared" si="63"/>
        <v>0</v>
      </c>
      <c r="AE707" s="36">
        <f t="shared" si="64"/>
        <v>0</v>
      </c>
      <c r="AF707" s="36">
        <f t="shared" si="65"/>
        <v>0</v>
      </c>
    </row>
    <row r="708" spans="22:32">
      <c r="V708" s="36">
        <f t="shared" si="63"/>
        <v>0</v>
      </c>
      <c r="AE708" s="36">
        <f t="shared" si="64"/>
        <v>0</v>
      </c>
      <c r="AF708" s="36">
        <f t="shared" si="65"/>
        <v>0</v>
      </c>
    </row>
    <row r="709" spans="22:32">
      <c r="V709" s="36">
        <f t="shared" si="63"/>
        <v>0</v>
      </c>
      <c r="AE709" s="36">
        <f t="shared" si="64"/>
        <v>0</v>
      </c>
      <c r="AF709" s="36">
        <f t="shared" si="65"/>
        <v>0</v>
      </c>
    </row>
    <row r="710" spans="22:32">
      <c r="V710" s="36">
        <f t="shared" si="63"/>
        <v>0</v>
      </c>
      <c r="AE710" s="36">
        <f t="shared" si="64"/>
        <v>0</v>
      </c>
      <c r="AF710" s="36">
        <f t="shared" si="65"/>
        <v>0</v>
      </c>
    </row>
    <row r="711" spans="22:32">
      <c r="V711" s="36">
        <f t="shared" si="63"/>
        <v>0</v>
      </c>
      <c r="AE711" s="36">
        <f t="shared" si="64"/>
        <v>0</v>
      </c>
      <c r="AF711" s="36">
        <f t="shared" si="65"/>
        <v>0</v>
      </c>
    </row>
    <row r="712" spans="22:32">
      <c r="V712" s="36">
        <f t="shared" si="63"/>
        <v>0</v>
      </c>
      <c r="AE712" s="36">
        <f t="shared" si="64"/>
        <v>0</v>
      </c>
      <c r="AF712" s="36">
        <f t="shared" si="65"/>
        <v>0</v>
      </c>
    </row>
    <row r="713" spans="22:32">
      <c r="V713" s="36">
        <f t="shared" si="63"/>
        <v>0</v>
      </c>
      <c r="AE713" s="36">
        <f t="shared" si="64"/>
        <v>0</v>
      </c>
      <c r="AF713" s="36">
        <f t="shared" si="65"/>
        <v>0</v>
      </c>
    </row>
    <row r="714" spans="22:32">
      <c r="V714" s="36">
        <f t="shared" si="63"/>
        <v>0</v>
      </c>
      <c r="AE714" s="36">
        <f t="shared" si="64"/>
        <v>0</v>
      </c>
      <c r="AF714" s="36">
        <f t="shared" si="65"/>
        <v>0</v>
      </c>
    </row>
    <row r="715" spans="22:32">
      <c r="V715" s="36">
        <f t="shared" si="63"/>
        <v>0</v>
      </c>
      <c r="AE715" s="36">
        <f t="shared" si="64"/>
        <v>0</v>
      </c>
      <c r="AF715" s="36">
        <f t="shared" si="65"/>
        <v>0</v>
      </c>
    </row>
    <row r="716" spans="22:32">
      <c r="V716" s="36">
        <f t="shared" si="63"/>
        <v>0</v>
      </c>
      <c r="AE716" s="36">
        <f t="shared" si="64"/>
        <v>0</v>
      </c>
      <c r="AF716" s="36">
        <f t="shared" si="65"/>
        <v>0</v>
      </c>
    </row>
    <row r="717" spans="22:32">
      <c r="V717" s="36">
        <f t="shared" si="63"/>
        <v>0</v>
      </c>
      <c r="AE717" s="36">
        <f t="shared" si="64"/>
        <v>0</v>
      </c>
      <c r="AF717" s="36">
        <f t="shared" si="65"/>
        <v>0</v>
      </c>
    </row>
    <row r="718" spans="22:32">
      <c r="V718" s="36">
        <f t="shared" si="63"/>
        <v>0</v>
      </c>
      <c r="AE718" s="36">
        <f t="shared" si="64"/>
        <v>0</v>
      </c>
      <c r="AF718" s="36">
        <f t="shared" si="65"/>
        <v>0</v>
      </c>
    </row>
    <row r="719" spans="22:32">
      <c r="V719" s="36">
        <f t="shared" si="63"/>
        <v>0</v>
      </c>
      <c r="AE719" s="36">
        <f t="shared" si="64"/>
        <v>0</v>
      </c>
      <c r="AF719" s="36">
        <f t="shared" si="65"/>
        <v>0</v>
      </c>
    </row>
    <row r="720" spans="22:32">
      <c r="V720" s="36">
        <f t="shared" si="63"/>
        <v>0</v>
      </c>
      <c r="AE720" s="36">
        <f t="shared" si="64"/>
        <v>0</v>
      </c>
      <c r="AF720" s="36">
        <f t="shared" si="65"/>
        <v>0</v>
      </c>
    </row>
    <row r="721" spans="22:32">
      <c r="V721" s="36">
        <f t="shared" si="63"/>
        <v>0</v>
      </c>
      <c r="AE721" s="36">
        <f t="shared" si="64"/>
        <v>0</v>
      </c>
      <c r="AF721" s="36">
        <f t="shared" si="65"/>
        <v>0</v>
      </c>
    </row>
    <row r="722" spans="22:32">
      <c r="V722" s="36">
        <f t="shared" si="63"/>
        <v>0</v>
      </c>
      <c r="AE722" s="36">
        <f t="shared" si="64"/>
        <v>0</v>
      </c>
      <c r="AF722" s="36">
        <f t="shared" si="65"/>
        <v>0</v>
      </c>
    </row>
    <row r="723" spans="22:32">
      <c r="V723" s="36">
        <f t="shared" si="63"/>
        <v>0</v>
      </c>
      <c r="AE723" s="36">
        <f t="shared" si="64"/>
        <v>0</v>
      </c>
      <c r="AF723" s="36">
        <f t="shared" si="65"/>
        <v>0</v>
      </c>
    </row>
    <row r="724" spans="22:32">
      <c r="V724" s="36">
        <f t="shared" si="63"/>
        <v>0</v>
      </c>
      <c r="AE724" s="36">
        <f t="shared" si="64"/>
        <v>0</v>
      </c>
      <c r="AF724" s="36">
        <f t="shared" si="65"/>
        <v>0</v>
      </c>
    </row>
    <row r="725" spans="22:32">
      <c r="V725" s="36">
        <f t="shared" si="63"/>
        <v>0</v>
      </c>
      <c r="AE725" s="36">
        <f t="shared" si="64"/>
        <v>0</v>
      </c>
      <c r="AF725" s="36">
        <f t="shared" si="65"/>
        <v>0</v>
      </c>
    </row>
    <row r="726" spans="22:32">
      <c r="V726" s="36">
        <f t="shared" si="63"/>
        <v>0</v>
      </c>
      <c r="AE726" s="36">
        <f t="shared" si="64"/>
        <v>0</v>
      </c>
      <c r="AF726" s="36">
        <f t="shared" si="65"/>
        <v>0</v>
      </c>
    </row>
    <row r="727" spans="22:32">
      <c r="V727" s="36">
        <f t="shared" si="63"/>
        <v>0</v>
      </c>
      <c r="AE727" s="36">
        <f t="shared" si="64"/>
        <v>0</v>
      </c>
      <c r="AF727" s="36">
        <f t="shared" si="65"/>
        <v>0</v>
      </c>
    </row>
    <row r="728" spans="22:32">
      <c r="V728" s="36">
        <f t="shared" si="63"/>
        <v>0</v>
      </c>
      <c r="AE728" s="36">
        <f t="shared" si="64"/>
        <v>0</v>
      </c>
      <c r="AF728" s="36">
        <f t="shared" si="65"/>
        <v>0</v>
      </c>
    </row>
    <row r="729" spans="22:32">
      <c r="V729" s="36">
        <f t="shared" si="63"/>
        <v>0</v>
      </c>
      <c r="AE729" s="36">
        <f t="shared" si="64"/>
        <v>0</v>
      </c>
      <c r="AF729" s="36">
        <f t="shared" si="65"/>
        <v>0</v>
      </c>
    </row>
    <row r="730" spans="22:32">
      <c r="V730" s="36">
        <f t="shared" si="63"/>
        <v>0</v>
      </c>
      <c r="AE730" s="36">
        <f t="shared" si="64"/>
        <v>0</v>
      </c>
      <c r="AF730" s="36">
        <f t="shared" si="65"/>
        <v>0</v>
      </c>
    </row>
    <row r="731" spans="22:32">
      <c r="V731" s="36">
        <f t="shared" si="63"/>
        <v>0</v>
      </c>
      <c r="AE731" s="36">
        <f t="shared" si="64"/>
        <v>0</v>
      </c>
      <c r="AF731" s="36">
        <f t="shared" si="65"/>
        <v>0</v>
      </c>
    </row>
    <row r="732" spans="22:32">
      <c r="V732" s="36">
        <f t="shared" si="63"/>
        <v>0</v>
      </c>
      <c r="AE732" s="36">
        <f t="shared" si="64"/>
        <v>0</v>
      </c>
      <c r="AF732" s="36">
        <f t="shared" si="65"/>
        <v>0</v>
      </c>
    </row>
    <row r="733" spans="22:32">
      <c r="V733" s="36">
        <f t="shared" si="63"/>
        <v>0</v>
      </c>
      <c r="AE733" s="36">
        <f t="shared" si="64"/>
        <v>0</v>
      </c>
      <c r="AF733" s="36">
        <f t="shared" si="65"/>
        <v>0</v>
      </c>
    </row>
    <row r="734" spans="22:32">
      <c r="V734" s="36">
        <f t="shared" si="63"/>
        <v>0</v>
      </c>
      <c r="AE734" s="36">
        <f t="shared" si="64"/>
        <v>0</v>
      </c>
      <c r="AF734" s="36">
        <f t="shared" si="65"/>
        <v>0</v>
      </c>
    </row>
    <row r="735" spans="22:32">
      <c r="V735" s="36">
        <f t="shared" si="63"/>
        <v>0</v>
      </c>
      <c r="AE735" s="36">
        <f t="shared" si="64"/>
        <v>0</v>
      </c>
      <c r="AF735" s="36">
        <f t="shared" si="65"/>
        <v>0</v>
      </c>
    </row>
    <row r="736" spans="22:32">
      <c r="V736" s="36">
        <f t="shared" si="63"/>
        <v>0</v>
      </c>
      <c r="AE736" s="36">
        <f t="shared" si="64"/>
        <v>0</v>
      </c>
      <c r="AF736" s="36">
        <f t="shared" si="65"/>
        <v>0</v>
      </c>
    </row>
    <row r="737" spans="22:32">
      <c r="V737" s="36">
        <f t="shared" si="63"/>
        <v>0</v>
      </c>
      <c r="AE737" s="36">
        <f t="shared" si="64"/>
        <v>0</v>
      </c>
      <c r="AF737" s="36">
        <f t="shared" si="65"/>
        <v>0</v>
      </c>
    </row>
    <row r="738" spans="22:32">
      <c r="V738" s="36">
        <f t="shared" si="63"/>
        <v>0</v>
      </c>
      <c r="AE738" s="36">
        <f t="shared" si="64"/>
        <v>0</v>
      </c>
      <c r="AF738" s="36">
        <f t="shared" si="65"/>
        <v>0</v>
      </c>
    </row>
    <row r="739" spans="22:32">
      <c r="V739" s="36">
        <f t="shared" si="63"/>
        <v>0</v>
      </c>
      <c r="AE739" s="36">
        <f t="shared" si="64"/>
        <v>0</v>
      </c>
      <c r="AF739" s="36">
        <f t="shared" si="65"/>
        <v>0</v>
      </c>
    </row>
    <row r="740" spans="22:32">
      <c r="V740" s="36">
        <f t="shared" si="63"/>
        <v>0</v>
      </c>
      <c r="AE740" s="36">
        <f t="shared" si="64"/>
        <v>0</v>
      </c>
      <c r="AF740" s="36">
        <f t="shared" si="65"/>
        <v>0</v>
      </c>
    </row>
    <row r="741" spans="22:32">
      <c r="V741" s="36">
        <f t="shared" si="63"/>
        <v>0</v>
      </c>
      <c r="AE741" s="36">
        <f t="shared" si="64"/>
        <v>0</v>
      </c>
      <c r="AF741" s="36">
        <f t="shared" si="65"/>
        <v>0</v>
      </c>
    </row>
    <row r="742" spans="22:32">
      <c r="V742" s="36">
        <f t="shared" si="63"/>
        <v>0</v>
      </c>
      <c r="AE742" s="36">
        <f t="shared" si="64"/>
        <v>0</v>
      </c>
      <c r="AF742" s="36">
        <f t="shared" si="65"/>
        <v>0</v>
      </c>
    </row>
    <row r="743" spans="22:32">
      <c r="V743" s="36">
        <f t="shared" si="63"/>
        <v>0</v>
      </c>
      <c r="AE743" s="36">
        <f t="shared" si="64"/>
        <v>0</v>
      </c>
      <c r="AF743" s="36">
        <f t="shared" si="65"/>
        <v>0</v>
      </c>
    </row>
    <row r="744" spans="22:32">
      <c r="V744" s="36">
        <f t="shared" si="63"/>
        <v>0</v>
      </c>
      <c r="AE744" s="36">
        <f t="shared" si="64"/>
        <v>0</v>
      </c>
      <c r="AF744" s="36">
        <f t="shared" si="65"/>
        <v>0</v>
      </c>
    </row>
    <row r="745" spans="22:32">
      <c r="V745" s="36">
        <f t="shared" si="63"/>
        <v>0</v>
      </c>
      <c r="AE745" s="36">
        <f t="shared" si="64"/>
        <v>0</v>
      </c>
      <c r="AF745" s="36">
        <f t="shared" si="65"/>
        <v>0</v>
      </c>
    </row>
    <row r="746" spans="22:32">
      <c r="V746" s="36">
        <f t="shared" si="63"/>
        <v>0</v>
      </c>
      <c r="AE746" s="36">
        <f t="shared" si="64"/>
        <v>0</v>
      </c>
      <c r="AF746" s="36">
        <f t="shared" si="65"/>
        <v>0</v>
      </c>
    </row>
    <row r="747" spans="22:32">
      <c r="V747" s="36">
        <f t="shared" si="63"/>
        <v>0</v>
      </c>
      <c r="AE747" s="36">
        <f t="shared" si="64"/>
        <v>0</v>
      </c>
      <c r="AF747" s="36">
        <f t="shared" si="65"/>
        <v>0</v>
      </c>
    </row>
    <row r="748" spans="22:32">
      <c r="V748" s="36">
        <f t="shared" si="63"/>
        <v>0</v>
      </c>
      <c r="AE748" s="36">
        <f t="shared" si="64"/>
        <v>0</v>
      </c>
      <c r="AF748" s="36">
        <f t="shared" si="65"/>
        <v>0</v>
      </c>
    </row>
    <row r="749" spans="22:32">
      <c r="V749" s="36">
        <f t="shared" si="63"/>
        <v>0</v>
      </c>
      <c r="AE749" s="36">
        <f t="shared" si="64"/>
        <v>0</v>
      </c>
      <c r="AF749" s="36">
        <f t="shared" si="65"/>
        <v>0</v>
      </c>
    </row>
    <row r="750" spans="22:32">
      <c r="V750" s="36">
        <f t="shared" si="63"/>
        <v>0</v>
      </c>
      <c r="AE750" s="36">
        <f t="shared" si="64"/>
        <v>0</v>
      </c>
      <c r="AF750" s="36">
        <f t="shared" si="65"/>
        <v>0</v>
      </c>
    </row>
    <row r="751" spans="22:32">
      <c r="V751" s="36">
        <f t="shared" si="63"/>
        <v>0</v>
      </c>
      <c r="AE751" s="36">
        <f t="shared" si="64"/>
        <v>0</v>
      </c>
      <c r="AF751" s="36">
        <f t="shared" si="65"/>
        <v>0</v>
      </c>
    </row>
    <row r="752" spans="22:32">
      <c r="V752" s="36">
        <f t="shared" si="63"/>
        <v>0</v>
      </c>
      <c r="AE752" s="36">
        <f t="shared" si="64"/>
        <v>0</v>
      </c>
      <c r="AF752" s="36">
        <f t="shared" si="65"/>
        <v>0</v>
      </c>
    </row>
    <row r="753" spans="22:32">
      <c r="V753" s="36">
        <f t="shared" si="63"/>
        <v>0</v>
      </c>
      <c r="AE753" s="36">
        <f t="shared" si="64"/>
        <v>0</v>
      </c>
      <c r="AF753" s="36">
        <f t="shared" si="65"/>
        <v>0</v>
      </c>
    </row>
    <row r="754" spans="22:32">
      <c r="V754" s="36">
        <f t="shared" si="63"/>
        <v>0</v>
      </c>
      <c r="AE754" s="36">
        <f t="shared" si="64"/>
        <v>0</v>
      </c>
      <c r="AF754" s="36">
        <f t="shared" si="65"/>
        <v>0</v>
      </c>
    </row>
    <row r="755" spans="22:32">
      <c r="V755" s="36">
        <f t="shared" si="63"/>
        <v>0</v>
      </c>
      <c r="AE755" s="36">
        <f t="shared" si="64"/>
        <v>0</v>
      </c>
      <c r="AF755" s="36">
        <f t="shared" si="65"/>
        <v>0</v>
      </c>
    </row>
    <row r="756" spans="22:32">
      <c r="V756" s="36">
        <f t="shared" si="63"/>
        <v>0</v>
      </c>
      <c r="AE756" s="36">
        <f t="shared" si="64"/>
        <v>0</v>
      </c>
      <c r="AF756" s="36">
        <f t="shared" si="65"/>
        <v>0</v>
      </c>
    </row>
    <row r="757" spans="22:32">
      <c r="V757" s="36">
        <f t="shared" si="63"/>
        <v>0</v>
      </c>
      <c r="AE757" s="36">
        <f t="shared" si="64"/>
        <v>0</v>
      </c>
      <c r="AF757" s="36">
        <f t="shared" si="65"/>
        <v>0</v>
      </c>
    </row>
    <row r="758" spans="22:32">
      <c r="V758" s="36">
        <f t="shared" si="63"/>
        <v>0</v>
      </c>
      <c r="AE758" s="36">
        <f t="shared" si="64"/>
        <v>0</v>
      </c>
      <c r="AF758" s="36">
        <f t="shared" si="65"/>
        <v>0</v>
      </c>
    </row>
    <row r="759" spans="22:32">
      <c r="V759" s="36">
        <f t="shared" si="63"/>
        <v>0</v>
      </c>
      <c r="AE759" s="36">
        <f t="shared" si="64"/>
        <v>0</v>
      </c>
      <c r="AF759" s="36">
        <f t="shared" si="65"/>
        <v>0</v>
      </c>
    </row>
    <row r="760" spans="22:32">
      <c r="V760" s="36">
        <f t="shared" si="63"/>
        <v>0</v>
      </c>
      <c r="AE760" s="36">
        <f t="shared" si="64"/>
        <v>0</v>
      </c>
      <c r="AF760" s="36">
        <f t="shared" si="65"/>
        <v>0</v>
      </c>
    </row>
    <row r="761" spans="22:32">
      <c r="V761" s="36">
        <f t="shared" si="63"/>
        <v>0</v>
      </c>
      <c r="AE761" s="36">
        <f t="shared" si="64"/>
        <v>0</v>
      </c>
      <c r="AF761" s="36">
        <f t="shared" si="65"/>
        <v>0</v>
      </c>
    </row>
    <row r="762" spans="22:32">
      <c r="V762" s="36">
        <f t="shared" si="63"/>
        <v>0</v>
      </c>
      <c r="AE762" s="36">
        <f t="shared" si="64"/>
        <v>0</v>
      </c>
      <c r="AF762" s="36">
        <f t="shared" si="65"/>
        <v>0</v>
      </c>
    </row>
    <row r="763" spans="22:32">
      <c r="V763" s="36">
        <f t="shared" si="63"/>
        <v>0</v>
      </c>
      <c r="AE763" s="36">
        <f t="shared" si="64"/>
        <v>0</v>
      </c>
      <c r="AF763" s="36">
        <f t="shared" si="65"/>
        <v>0</v>
      </c>
    </row>
    <row r="764" spans="22:32">
      <c r="V764" s="36">
        <f t="shared" si="63"/>
        <v>0</v>
      </c>
      <c r="AE764" s="36">
        <f t="shared" si="64"/>
        <v>0</v>
      </c>
      <c r="AF764" s="36">
        <f t="shared" si="65"/>
        <v>0</v>
      </c>
    </row>
    <row r="765" spans="22:32">
      <c r="V765" s="36">
        <f t="shared" si="63"/>
        <v>0</v>
      </c>
      <c r="AE765" s="36">
        <f t="shared" si="64"/>
        <v>0</v>
      </c>
      <c r="AF765" s="36">
        <f t="shared" si="65"/>
        <v>0</v>
      </c>
    </row>
    <row r="766" spans="22:32">
      <c r="V766" s="36">
        <f t="shared" si="63"/>
        <v>0</v>
      </c>
      <c r="AE766" s="36">
        <f t="shared" si="64"/>
        <v>0</v>
      </c>
      <c r="AF766" s="36">
        <f t="shared" si="65"/>
        <v>0</v>
      </c>
    </row>
    <row r="767" spans="22:32">
      <c r="V767" s="36">
        <f t="shared" si="63"/>
        <v>0</v>
      </c>
      <c r="AE767" s="36">
        <f t="shared" si="64"/>
        <v>0</v>
      </c>
      <c r="AF767" s="36">
        <f t="shared" si="65"/>
        <v>0</v>
      </c>
    </row>
    <row r="768" spans="22:32">
      <c r="V768" s="36">
        <f t="shared" ref="V768:V831" si="66">D768</f>
        <v>0</v>
      </c>
      <c r="AE768" s="36">
        <f t="shared" ref="AE768:AE831" si="67">IF(AND(AB768=$AB$6,AC768=$AC$6),IF(W768=$W$6,1,0)+IF(X768=$X$6,1,0)+IF(Y768=$Y$6,1,0),0)</f>
        <v>0</v>
      </c>
      <c r="AF768" s="36">
        <f t="shared" ref="AF768:AF831" si="68">IF(AND(AB768=$AB$6,AC768=$AC$6),IF(W768=$W$6,1,0)+IF(Z768=$Z$6,1,0)+IF(X768=$X$6,1,0)+IF(Y768=$Y$6,1,0)+IF(AA768=$AA$6,1,0)+IF(V768=$V$6,1,0),0)</f>
        <v>0</v>
      </c>
    </row>
    <row r="769" spans="22:32">
      <c r="V769" s="36">
        <f t="shared" si="66"/>
        <v>0</v>
      </c>
      <c r="AE769" s="36">
        <f t="shared" si="67"/>
        <v>0</v>
      </c>
      <c r="AF769" s="36">
        <f t="shared" si="68"/>
        <v>0</v>
      </c>
    </row>
    <row r="770" spans="22:32">
      <c r="V770" s="36">
        <f t="shared" si="66"/>
        <v>0</v>
      </c>
      <c r="AE770" s="36">
        <f t="shared" si="67"/>
        <v>0</v>
      </c>
      <c r="AF770" s="36">
        <f t="shared" si="68"/>
        <v>0</v>
      </c>
    </row>
    <row r="771" spans="22:32">
      <c r="V771" s="36">
        <f t="shared" si="66"/>
        <v>0</v>
      </c>
      <c r="AE771" s="36">
        <f t="shared" si="67"/>
        <v>0</v>
      </c>
      <c r="AF771" s="36">
        <f t="shared" si="68"/>
        <v>0</v>
      </c>
    </row>
    <row r="772" spans="22:32">
      <c r="V772" s="36">
        <f t="shared" si="66"/>
        <v>0</v>
      </c>
      <c r="AE772" s="36">
        <f t="shared" si="67"/>
        <v>0</v>
      </c>
      <c r="AF772" s="36">
        <f t="shared" si="68"/>
        <v>0</v>
      </c>
    </row>
    <row r="773" spans="22:32">
      <c r="V773" s="36">
        <f t="shared" si="66"/>
        <v>0</v>
      </c>
      <c r="AE773" s="36">
        <f t="shared" si="67"/>
        <v>0</v>
      </c>
      <c r="AF773" s="36">
        <f t="shared" si="68"/>
        <v>0</v>
      </c>
    </row>
    <row r="774" spans="22:32">
      <c r="V774" s="36">
        <f t="shared" si="66"/>
        <v>0</v>
      </c>
      <c r="AE774" s="36">
        <f t="shared" si="67"/>
        <v>0</v>
      </c>
      <c r="AF774" s="36">
        <f t="shared" si="68"/>
        <v>0</v>
      </c>
    </row>
    <row r="775" spans="22:32">
      <c r="V775" s="36">
        <f t="shared" si="66"/>
        <v>0</v>
      </c>
      <c r="AE775" s="36">
        <f t="shared" si="67"/>
        <v>0</v>
      </c>
      <c r="AF775" s="36">
        <f t="shared" si="68"/>
        <v>0</v>
      </c>
    </row>
    <row r="776" spans="22:32">
      <c r="V776" s="36">
        <f t="shared" si="66"/>
        <v>0</v>
      </c>
      <c r="AE776" s="36">
        <f t="shared" si="67"/>
        <v>0</v>
      </c>
      <c r="AF776" s="36">
        <f t="shared" si="68"/>
        <v>0</v>
      </c>
    </row>
    <row r="777" spans="22:32">
      <c r="V777" s="36">
        <f t="shared" si="66"/>
        <v>0</v>
      </c>
      <c r="AE777" s="36">
        <f t="shared" si="67"/>
        <v>0</v>
      </c>
      <c r="AF777" s="36">
        <f t="shared" si="68"/>
        <v>0</v>
      </c>
    </row>
    <row r="778" spans="22:32">
      <c r="V778" s="36">
        <f t="shared" si="66"/>
        <v>0</v>
      </c>
      <c r="AE778" s="36">
        <f t="shared" si="67"/>
        <v>0</v>
      </c>
      <c r="AF778" s="36">
        <f t="shared" si="68"/>
        <v>0</v>
      </c>
    </row>
    <row r="779" spans="22:32">
      <c r="V779" s="36">
        <f t="shared" si="66"/>
        <v>0</v>
      </c>
      <c r="AE779" s="36">
        <f t="shared" si="67"/>
        <v>0</v>
      </c>
      <c r="AF779" s="36">
        <f t="shared" si="68"/>
        <v>0</v>
      </c>
    </row>
    <row r="780" spans="22:32">
      <c r="V780" s="36">
        <f t="shared" si="66"/>
        <v>0</v>
      </c>
      <c r="AE780" s="36">
        <f t="shared" si="67"/>
        <v>0</v>
      </c>
      <c r="AF780" s="36">
        <f t="shared" si="68"/>
        <v>0</v>
      </c>
    </row>
    <row r="781" spans="22:32">
      <c r="V781" s="36">
        <f t="shared" si="66"/>
        <v>0</v>
      </c>
      <c r="AE781" s="36">
        <f t="shared" si="67"/>
        <v>0</v>
      </c>
      <c r="AF781" s="36">
        <f t="shared" si="68"/>
        <v>0</v>
      </c>
    </row>
    <row r="782" spans="22:32">
      <c r="V782" s="36">
        <f t="shared" si="66"/>
        <v>0</v>
      </c>
      <c r="AE782" s="36">
        <f t="shared" si="67"/>
        <v>0</v>
      </c>
      <c r="AF782" s="36">
        <f t="shared" si="68"/>
        <v>0</v>
      </c>
    </row>
    <row r="783" spans="22:32">
      <c r="V783" s="36">
        <f t="shared" si="66"/>
        <v>0</v>
      </c>
      <c r="AE783" s="36">
        <f t="shared" si="67"/>
        <v>0</v>
      </c>
      <c r="AF783" s="36">
        <f t="shared" si="68"/>
        <v>0</v>
      </c>
    </row>
    <row r="784" spans="22:32">
      <c r="V784" s="36">
        <f t="shared" si="66"/>
        <v>0</v>
      </c>
      <c r="AE784" s="36">
        <f t="shared" si="67"/>
        <v>0</v>
      </c>
      <c r="AF784" s="36">
        <f t="shared" si="68"/>
        <v>0</v>
      </c>
    </row>
    <row r="785" spans="22:32">
      <c r="V785" s="36">
        <f t="shared" si="66"/>
        <v>0</v>
      </c>
      <c r="AE785" s="36">
        <f t="shared" si="67"/>
        <v>0</v>
      </c>
      <c r="AF785" s="36">
        <f t="shared" si="68"/>
        <v>0</v>
      </c>
    </row>
    <row r="786" spans="22:32">
      <c r="V786" s="36">
        <f t="shared" si="66"/>
        <v>0</v>
      </c>
      <c r="AE786" s="36">
        <f t="shared" si="67"/>
        <v>0</v>
      </c>
      <c r="AF786" s="36">
        <f t="shared" si="68"/>
        <v>0</v>
      </c>
    </row>
    <row r="787" spans="22:32">
      <c r="V787" s="36">
        <f t="shared" si="66"/>
        <v>0</v>
      </c>
      <c r="AE787" s="36">
        <f t="shared" si="67"/>
        <v>0</v>
      </c>
      <c r="AF787" s="36">
        <f t="shared" si="68"/>
        <v>0</v>
      </c>
    </row>
    <row r="788" spans="22:32">
      <c r="V788" s="36">
        <f t="shared" si="66"/>
        <v>0</v>
      </c>
      <c r="AE788" s="36">
        <f t="shared" si="67"/>
        <v>0</v>
      </c>
      <c r="AF788" s="36">
        <f t="shared" si="68"/>
        <v>0</v>
      </c>
    </row>
    <row r="789" spans="22:32">
      <c r="V789" s="36">
        <f t="shared" si="66"/>
        <v>0</v>
      </c>
      <c r="AE789" s="36">
        <f t="shared" si="67"/>
        <v>0</v>
      </c>
      <c r="AF789" s="36">
        <f t="shared" si="68"/>
        <v>0</v>
      </c>
    </row>
    <row r="790" spans="22:32">
      <c r="V790" s="36">
        <f t="shared" si="66"/>
        <v>0</v>
      </c>
      <c r="AE790" s="36">
        <f t="shared" si="67"/>
        <v>0</v>
      </c>
      <c r="AF790" s="36">
        <f t="shared" si="68"/>
        <v>0</v>
      </c>
    </row>
    <row r="791" spans="22:32">
      <c r="V791" s="36">
        <f t="shared" si="66"/>
        <v>0</v>
      </c>
      <c r="AE791" s="36">
        <f t="shared" si="67"/>
        <v>0</v>
      </c>
      <c r="AF791" s="36">
        <f t="shared" si="68"/>
        <v>0</v>
      </c>
    </row>
    <row r="792" spans="22:32">
      <c r="V792" s="36">
        <f t="shared" si="66"/>
        <v>0</v>
      </c>
      <c r="AE792" s="36">
        <f t="shared" si="67"/>
        <v>0</v>
      </c>
      <c r="AF792" s="36">
        <f t="shared" si="68"/>
        <v>0</v>
      </c>
    </row>
    <row r="793" spans="22:32">
      <c r="V793" s="36">
        <f t="shared" si="66"/>
        <v>0</v>
      </c>
      <c r="AE793" s="36">
        <f t="shared" si="67"/>
        <v>0</v>
      </c>
      <c r="AF793" s="36">
        <f t="shared" si="68"/>
        <v>0</v>
      </c>
    </row>
    <row r="794" spans="22:32">
      <c r="V794" s="36">
        <f t="shared" si="66"/>
        <v>0</v>
      </c>
      <c r="AE794" s="36">
        <f t="shared" si="67"/>
        <v>0</v>
      </c>
      <c r="AF794" s="36">
        <f t="shared" si="68"/>
        <v>0</v>
      </c>
    </row>
    <row r="795" spans="22:32">
      <c r="V795" s="36">
        <f t="shared" si="66"/>
        <v>0</v>
      </c>
      <c r="AE795" s="36">
        <f t="shared" si="67"/>
        <v>0</v>
      </c>
      <c r="AF795" s="36">
        <f t="shared" si="68"/>
        <v>0</v>
      </c>
    </row>
    <row r="796" spans="22:32">
      <c r="V796" s="36">
        <f t="shared" si="66"/>
        <v>0</v>
      </c>
      <c r="AE796" s="36">
        <f t="shared" si="67"/>
        <v>0</v>
      </c>
      <c r="AF796" s="36">
        <f t="shared" si="68"/>
        <v>0</v>
      </c>
    </row>
    <row r="797" spans="22:32">
      <c r="V797" s="36">
        <f t="shared" si="66"/>
        <v>0</v>
      </c>
      <c r="AE797" s="36">
        <f t="shared" si="67"/>
        <v>0</v>
      </c>
      <c r="AF797" s="36">
        <f t="shared" si="68"/>
        <v>0</v>
      </c>
    </row>
    <row r="798" spans="22:32">
      <c r="V798" s="36">
        <f t="shared" si="66"/>
        <v>0</v>
      </c>
      <c r="AE798" s="36">
        <f t="shared" si="67"/>
        <v>0</v>
      </c>
      <c r="AF798" s="36">
        <f t="shared" si="68"/>
        <v>0</v>
      </c>
    </row>
    <row r="799" spans="22:32">
      <c r="V799" s="36">
        <f t="shared" si="66"/>
        <v>0</v>
      </c>
      <c r="AE799" s="36">
        <f t="shared" si="67"/>
        <v>0</v>
      </c>
      <c r="AF799" s="36">
        <f t="shared" si="68"/>
        <v>0</v>
      </c>
    </row>
    <row r="800" spans="22:32">
      <c r="V800" s="36">
        <f t="shared" si="66"/>
        <v>0</v>
      </c>
      <c r="AE800" s="36">
        <f t="shared" si="67"/>
        <v>0</v>
      </c>
      <c r="AF800" s="36">
        <f t="shared" si="68"/>
        <v>0</v>
      </c>
    </row>
    <row r="801" spans="22:32">
      <c r="V801" s="36">
        <f t="shared" si="66"/>
        <v>0</v>
      </c>
      <c r="AE801" s="36">
        <f t="shared" si="67"/>
        <v>0</v>
      </c>
      <c r="AF801" s="36">
        <f t="shared" si="68"/>
        <v>0</v>
      </c>
    </row>
    <row r="802" spans="22:32">
      <c r="V802" s="36">
        <f t="shared" si="66"/>
        <v>0</v>
      </c>
      <c r="AE802" s="36">
        <f t="shared" si="67"/>
        <v>0</v>
      </c>
      <c r="AF802" s="36">
        <f t="shared" si="68"/>
        <v>0</v>
      </c>
    </row>
    <row r="803" spans="22:32">
      <c r="V803" s="36">
        <f t="shared" si="66"/>
        <v>0</v>
      </c>
      <c r="AE803" s="36">
        <f t="shared" si="67"/>
        <v>0</v>
      </c>
      <c r="AF803" s="36">
        <f t="shared" si="68"/>
        <v>0</v>
      </c>
    </row>
    <row r="804" spans="22:32">
      <c r="V804" s="36">
        <f t="shared" si="66"/>
        <v>0</v>
      </c>
      <c r="AE804" s="36">
        <f t="shared" si="67"/>
        <v>0</v>
      </c>
      <c r="AF804" s="36">
        <f t="shared" si="68"/>
        <v>0</v>
      </c>
    </row>
    <row r="805" spans="22:32">
      <c r="V805" s="36">
        <f t="shared" si="66"/>
        <v>0</v>
      </c>
      <c r="AE805" s="36">
        <f t="shared" si="67"/>
        <v>0</v>
      </c>
      <c r="AF805" s="36">
        <f t="shared" si="68"/>
        <v>0</v>
      </c>
    </row>
    <row r="806" spans="22:32">
      <c r="V806" s="36">
        <f t="shared" si="66"/>
        <v>0</v>
      </c>
      <c r="AE806" s="36">
        <f t="shared" si="67"/>
        <v>0</v>
      </c>
      <c r="AF806" s="36">
        <f t="shared" si="68"/>
        <v>0</v>
      </c>
    </row>
    <row r="807" spans="22:32">
      <c r="V807" s="36">
        <f t="shared" si="66"/>
        <v>0</v>
      </c>
      <c r="AE807" s="36">
        <f t="shared" si="67"/>
        <v>0</v>
      </c>
      <c r="AF807" s="36">
        <f t="shared" si="68"/>
        <v>0</v>
      </c>
    </row>
    <row r="808" spans="22:32">
      <c r="V808" s="36">
        <f t="shared" si="66"/>
        <v>0</v>
      </c>
      <c r="AE808" s="36">
        <f t="shared" si="67"/>
        <v>0</v>
      </c>
      <c r="AF808" s="36">
        <f t="shared" si="68"/>
        <v>0</v>
      </c>
    </row>
    <row r="809" spans="22:32">
      <c r="V809" s="36">
        <f t="shared" si="66"/>
        <v>0</v>
      </c>
      <c r="AE809" s="36">
        <f t="shared" si="67"/>
        <v>0</v>
      </c>
      <c r="AF809" s="36">
        <f t="shared" si="68"/>
        <v>0</v>
      </c>
    </row>
    <row r="810" spans="22:32">
      <c r="V810" s="36">
        <f t="shared" si="66"/>
        <v>0</v>
      </c>
      <c r="AE810" s="36">
        <f t="shared" si="67"/>
        <v>0</v>
      </c>
      <c r="AF810" s="36">
        <f t="shared" si="68"/>
        <v>0</v>
      </c>
    </row>
    <row r="811" spans="22:32">
      <c r="V811" s="36">
        <f t="shared" si="66"/>
        <v>0</v>
      </c>
      <c r="AE811" s="36">
        <f t="shared" si="67"/>
        <v>0</v>
      </c>
      <c r="AF811" s="36">
        <f t="shared" si="68"/>
        <v>0</v>
      </c>
    </row>
    <row r="812" spans="22:32">
      <c r="V812" s="36">
        <f t="shared" si="66"/>
        <v>0</v>
      </c>
      <c r="AE812" s="36">
        <f t="shared" si="67"/>
        <v>0</v>
      </c>
      <c r="AF812" s="36">
        <f t="shared" si="68"/>
        <v>0</v>
      </c>
    </row>
    <row r="813" spans="22:32">
      <c r="V813" s="36">
        <f t="shared" si="66"/>
        <v>0</v>
      </c>
      <c r="AE813" s="36">
        <f t="shared" si="67"/>
        <v>0</v>
      </c>
      <c r="AF813" s="36">
        <f t="shared" si="68"/>
        <v>0</v>
      </c>
    </row>
    <row r="814" spans="22:32">
      <c r="V814" s="36">
        <f t="shared" si="66"/>
        <v>0</v>
      </c>
      <c r="AE814" s="36">
        <f t="shared" si="67"/>
        <v>0</v>
      </c>
      <c r="AF814" s="36">
        <f t="shared" si="68"/>
        <v>0</v>
      </c>
    </row>
    <row r="815" spans="22:32">
      <c r="V815" s="36">
        <f t="shared" si="66"/>
        <v>0</v>
      </c>
      <c r="AE815" s="36">
        <f t="shared" si="67"/>
        <v>0</v>
      </c>
      <c r="AF815" s="36">
        <f t="shared" si="68"/>
        <v>0</v>
      </c>
    </row>
    <row r="816" spans="22:32">
      <c r="V816" s="36">
        <f t="shared" si="66"/>
        <v>0</v>
      </c>
      <c r="AE816" s="36">
        <f t="shared" si="67"/>
        <v>0</v>
      </c>
      <c r="AF816" s="36">
        <f t="shared" si="68"/>
        <v>0</v>
      </c>
    </row>
    <row r="817" spans="22:32">
      <c r="V817" s="36">
        <f t="shared" si="66"/>
        <v>0</v>
      </c>
      <c r="AE817" s="36">
        <f t="shared" si="67"/>
        <v>0</v>
      </c>
      <c r="AF817" s="36">
        <f t="shared" si="68"/>
        <v>0</v>
      </c>
    </row>
    <row r="818" spans="22:32">
      <c r="V818" s="36">
        <f t="shared" si="66"/>
        <v>0</v>
      </c>
      <c r="AE818" s="36">
        <f t="shared" si="67"/>
        <v>0</v>
      </c>
      <c r="AF818" s="36">
        <f t="shared" si="68"/>
        <v>0</v>
      </c>
    </row>
    <row r="819" spans="22:32">
      <c r="V819" s="36">
        <f t="shared" si="66"/>
        <v>0</v>
      </c>
      <c r="AE819" s="36">
        <f t="shared" si="67"/>
        <v>0</v>
      </c>
      <c r="AF819" s="36">
        <f t="shared" si="68"/>
        <v>0</v>
      </c>
    </row>
    <row r="820" spans="22:32">
      <c r="V820" s="36">
        <f t="shared" si="66"/>
        <v>0</v>
      </c>
      <c r="AE820" s="36">
        <f t="shared" si="67"/>
        <v>0</v>
      </c>
      <c r="AF820" s="36">
        <f t="shared" si="68"/>
        <v>0</v>
      </c>
    </row>
    <row r="821" spans="22:32">
      <c r="V821" s="36">
        <f t="shared" si="66"/>
        <v>0</v>
      </c>
      <c r="AE821" s="36">
        <f t="shared" si="67"/>
        <v>0</v>
      </c>
      <c r="AF821" s="36">
        <f t="shared" si="68"/>
        <v>0</v>
      </c>
    </row>
    <row r="822" spans="22:32">
      <c r="V822" s="36">
        <f t="shared" si="66"/>
        <v>0</v>
      </c>
      <c r="AE822" s="36">
        <f t="shared" si="67"/>
        <v>0</v>
      </c>
      <c r="AF822" s="36">
        <f t="shared" si="68"/>
        <v>0</v>
      </c>
    </row>
    <row r="823" spans="22:32">
      <c r="V823" s="36">
        <f t="shared" si="66"/>
        <v>0</v>
      </c>
      <c r="AE823" s="36">
        <f t="shared" si="67"/>
        <v>0</v>
      </c>
      <c r="AF823" s="36">
        <f t="shared" si="68"/>
        <v>0</v>
      </c>
    </row>
    <row r="824" spans="22:32">
      <c r="V824" s="36">
        <f t="shared" si="66"/>
        <v>0</v>
      </c>
      <c r="AE824" s="36">
        <f t="shared" si="67"/>
        <v>0</v>
      </c>
      <c r="AF824" s="36">
        <f t="shared" si="68"/>
        <v>0</v>
      </c>
    </row>
    <row r="825" spans="22:32">
      <c r="V825" s="36">
        <f t="shared" si="66"/>
        <v>0</v>
      </c>
      <c r="AE825" s="36">
        <f t="shared" si="67"/>
        <v>0</v>
      </c>
      <c r="AF825" s="36">
        <f t="shared" si="68"/>
        <v>0</v>
      </c>
    </row>
    <row r="826" spans="22:32">
      <c r="V826" s="36">
        <f t="shared" si="66"/>
        <v>0</v>
      </c>
      <c r="AE826" s="36">
        <f t="shared" si="67"/>
        <v>0</v>
      </c>
      <c r="AF826" s="36">
        <f t="shared" si="68"/>
        <v>0</v>
      </c>
    </row>
    <row r="827" spans="22:32">
      <c r="V827" s="36">
        <f t="shared" si="66"/>
        <v>0</v>
      </c>
      <c r="AE827" s="36">
        <f t="shared" si="67"/>
        <v>0</v>
      </c>
      <c r="AF827" s="36">
        <f t="shared" si="68"/>
        <v>0</v>
      </c>
    </row>
    <row r="828" spans="22:32">
      <c r="V828" s="36">
        <f t="shared" si="66"/>
        <v>0</v>
      </c>
      <c r="AE828" s="36">
        <f t="shared" si="67"/>
        <v>0</v>
      </c>
      <c r="AF828" s="36">
        <f t="shared" si="68"/>
        <v>0</v>
      </c>
    </row>
    <row r="829" spans="22:32">
      <c r="V829" s="36">
        <f t="shared" si="66"/>
        <v>0</v>
      </c>
      <c r="AE829" s="36">
        <f t="shared" si="67"/>
        <v>0</v>
      </c>
      <c r="AF829" s="36">
        <f t="shared" si="68"/>
        <v>0</v>
      </c>
    </row>
    <row r="830" spans="22:32">
      <c r="V830" s="36">
        <f t="shared" si="66"/>
        <v>0</v>
      </c>
      <c r="AE830" s="36">
        <f t="shared" si="67"/>
        <v>0</v>
      </c>
      <c r="AF830" s="36">
        <f t="shared" si="68"/>
        <v>0</v>
      </c>
    </row>
    <row r="831" spans="22:32">
      <c r="V831" s="36">
        <f t="shared" si="66"/>
        <v>0</v>
      </c>
      <c r="AE831" s="36">
        <f t="shared" si="67"/>
        <v>0</v>
      </c>
      <c r="AF831" s="36">
        <f t="shared" si="68"/>
        <v>0</v>
      </c>
    </row>
    <row r="832" spans="22:32">
      <c r="V832" s="36">
        <f t="shared" ref="V832:V887" si="69">D832</f>
        <v>0</v>
      </c>
      <c r="AE832" s="36">
        <f t="shared" ref="AE832:AE887" si="70">IF(AND(AB832=$AB$6,AC832=$AC$6),IF(W832=$W$6,1,0)+IF(X832=$X$6,1,0)+IF(Y832=$Y$6,1,0),0)</f>
        <v>0</v>
      </c>
      <c r="AF832" s="36">
        <f t="shared" ref="AF832:AF887" si="71">IF(AND(AB832=$AB$6,AC832=$AC$6),IF(W832=$W$6,1,0)+IF(Z832=$Z$6,1,0)+IF(X832=$X$6,1,0)+IF(Y832=$Y$6,1,0)+IF(AA832=$AA$6,1,0)+IF(V832=$V$6,1,0),0)</f>
        <v>0</v>
      </c>
    </row>
    <row r="833" spans="22:32">
      <c r="V833" s="36">
        <f t="shared" si="69"/>
        <v>0</v>
      </c>
      <c r="AE833" s="36">
        <f t="shared" si="70"/>
        <v>0</v>
      </c>
      <c r="AF833" s="36">
        <f t="shared" si="71"/>
        <v>0</v>
      </c>
    </row>
    <row r="834" spans="22:32">
      <c r="V834" s="36">
        <f t="shared" si="69"/>
        <v>0</v>
      </c>
      <c r="AE834" s="36">
        <f t="shared" si="70"/>
        <v>0</v>
      </c>
      <c r="AF834" s="36">
        <f t="shared" si="71"/>
        <v>0</v>
      </c>
    </row>
    <row r="835" spans="22:32">
      <c r="V835" s="36">
        <f t="shared" si="69"/>
        <v>0</v>
      </c>
      <c r="AE835" s="36">
        <f t="shared" si="70"/>
        <v>0</v>
      </c>
      <c r="AF835" s="36">
        <f t="shared" si="71"/>
        <v>0</v>
      </c>
    </row>
    <row r="836" spans="22:32">
      <c r="V836" s="36">
        <f t="shared" si="69"/>
        <v>0</v>
      </c>
      <c r="AE836" s="36">
        <f t="shared" si="70"/>
        <v>0</v>
      </c>
      <c r="AF836" s="36">
        <f t="shared" si="71"/>
        <v>0</v>
      </c>
    </row>
    <row r="837" spans="22:32">
      <c r="V837" s="36">
        <f t="shared" si="69"/>
        <v>0</v>
      </c>
      <c r="AE837" s="36">
        <f t="shared" si="70"/>
        <v>0</v>
      </c>
      <c r="AF837" s="36">
        <f t="shared" si="71"/>
        <v>0</v>
      </c>
    </row>
    <row r="838" spans="22:32">
      <c r="V838" s="36">
        <f t="shared" si="69"/>
        <v>0</v>
      </c>
      <c r="AE838" s="36">
        <f t="shared" si="70"/>
        <v>0</v>
      </c>
      <c r="AF838" s="36">
        <f t="shared" si="71"/>
        <v>0</v>
      </c>
    </row>
    <row r="839" spans="22:32">
      <c r="V839" s="36">
        <f t="shared" si="69"/>
        <v>0</v>
      </c>
      <c r="AE839" s="36">
        <f t="shared" si="70"/>
        <v>0</v>
      </c>
      <c r="AF839" s="36">
        <f t="shared" si="71"/>
        <v>0</v>
      </c>
    </row>
    <row r="840" spans="22:32">
      <c r="V840" s="36">
        <f t="shared" si="69"/>
        <v>0</v>
      </c>
      <c r="AE840" s="36">
        <f t="shared" si="70"/>
        <v>0</v>
      </c>
      <c r="AF840" s="36">
        <f t="shared" si="71"/>
        <v>0</v>
      </c>
    </row>
    <row r="841" spans="22:32">
      <c r="V841" s="36">
        <f t="shared" si="69"/>
        <v>0</v>
      </c>
      <c r="AE841" s="36">
        <f t="shared" si="70"/>
        <v>0</v>
      </c>
      <c r="AF841" s="36">
        <f t="shared" si="71"/>
        <v>0</v>
      </c>
    </row>
    <row r="842" spans="22:32">
      <c r="V842" s="36">
        <f t="shared" si="69"/>
        <v>0</v>
      </c>
      <c r="AE842" s="36">
        <f t="shared" si="70"/>
        <v>0</v>
      </c>
      <c r="AF842" s="36">
        <f t="shared" si="71"/>
        <v>0</v>
      </c>
    </row>
    <row r="843" spans="22:32">
      <c r="V843" s="36">
        <f t="shared" si="69"/>
        <v>0</v>
      </c>
      <c r="AE843" s="36">
        <f t="shared" si="70"/>
        <v>0</v>
      </c>
      <c r="AF843" s="36">
        <f t="shared" si="71"/>
        <v>0</v>
      </c>
    </row>
    <row r="844" spans="22:32">
      <c r="V844" s="36">
        <f t="shared" si="69"/>
        <v>0</v>
      </c>
      <c r="AE844" s="36">
        <f t="shared" si="70"/>
        <v>0</v>
      </c>
      <c r="AF844" s="36">
        <f t="shared" si="71"/>
        <v>0</v>
      </c>
    </row>
    <row r="845" spans="22:32">
      <c r="V845" s="36">
        <f t="shared" si="69"/>
        <v>0</v>
      </c>
      <c r="AE845" s="36">
        <f t="shared" si="70"/>
        <v>0</v>
      </c>
      <c r="AF845" s="36">
        <f t="shared" si="71"/>
        <v>0</v>
      </c>
    </row>
    <row r="846" spans="22:32">
      <c r="V846" s="36">
        <f t="shared" si="69"/>
        <v>0</v>
      </c>
      <c r="AE846" s="36">
        <f t="shared" si="70"/>
        <v>0</v>
      </c>
      <c r="AF846" s="36">
        <f t="shared" si="71"/>
        <v>0</v>
      </c>
    </row>
    <row r="847" spans="22:32">
      <c r="V847" s="36">
        <f t="shared" si="69"/>
        <v>0</v>
      </c>
      <c r="AE847" s="36">
        <f t="shared" si="70"/>
        <v>0</v>
      </c>
      <c r="AF847" s="36">
        <f t="shared" si="71"/>
        <v>0</v>
      </c>
    </row>
    <row r="848" spans="22:32">
      <c r="V848" s="36">
        <f t="shared" si="69"/>
        <v>0</v>
      </c>
      <c r="AE848" s="36">
        <f t="shared" si="70"/>
        <v>0</v>
      </c>
      <c r="AF848" s="36">
        <f t="shared" si="71"/>
        <v>0</v>
      </c>
    </row>
    <row r="849" spans="22:32">
      <c r="V849" s="36">
        <f t="shared" si="69"/>
        <v>0</v>
      </c>
      <c r="AE849" s="36">
        <f t="shared" si="70"/>
        <v>0</v>
      </c>
      <c r="AF849" s="36">
        <f t="shared" si="71"/>
        <v>0</v>
      </c>
    </row>
    <row r="850" spans="22:32">
      <c r="V850" s="36">
        <f t="shared" si="69"/>
        <v>0</v>
      </c>
      <c r="AE850" s="36">
        <f t="shared" si="70"/>
        <v>0</v>
      </c>
      <c r="AF850" s="36">
        <f t="shared" si="71"/>
        <v>0</v>
      </c>
    </row>
    <row r="851" spans="22:32">
      <c r="V851" s="36">
        <f t="shared" si="69"/>
        <v>0</v>
      </c>
      <c r="AE851" s="36">
        <f t="shared" si="70"/>
        <v>0</v>
      </c>
      <c r="AF851" s="36">
        <f t="shared" si="71"/>
        <v>0</v>
      </c>
    </row>
    <row r="852" spans="22:32">
      <c r="V852" s="36">
        <f t="shared" si="69"/>
        <v>0</v>
      </c>
      <c r="AE852" s="36">
        <f t="shared" si="70"/>
        <v>0</v>
      </c>
      <c r="AF852" s="36">
        <f t="shared" si="71"/>
        <v>0</v>
      </c>
    </row>
    <row r="853" spans="22:32">
      <c r="V853" s="36">
        <f t="shared" si="69"/>
        <v>0</v>
      </c>
      <c r="AE853" s="36">
        <f t="shared" si="70"/>
        <v>0</v>
      </c>
      <c r="AF853" s="36">
        <f t="shared" si="71"/>
        <v>0</v>
      </c>
    </row>
    <row r="854" spans="22:32">
      <c r="V854" s="36">
        <f t="shared" si="69"/>
        <v>0</v>
      </c>
      <c r="AE854" s="36">
        <f t="shared" si="70"/>
        <v>0</v>
      </c>
      <c r="AF854" s="36">
        <f t="shared" si="71"/>
        <v>0</v>
      </c>
    </row>
    <row r="855" spans="22:32">
      <c r="V855" s="36">
        <f t="shared" si="69"/>
        <v>0</v>
      </c>
      <c r="AE855" s="36">
        <f t="shared" si="70"/>
        <v>0</v>
      </c>
      <c r="AF855" s="36">
        <f t="shared" si="71"/>
        <v>0</v>
      </c>
    </row>
    <row r="856" spans="22:32">
      <c r="V856" s="36">
        <f t="shared" si="69"/>
        <v>0</v>
      </c>
      <c r="AE856" s="36">
        <f t="shared" si="70"/>
        <v>0</v>
      </c>
      <c r="AF856" s="36">
        <f t="shared" si="71"/>
        <v>0</v>
      </c>
    </row>
    <row r="857" spans="22:32">
      <c r="V857" s="36">
        <f t="shared" si="69"/>
        <v>0</v>
      </c>
      <c r="AE857" s="36">
        <f t="shared" si="70"/>
        <v>0</v>
      </c>
      <c r="AF857" s="36">
        <f t="shared" si="71"/>
        <v>0</v>
      </c>
    </row>
    <row r="858" spans="22:32">
      <c r="V858" s="36">
        <f t="shared" si="69"/>
        <v>0</v>
      </c>
      <c r="AE858" s="36">
        <f t="shared" si="70"/>
        <v>0</v>
      </c>
      <c r="AF858" s="36">
        <f t="shared" si="71"/>
        <v>0</v>
      </c>
    </row>
    <row r="859" spans="22:32">
      <c r="V859" s="36">
        <f t="shared" si="69"/>
        <v>0</v>
      </c>
      <c r="AE859" s="36">
        <f t="shared" si="70"/>
        <v>0</v>
      </c>
      <c r="AF859" s="36">
        <f t="shared" si="71"/>
        <v>0</v>
      </c>
    </row>
    <row r="860" spans="22:32">
      <c r="V860" s="36">
        <f t="shared" si="69"/>
        <v>0</v>
      </c>
      <c r="AE860" s="36">
        <f t="shared" si="70"/>
        <v>0</v>
      </c>
      <c r="AF860" s="36">
        <f t="shared" si="71"/>
        <v>0</v>
      </c>
    </row>
    <row r="861" spans="22:32">
      <c r="V861" s="36">
        <f t="shared" si="69"/>
        <v>0</v>
      </c>
      <c r="AE861" s="36">
        <f t="shared" si="70"/>
        <v>0</v>
      </c>
      <c r="AF861" s="36">
        <f t="shared" si="71"/>
        <v>0</v>
      </c>
    </row>
    <row r="862" spans="22:32">
      <c r="V862" s="36">
        <f t="shared" si="69"/>
        <v>0</v>
      </c>
      <c r="AE862" s="36">
        <f t="shared" si="70"/>
        <v>0</v>
      </c>
      <c r="AF862" s="36">
        <f t="shared" si="71"/>
        <v>0</v>
      </c>
    </row>
    <row r="863" spans="22:32">
      <c r="V863" s="36">
        <f t="shared" si="69"/>
        <v>0</v>
      </c>
      <c r="AE863" s="36">
        <f t="shared" si="70"/>
        <v>0</v>
      </c>
      <c r="AF863" s="36">
        <f t="shared" si="71"/>
        <v>0</v>
      </c>
    </row>
    <row r="864" spans="22:32">
      <c r="V864" s="36">
        <f t="shared" si="69"/>
        <v>0</v>
      </c>
      <c r="AE864" s="36">
        <f t="shared" si="70"/>
        <v>0</v>
      </c>
      <c r="AF864" s="36">
        <f t="shared" si="71"/>
        <v>0</v>
      </c>
    </row>
    <row r="865" spans="22:32">
      <c r="V865" s="36">
        <f t="shared" si="69"/>
        <v>0</v>
      </c>
      <c r="AE865" s="36">
        <f t="shared" si="70"/>
        <v>0</v>
      </c>
      <c r="AF865" s="36">
        <f t="shared" si="71"/>
        <v>0</v>
      </c>
    </row>
    <row r="866" spans="22:32">
      <c r="V866" s="36">
        <f t="shared" si="69"/>
        <v>0</v>
      </c>
      <c r="AE866" s="36">
        <f t="shared" si="70"/>
        <v>0</v>
      </c>
      <c r="AF866" s="36">
        <f t="shared" si="71"/>
        <v>0</v>
      </c>
    </row>
    <row r="867" spans="22:32">
      <c r="V867" s="36">
        <f t="shared" si="69"/>
        <v>0</v>
      </c>
      <c r="AE867" s="36">
        <f t="shared" si="70"/>
        <v>0</v>
      </c>
      <c r="AF867" s="36">
        <f t="shared" si="71"/>
        <v>0</v>
      </c>
    </row>
    <row r="868" spans="22:32">
      <c r="V868" s="36">
        <f t="shared" si="69"/>
        <v>0</v>
      </c>
      <c r="AE868" s="36">
        <f t="shared" si="70"/>
        <v>0</v>
      </c>
      <c r="AF868" s="36">
        <f t="shared" si="71"/>
        <v>0</v>
      </c>
    </row>
    <row r="869" spans="22:32">
      <c r="V869" s="36">
        <f t="shared" si="69"/>
        <v>0</v>
      </c>
      <c r="AE869" s="36">
        <f t="shared" si="70"/>
        <v>0</v>
      </c>
      <c r="AF869" s="36">
        <f t="shared" si="71"/>
        <v>0</v>
      </c>
    </row>
    <row r="870" spans="22:32">
      <c r="V870" s="36">
        <f t="shared" si="69"/>
        <v>0</v>
      </c>
      <c r="AE870" s="36">
        <f t="shared" si="70"/>
        <v>0</v>
      </c>
      <c r="AF870" s="36">
        <f t="shared" si="71"/>
        <v>0</v>
      </c>
    </row>
    <row r="871" spans="22:32">
      <c r="V871" s="36">
        <f t="shared" si="69"/>
        <v>0</v>
      </c>
      <c r="AE871" s="36">
        <f t="shared" si="70"/>
        <v>0</v>
      </c>
      <c r="AF871" s="36">
        <f t="shared" si="71"/>
        <v>0</v>
      </c>
    </row>
    <row r="872" spans="22:32">
      <c r="V872" s="36">
        <f t="shared" si="69"/>
        <v>0</v>
      </c>
      <c r="AE872" s="36">
        <f t="shared" si="70"/>
        <v>0</v>
      </c>
      <c r="AF872" s="36">
        <f t="shared" si="71"/>
        <v>0</v>
      </c>
    </row>
    <row r="873" spans="22:32">
      <c r="V873" s="36">
        <f t="shared" si="69"/>
        <v>0</v>
      </c>
      <c r="AE873" s="36">
        <f t="shared" si="70"/>
        <v>0</v>
      </c>
      <c r="AF873" s="36">
        <f t="shared" si="71"/>
        <v>0</v>
      </c>
    </row>
    <row r="874" spans="22:32">
      <c r="V874" s="36">
        <f t="shared" si="69"/>
        <v>0</v>
      </c>
      <c r="AE874" s="36">
        <f t="shared" si="70"/>
        <v>0</v>
      </c>
      <c r="AF874" s="36">
        <f t="shared" si="71"/>
        <v>0</v>
      </c>
    </row>
    <row r="875" spans="22:32">
      <c r="V875" s="36">
        <f t="shared" si="69"/>
        <v>0</v>
      </c>
      <c r="AE875" s="36">
        <f t="shared" si="70"/>
        <v>0</v>
      </c>
      <c r="AF875" s="36">
        <f t="shared" si="71"/>
        <v>0</v>
      </c>
    </row>
    <row r="876" spans="22:32">
      <c r="V876" s="36">
        <f t="shared" si="69"/>
        <v>0</v>
      </c>
      <c r="AE876" s="36">
        <f t="shared" si="70"/>
        <v>0</v>
      </c>
      <c r="AF876" s="36">
        <f t="shared" si="71"/>
        <v>0</v>
      </c>
    </row>
    <row r="877" spans="22:32">
      <c r="V877" s="36">
        <f t="shared" si="69"/>
        <v>0</v>
      </c>
      <c r="AE877" s="36">
        <f t="shared" si="70"/>
        <v>0</v>
      </c>
      <c r="AF877" s="36">
        <f t="shared" si="71"/>
        <v>0</v>
      </c>
    </row>
    <row r="878" spans="22:32">
      <c r="V878" s="36">
        <f t="shared" si="69"/>
        <v>0</v>
      </c>
      <c r="AE878" s="36">
        <f t="shared" si="70"/>
        <v>0</v>
      </c>
      <c r="AF878" s="36">
        <f t="shared" si="71"/>
        <v>0</v>
      </c>
    </row>
    <row r="879" spans="22:32">
      <c r="V879" s="36">
        <f t="shared" si="69"/>
        <v>0</v>
      </c>
      <c r="AE879" s="36">
        <f t="shared" si="70"/>
        <v>0</v>
      </c>
      <c r="AF879" s="36">
        <f t="shared" si="71"/>
        <v>0</v>
      </c>
    </row>
    <row r="880" spans="22:32">
      <c r="V880" s="36">
        <f t="shared" si="69"/>
        <v>0</v>
      </c>
      <c r="AE880" s="36">
        <f t="shared" si="70"/>
        <v>0</v>
      </c>
      <c r="AF880" s="36">
        <f t="shared" si="71"/>
        <v>0</v>
      </c>
    </row>
    <row r="881" spans="22:32">
      <c r="V881" s="36">
        <f t="shared" si="69"/>
        <v>0</v>
      </c>
      <c r="AE881" s="36">
        <f t="shared" si="70"/>
        <v>0</v>
      </c>
      <c r="AF881" s="36">
        <f t="shared" si="71"/>
        <v>0</v>
      </c>
    </row>
    <row r="882" spans="22:32">
      <c r="V882" s="36">
        <f t="shared" si="69"/>
        <v>0</v>
      </c>
      <c r="AE882" s="36">
        <f t="shared" si="70"/>
        <v>0</v>
      </c>
      <c r="AF882" s="36">
        <f t="shared" si="71"/>
        <v>0</v>
      </c>
    </row>
    <row r="883" spans="22:32">
      <c r="V883" s="36">
        <f t="shared" si="69"/>
        <v>0</v>
      </c>
      <c r="AE883" s="36">
        <f t="shared" si="70"/>
        <v>0</v>
      </c>
      <c r="AF883" s="36">
        <f t="shared" si="71"/>
        <v>0</v>
      </c>
    </row>
    <row r="884" spans="22:32">
      <c r="V884" s="36">
        <f t="shared" si="69"/>
        <v>0</v>
      </c>
      <c r="AE884" s="36">
        <f t="shared" si="70"/>
        <v>0</v>
      </c>
      <c r="AF884" s="36">
        <f t="shared" si="71"/>
        <v>0</v>
      </c>
    </row>
    <row r="885" spans="22:32">
      <c r="V885" s="36">
        <f t="shared" si="69"/>
        <v>0</v>
      </c>
      <c r="AE885" s="36">
        <f t="shared" si="70"/>
        <v>0</v>
      </c>
      <c r="AF885" s="36">
        <f t="shared" si="71"/>
        <v>0</v>
      </c>
    </row>
    <row r="886" spans="22:32">
      <c r="V886" s="36">
        <f t="shared" si="69"/>
        <v>0</v>
      </c>
      <c r="AE886" s="36">
        <f t="shared" si="70"/>
        <v>0</v>
      </c>
      <c r="AF886" s="36">
        <f t="shared" si="71"/>
        <v>0</v>
      </c>
    </row>
    <row r="887" spans="22:32">
      <c r="V887" s="36">
        <f t="shared" si="69"/>
        <v>0</v>
      </c>
      <c r="AE887" s="36">
        <f t="shared" si="70"/>
        <v>0</v>
      </c>
      <c r="AF887" s="36">
        <f t="shared" si="71"/>
        <v>0</v>
      </c>
    </row>
  </sheetData>
  <phoneticPr fontId="1"/>
  <conditionalFormatting sqref="X8:AC887 V8:V887">
    <cfRule type="cellIs" dxfId="5" priority="24" operator="equal">
      <formula>V$6</formula>
    </cfRule>
  </conditionalFormatting>
  <conditionalFormatting sqref="W8:W887">
    <cfRule type="cellIs" dxfId="4" priority="22" operator="equal">
      <formula>W$6</formula>
    </cfRule>
  </conditionalFormatting>
  <conditionalFormatting sqref="AF8:AF887">
    <cfRule type="top10" dxfId="3" priority="1366" rank="1"/>
  </conditionalFormatting>
  <conditionalFormatting sqref="AE8:AE887">
    <cfRule type="top10" dxfId="2" priority="1367" rank="1"/>
  </conditionalFormatting>
  <conditionalFormatting sqref="AG8:AG447">
    <cfRule type="top10" dxfId="1" priority="2" bottom="1" rank="1"/>
  </conditionalFormatting>
  <conditionalFormatting sqref="AH8:AH447">
    <cfRule type="top10" dxfId="0" priority="5835"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2016-09-19T15:16:20Z</dcterms:modified>
</cp:coreProperties>
</file>