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AD106" i="5" l="1"/>
  <c r="AD107" i="5"/>
  <c r="AD108" i="5"/>
  <c r="AD109" i="5"/>
  <c r="AD110" i="5"/>
  <c r="AD111" i="5"/>
  <c r="AD112" i="5"/>
  <c r="AD113" i="5"/>
  <c r="AD114" i="5"/>
  <c r="AD115" i="5"/>
  <c r="AD116" i="5"/>
  <c r="AD117" i="5"/>
  <c r="AD118" i="5"/>
  <c r="AD119" i="5"/>
  <c r="AD120" i="5"/>
  <c r="AD121" i="5"/>
  <c r="AD101" i="5"/>
  <c r="AD102" i="5"/>
  <c r="AD103" i="5"/>
  <c r="AD104" i="5"/>
  <c r="AD105" i="5"/>
  <c r="AD100" i="5" l="1"/>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V45" i="3"/>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L15" i="3"/>
  <c r="BJ15" i="3"/>
  <c r="BF15" i="3"/>
  <c r="BD15" i="3"/>
  <c r="BB15" i="3"/>
  <c r="BT45" i="3" l="1"/>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5"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4" i="3"/>
  <c r="BJ13" i="3"/>
  <c r="BJ12" i="3"/>
  <c r="BJ11" i="3"/>
  <c r="BJ10" i="3"/>
  <c r="BJ9" i="3"/>
  <c r="BJ8" i="3"/>
  <c r="BJ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T6" i="3"/>
  <c r="BR6" i="3"/>
  <c r="BP6" i="3"/>
  <c r="BN6" i="3"/>
  <c r="BL6" i="3"/>
  <c r="BJ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作成者: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作成者: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作成者</author>
  </authors>
  <commentList>
    <comment ref="W3" authorId="0" shapeId="0">
      <text>
        <r>
          <rPr>
            <b/>
            <sz val="9"/>
            <color indexed="81"/>
            <rFont val="ＭＳ Ｐゴシック"/>
            <family val="3"/>
            <charset val="128"/>
          </rPr>
          <t>作成者: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作成者: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作成者: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作成者: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作成者: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作成者: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<sst xmlns="http://schemas.openxmlformats.org/spreadsheetml/2006/main" count="1638" uniqueCount="621">
  <si>
    <t>A</t>
    <phoneticPr fontId="1"/>
  </si>
  <si>
    <t>赔率性价比</t>
    <phoneticPr fontId="1"/>
  </si>
  <si>
    <r>
      <t>范</t>
    </r>
    <r>
      <rPr>
        <sz val="11"/>
        <color theme="1"/>
        <rFont val="ＭＳ Ｐゴシック"/>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</si>
  <si>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</si>
  <si>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</si>
  <si>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</si>
  <si>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</si>
  <si>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</si>
  <si>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</si>
  <si>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</si>
  <si>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</si>
  <si>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</si>
  <si>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</si>
  <si>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</si>
  <si>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</si>
  <si>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</si>
  <si>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</si>
  <si>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</si>
  <si>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</si>
  <si>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</si>
  <si>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</si>
  <si>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</si>
  <si>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</si>
  <si>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</si>
  <si>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</si>
  <si>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</si>
  <si>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</si>
  <si>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</si>
  <si>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</si>
  <si>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</si>
  <si>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</si>
  <si>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</si>
  <si>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</si>
  <si>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</si>
  <si>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</si>
  <si>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</si>
  <si>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</si>
  <si>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</si>
  <si>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</si>
  <si>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</si>
  <si>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</si>
  <si>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</si>
  <si>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</si>
  <si>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</si>
  <si>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</si>
  <si>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</si>
  <si>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</si>
  <si>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</si>
  <si>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</si>
  <si>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</si>
  <si>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</si>
  <si>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</si>
  <si>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</si>
  <si>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</si>
  <si>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</si>
  <si>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</si>
  <si>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</si>
  <si>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</si>
  <si>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</si>
  <si>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</si>
  <si>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</si>
  <si>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</si>
  <si>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</si>
  <si>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</si>
  <si>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</si>
  <si>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</si>
  <si>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</si>
  <si>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</si>
  <si>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</si>
  <si>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</si>
  <si>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</si>
  <si>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</si>
  <si>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</si>
  <si>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</si>
  <si>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</si>
  <si>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</si>
  <si>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</si>
  <si>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</si>
  <si>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</si>
  <si>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</si>
  <si>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</si>
  <si>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</si>
  <si>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</si>
  <si>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</si>
  <si>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</si>
  <si>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</si>
  <si>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</si>
  <si>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</si>
  <si>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</si>
  <si>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</si>
  <si>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</si>
  <si>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</si>
  <si>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</si>
  <si>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</si>
  <si>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</si>
  <si>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</si>
  <si>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</si>
  <si>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</si>
  <si>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</si>
  <si>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</si>
  <si>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</si>
  <si>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</si>
  <si>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</si>
  <si>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</si>
  <si>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</si>
  <si>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</si>
  <si>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</si>
  <si>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</si>
  <si>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</si>
  <si>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</si>
  <si>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</si>
  <si>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</si>
  <si>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</si>
  <si>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</si>
  <si>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</si>
  <si>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</si>
  <si>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</si>
  <si>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</si>
  <si>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</si>
  <si>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</si>
  <si>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</si>
  <si>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</si>
  <si>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</si>
  <si>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</si>
  <si>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</si>
  <si>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</si>
  <si>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</si>
  <si>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</si>
  <si>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</si>
  <si>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</si>
  <si>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</si>
  <si>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</si>
  <si>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</si>
  <si>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</si>
  <si>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</si>
  <si>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</si>
  <si>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</si>
  <si>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</si>
  <si>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</si>
  <si>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</si>
  <si>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</si>
  <si>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</si>
  <si>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</si>
  <si>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</si>
  <si>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</si>
  <si>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</si>
  <si>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</si>
  <si>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</si>
  <si>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</si>
  <si>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</si>
  <si>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</si>
  <si>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</si>
  <si>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</si>
  <si>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</si>
  <si>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</si>
  <si>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</si>
  <si>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</si>
  <si>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</si>
  <si>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</si>
  <si>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</si>
  <si>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</si>
  <si>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</si>
  <si>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</si>
  <si>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</si>
  <si>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</si>
  <si>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</si>
  <si>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</si>
  <si>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</si>
  <si>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</si>
  <si>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</si>
  <si>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</si>
  <si>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</si>
  <si>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</si>
  <si>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</si>
  <si>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</si>
  <si>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</si>
  <si>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</si>
  <si>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</si>
  <si>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</si>
  <si>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</si>
  <si>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</si>
  <si>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</si>
  <si>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</si>
  <si>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</si>
  <si>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</si>
  <si>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</si>
  <si>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</si>
  <si>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</si>
  <si>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</si>
  <si>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</si>
  <si>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</si>
  <si>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</si>
  <si>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</si>
  <si>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</si>
  <si>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</si>
  <si>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</si>
  <si>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</si>
  <si>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</si>
  <si>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</si>
  <si>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</si>
  <si>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</si>
  <si>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</si>
  <si>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</si>
  <si>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</si>
  <si>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</si>
  <si>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</si>
  <si>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</si>
  <si>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</si>
  <si>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</si>
  <si>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</si>
  <si>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</si>
  <si>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</si>
  <si>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</si>
  <si>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</si>
  <si>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</si>
  <si>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</si>
  <si>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</si>
  <si>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</si>
  <si>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</si>
  <si>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</si>
  <si>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</si>
  <si>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</si>
  <si>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</si>
  <si>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</si>
  <si>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</si>
  <si>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</si>
  <si>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</si>
  <si>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</si>
  <si>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</si>
  <si>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</si>
  <si>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</si>
  <si>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</si>
  <si>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</si>
  <si>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</si>
  <si>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</si>
  <si>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</si>
  <si>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</si>
  <si>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</si>
  <si>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</si>
  <si>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</si>
  <si>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</si>
  <si>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</si>
  <si>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</si>
  <si>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</si>
  <si>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</si>
  <si>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</si>
  <si>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</si>
  <si>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</si>
  <si>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</si>
  <si>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</si>
  <si>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</si>
  <si>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</si>
  <si>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</si>
  <si>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</si>
  <si>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</si>
  <si>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</si>
  <si>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</si>
  <si>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</si>
  <si>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</si>
  <si>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</si>
  <si>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</si>
  <si>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</si>
  <si>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</si>
  <si>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</si>
  <si>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</si>
  <si>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</si>
  <si>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</si>
  <si>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</si>
  <si>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</si>
  <si>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</si>
  <si>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</si>
  <si>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</si>
  <si>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</si>
  <si>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</si>
  <si>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</si>
  <si>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</si>
  <si>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</si>
  <si>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</si>
  <si>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</si>
  <si>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</si>
  <si>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</si>
  <si>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</si>
  <si>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</si>
  <si>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</si>
  <si>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</si>
  <si>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</si>
  <si>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</si>
  <si>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</si>
  <si>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</si>
  <si>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</si>
  <si>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</si>
  <si>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</si>
  <si>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</si>
  <si>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</si>
  <si>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</si>
  <si>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</si>
  <si>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</si>
  <si>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</si>
  <si>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</si>
  <si>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</si>
  <si>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</si>
  <si>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</si>
  <si>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</si>
  <si>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</si>
  <si>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</si>
  <si>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</si>
  <si>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</si>
  <si>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</si>
  <si>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</si>
  <si>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</si>
  <si>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</si>
  <si>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</si>
  <si>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</si>
  <si>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</si>
  <si>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</si>
  <si>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</si>
  <si>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</si>
  <si>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</si>
  <si>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</si>
  <si>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</si>
  <si>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</si>
  <si>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</si>
  <si>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</si>
  <si>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</si>
  <si>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</si>
  <si>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</si>
  <si>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</si>
  <si>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</si>
  <si>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</si>
  <si>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</si>
  <si>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</si>
  <si>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</si>
  <si>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</si>
  <si>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</si>
  <si>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</si>
  <si>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</si>
  <si>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</si>
  <si>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</si>
  <si>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</si>
  <si>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</si>
  <si>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</si>
  <si>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</si>
  <si>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</si>
  <si>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</si>
  <si>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</si>
  <si>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</si>
  <si>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</si>
  <si>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</si>
  <si>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</si>
  <si>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</si>
  <si>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</si>
  <si>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</si>
  <si>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</si>
  <si>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</si>
  <si>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</si>
  <si>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</si>
  <si>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</si>
  <si>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</si>
  <si>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</si>
  <si>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</si>
  <si>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</si>
  <si>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</si>
  <si>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</si>
  <si>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</si>
  <si>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</si>
  <si>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</si>
  <si>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</si>
  <si>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</si>
  <si>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</si>
  <si>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</si>
  <si>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</si>
  <si>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</si>
  <si>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</si>
  <si>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</si>
  <si>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</si>
  <si>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</si>
  <si>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</si>
  <si>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</si>
  <si>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</si>
  <si>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</si>
  <si>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</si>
  <si>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</si>
  <si>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</si>
  <si>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</si>
  <si>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</si>
  <si>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</si>
  <si>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</si>
  <si>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</si>
  <si>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</si>
  <si>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</si>
  <si>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</si>
  <si>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</si>
  <si>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</si>
  <si>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</si>
  <si>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</si>
  <si>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</si>
  <si>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</si>
  <si>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</si>
  <si>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</si>
  <si>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</si>
  <si>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</si>
  <si>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</si>
  <si>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</si>
  <si>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</si>
  <si>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</si>
  <si>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</si>
  <si>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</si>
  <si>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</si>
  <si>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</si>
  <si>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</si>
  <si>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</si>
  <si>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</si>
  <si>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</si>
  <si>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</si>
  <si>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</si>
  <si>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</si>
  <si>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</si>
  <si>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</si>
  <si>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</si>
  <si>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</si>
  <si>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</si>
  <si>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</si>
  <si>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</si>
  <si>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</si>
  <si>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</si>
  <si>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</si>
  <si>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</si>
  <si>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</si>
  <si>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</si>
  <si>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</si>
  <si>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</si>
  <si>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</si>
  <si>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</si>
  <si>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</si>
  <si>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</si>
  <si>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</si>
  <si>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</si>
  <si>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</si>
  <si>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</si>
  <si>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</si>
  <si>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</si>
  <si>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</si>
  <si>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</si>
  <si>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</si>
  <si>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</si>
  <si>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</si>
  <si>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</si>
  <si>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</si>
  <si>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</si>
  <si>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</si>
  <si>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</si>
  <si>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</si>
  <si>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</si>
  <si>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</si>
  <si>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</si>
  <si>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</si>
  <si>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</si>
  <si>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</si>
  <si>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</si>
  <si>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</si>
  <si>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</si>
  <si>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</si>
  <si>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</si>
  <si>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</si>
  <si>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</si>
  <si>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</si>
  <si>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</si>
  <si>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</si>
  <si>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</si>
  <si>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</si>
  <si>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</si>
  <si>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</si>
  <si>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</si>
  <si>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</si>
  <si>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</si>
  <si>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</si>
  <si>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</si>
  <si>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</si>
  <si>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</si>
  <si>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</si>
  <si>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</si>
  <si>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</si>
  <si>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</si>
  <si>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</si>
  <si>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</si>
  <si>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</si>
  <si>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</si>
  <si>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</si>
  <si>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</si>
  <si>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</si>
  <si>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</si>
  <si>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</si>
  <si>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</si>
  <si>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</si>
  <si>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</si>
  <si>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</si>
  <si>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</si>
  <si>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</si>
  <si>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</si>
  <si>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</si>
  <si>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</si>
  <si>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</si>
  <si>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</si>
  <si>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</si>
  <si>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</si>
  <si>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</si>
  <si>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</si>
  <si>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</si>
  <si>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</si>
  <si>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</si>
  <si>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</si>
  <si>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</si>
  <si>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</si>
  <si>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</si>
  <si>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</si>
  <si>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</si>
  <si>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</si>
  <si>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</si>
  <si>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</si>
  <si>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</si>
  <si>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</si>
  <si>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</si>
  <si>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</si>
  <si>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</si>
  <si>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</si>
  <si>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</si>
  <si>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</si>
  <si>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</si>
  <si>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</si>
  <si>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</si>
  <si>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</si>
  <si>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</si>
  <si>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</si>
  <si>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</si>
  <si>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</si>
  <si>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</si>
  <si>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</si>
  <si>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</si>
  <si>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</si>
  <si>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</si>
  <si>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</si>
  <si>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</si>
  <si>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</si>
  <si>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</si>
  <si>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</si>
  <si>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</si>
  <si>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</si>
  <si>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</si>
  <si>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</si>
  <si>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</si>
  <si>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</si>
  <si>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</si>
  <si>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</si>
  <si>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</si>
  <si>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</si>
  <si>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</si>
  <si>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</si>
  <si>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</si>
  <si>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</si>
  <si>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</si>
  <si>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</si>
  <si>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</si>
  <si>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</si>
  <si>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</si>
  <si>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t>
  </si>
  <si>
    <t>有升有降，主降</t>
    <phoneticPr fontId="1"/>
  </si>
  <si>
    <t>降</t>
    <phoneticPr fontId="1"/>
  </si>
  <si>
    <t>有升有降</t>
    <phoneticPr fontId="1"/>
  </si>
  <si>
    <t>有升有降</t>
    <phoneticPr fontId="1"/>
  </si>
  <si>
    <t>降1次</t>
  </si>
  <si>
    <t>升1次</t>
  </si>
  <si>
    <t>一路升</t>
    <phoneticPr fontId="1"/>
  </si>
  <si>
    <t>一路降</t>
    <phoneticPr fontId="1"/>
  </si>
  <si>
    <t>无</t>
    <phoneticPr fontId="1"/>
  </si>
  <si>
    <t>无</t>
    <phoneticPr fontId="1"/>
  </si>
  <si>
    <t>降</t>
    <phoneticPr fontId="1"/>
  </si>
  <si>
    <t>低</t>
    <phoneticPr fontId="1"/>
  </si>
  <si>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</si>
  <si>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</si>
  <si>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</si>
  <si>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</si>
  <si>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</si>
  <si>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</si>
  <si>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</si>
  <si>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</si>
  <si>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</si>
  <si>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</si>
  <si>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</si>
  <si>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</si>
  <si>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</si>
  <si>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</si>
  <si>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</si>
  <si>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</si>
  <si>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</si>
  <si>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</si>
  <si>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</si>
  <si>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</si>
  <si>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</si>
  <si>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</si>
  <si>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</si>
  <si>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</si>
  <si>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</si>
  <si>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</si>
  <si>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</si>
  <si>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</si>
  <si>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</si>
  <si>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</si>
  <si>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</si>
  <si>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</si>
  <si>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</si>
  <si>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</si>
  <si>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t>低</t>
    <phoneticPr fontId="1"/>
  </si>
  <si>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</si>
  <si>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</si>
  <si>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</si>
  <si>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</si>
  <si>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</si>
  <si>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</si>
  <si>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</si>
  <si>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升</t>
    <phoneticPr fontId="1"/>
  </si>
  <si>
    <t>这一场虽然不出冷门有模板，但是本场的赔率初赔依然是势均力敌，后续类似情况可以考虑</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</si>
</sst>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rgb="FFFF0000"/>
      <name val="ＭＳ Ｐゴシック"/>
      <family val="2"/>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8">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0" borderId="1" xfId="0" applyFill="1" applyBorder="1" applyAlignment="1"/>
  </cellXfs>
  <cellStyles count="1">
    <cellStyle name="標準" xfId="0" builtinId="0"/>
  </cellStyles>
  <dxfs count="15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x14ac:dyDescent="0.15"/>
  <cols>
    <col min="2" max="2" width="10.5" style="4" bestFit="1" customWidth="1"/>
  </cols>
  <sheetData>
    <row r="4" spans="2:16" x14ac:dyDescent="0.15">
      <c r="B4" s="4">
        <v>42370</v>
      </c>
      <c r="C4">
        <v>3</v>
      </c>
      <c r="D4" t="s">
        <v>5</v>
      </c>
      <c r="E4">
        <v>42370.958333333336</v>
      </c>
      <c r="F4" t="s">
        <v>6</v>
      </c>
      <c r="G4" t="s">
        <v>7</v>
      </c>
      <c r="H4" t="s">
        <v>8</v>
      </c>
      <c r="I4" t="s">
        <v>7</v>
      </c>
      <c r="J4">
        <v>2.08</v>
      </c>
      <c r="K4">
        <v>3.05</v>
      </c>
      <c r="L4">
        <v>3.18</v>
      </c>
      <c r="M4">
        <v>4.5</v>
      </c>
      <c r="N4">
        <v>3.75</v>
      </c>
      <c r="O4">
        <v>1.56</v>
      </c>
      <c r="P4">
        <v>-1</v>
      </c>
    </row>
    <row r="7" spans="2:16" x14ac:dyDescent="0.15">
      <c r="D7" t="s">
        <v>0</v>
      </c>
      <c r="E7">
        <v>3</v>
      </c>
      <c r="F7">
        <v>1</v>
      </c>
      <c r="G7">
        <v>0</v>
      </c>
    </row>
    <row r="8" spans="2:16" x14ac:dyDescent="0.15">
      <c r="C8" s="1" t="s">
        <v>1</v>
      </c>
      <c r="E8">
        <v>0</v>
      </c>
      <c r="F8">
        <v>1</v>
      </c>
      <c r="G8">
        <v>-1</v>
      </c>
    </row>
    <row r="9" spans="2:16" x14ac:dyDescent="0.15">
      <c r="C9" t="s">
        <v>2</v>
      </c>
      <c r="E9">
        <v>0</v>
      </c>
      <c r="F9">
        <v>1</v>
      </c>
      <c r="G9">
        <v>-1</v>
      </c>
    </row>
    <row r="16" spans="2:16" x14ac:dyDescent="0.15">
      <c r="D16" t="s">
        <v>3</v>
      </c>
      <c r="E16">
        <v>3</v>
      </c>
      <c r="F16">
        <v>1</v>
      </c>
      <c r="G16">
        <v>0</v>
      </c>
    </row>
    <row r="17" spans="2:16" x14ac:dyDescent="0.15">
      <c r="E17">
        <v>1</v>
      </c>
      <c r="F17">
        <v>0</v>
      </c>
      <c r="G17">
        <v>2</v>
      </c>
    </row>
    <row r="18" spans="2:16" x14ac:dyDescent="0.15">
      <c r="E18">
        <v>1</v>
      </c>
      <c r="F18">
        <v>0</v>
      </c>
      <c r="G18">
        <v>1</v>
      </c>
    </row>
    <row r="21" spans="2:16" x14ac:dyDescent="0.15">
      <c r="B21" s="4">
        <v>42370</v>
      </c>
      <c r="C21">
        <v>4</v>
      </c>
      <c r="D21" t="s">
        <v>5</v>
      </c>
      <c r="E21">
        <v>42371.052083333336</v>
      </c>
      <c r="F21" t="s">
        <v>9</v>
      </c>
      <c r="G21" t="s">
        <v>10</v>
      </c>
      <c r="H21" t="s">
        <v>11</v>
      </c>
      <c r="I21" t="s">
        <v>10</v>
      </c>
      <c r="J21">
        <v>2.92</v>
      </c>
      <c r="K21">
        <v>2.9</v>
      </c>
      <c r="L21">
        <v>2.29</v>
      </c>
      <c r="M21">
        <v>1.46</v>
      </c>
      <c r="N21">
        <v>3.9</v>
      </c>
      <c r="O21">
        <v>5.35</v>
      </c>
      <c r="P21">
        <v>1</v>
      </c>
    </row>
    <row r="23" spans="2:16" x14ac:dyDescent="0.15">
      <c r="D23" t="s">
        <v>0</v>
      </c>
      <c r="E23">
        <v>3</v>
      </c>
      <c r="F23">
        <v>1</v>
      </c>
      <c r="G23">
        <v>0</v>
      </c>
    </row>
    <row r="24" spans="2:16" x14ac:dyDescent="0.15">
      <c r="C24" s="1" t="s">
        <v>1</v>
      </c>
      <c r="E24">
        <v>1</v>
      </c>
      <c r="F24">
        <v>2</v>
      </c>
      <c r="G24">
        <v>0</v>
      </c>
    </row>
    <row r="25" spans="2:16" x14ac:dyDescent="0.15">
      <c r="C25" t="s">
        <v>2</v>
      </c>
      <c r="E25">
        <v>0</v>
      </c>
      <c r="F25">
        <v>2</v>
      </c>
      <c r="G25">
        <v>0</v>
      </c>
    </row>
    <row r="32" spans="2:16" x14ac:dyDescent="0.15">
      <c r="D32" t="s">
        <v>3</v>
      </c>
      <c r="E32">
        <v>3</v>
      </c>
      <c r="F32">
        <v>1</v>
      </c>
      <c r="G32">
        <v>0</v>
      </c>
    </row>
    <row r="33" spans="2:16" x14ac:dyDescent="0.15">
      <c r="E33">
        <v>2</v>
      </c>
      <c r="F33">
        <v>0</v>
      </c>
      <c r="G33">
        <v>1</v>
      </c>
    </row>
    <row r="34" spans="2:16" x14ac:dyDescent="0.15">
      <c r="E34">
        <v>2</v>
      </c>
      <c r="F34">
        <v>0</v>
      </c>
      <c r="G34">
        <v>0</v>
      </c>
    </row>
    <row r="36" spans="2:16" x14ac:dyDescent="0.15">
      <c r="B36" s="4">
        <v>42371</v>
      </c>
      <c r="C36">
        <v>1</v>
      </c>
      <c r="D36" t="s">
        <v>4</v>
      </c>
      <c r="E36">
        <v>42371.59375</v>
      </c>
      <c r="F36" t="s">
        <v>12</v>
      </c>
      <c r="G36" t="s">
        <v>13</v>
      </c>
      <c r="H36" t="s">
        <v>12</v>
      </c>
      <c r="I36" t="s">
        <v>13</v>
      </c>
      <c r="J36">
        <v>1.39</v>
      </c>
      <c r="K36">
        <v>4.2</v>
      </c>
      <c r="L36">
        <v>6</v>
      </c>
      <c r="M36">
        <v>2.25</v>
      </c>
      <c r="N36">
        <v>3.55</v>
      </c>
      <c r="O36">
        <v>2.48</v>
      </c>
      <c r="P36">
        <v>-1</v>
      </c>
    </row>
    <row r="39" spans="2:16" x14ac:dyDescent="0.15">
      <c r="D39" t="s">
        <v>0</v>
      </c>
      <c r="E39">
        <v>3</v>
      </c>
      <c r="F39">
        <v>1</v>
      </c>
      <c r="G39">
        <v>0</v>
      </c>
    </row>
    <row r="40" spans="2:16" x14ac:dyDescent="0.15">
      <c r="C40" s="1" t="s">
        <v>1</v>
      </c>
      <c r="E40">
        <v>2</v>
      </c>
      <c r="F40">
        <v>0</v>
      </c>
      <c r="G40">
        <v>0</v>
      </c>
    </row>
    <row r="41" spans="2:16" x14ac:dyDescent="0.15">
      <c r="C41" t="s">
        <v>2</v>
      </c>
      <c r="E41">
        <v>0</v>
      </c>
      <c r="F41">
        <v>1</v>
      </c>
      <c r="G41">
        <v>0</v>
      </c>
    </row>
    <row r="48" spans="2:16" x14ac:dyDescent="0.15">
      <c r="D48" t="s">
        <v>3</v>
      </c>
      <c r="E48">
        <v>3</v>
      </c>
      <c r="F48">
        <v>1</v>
      </c>
      <c r="G48">
        <v>0</v>
      </c>
    </row>
    <row r="49" spans="2:16" x14ac:dyDescent="0.15">
      <c r="E49">
        <v>2</v>
      </c>
      <c r="F49">
        <v>0</v>
      </c>
      <c r="G49">
        <v>0</v>
      </c>
    </row>
    <row r="50" spans="2:16" x14ac:dyDescent="0.15">
      <c r="E50">
        <v>1</v>
      </c>
      <c r="F50">
        <v>0</v>
      </c>
      <c r="G50">
        <v>0</v>
      </c>
    </row>
    <row r="53" spans="2:16" x14ac:dyDescent="0.15">
      <c r="B53" s="4">
        <v>42371</v>
      </c>
      <c r="C53">
        <v>2</v>
      </c>
      <c r="D53" t="s">
        <v>4</v>
      </c>
      <c r="E53">
        <v>42371.6875</v>
      </c>
      <c r="F53" t="s">
        <v>14</v>
      </c>
      <c r="G53" t="s">
        <v>15</v>
      </c>
      <c r="H53" t="s">
        <v>14</v>
      </c>
      <c r="I53" t="s">
        <v>15</v>
      </c>
      <c r="J53">
        <v>2.52</v>
      </c>
      <c r="K53">
        <v>3.35</v>
      </c>
      <c r="L53">
        <v>2.33</v>
      </c>
      <c r="M53">
        <v>5.9</v>
      </c>
      <c r="N53">
        <v>4.25</v>
      </c>
      <c r="O53">
        <v>1.38</v>
      </c>
      <c r="P53">
        <v>-1</v>
      </c>
    </row>
    <row r="56" spans="2:16" x14ac:dyDescent="0.15">
      <c r="D56" t="s">
        <v>0</v>
      </c>
      <c r="E56">
        <v>3</v>
      </c>
      <c r="F56">
        <v>1</v>
      </c>
      <c r="G56">
        <v>0</v>
      </c>
    </row>
    <row r="57" spans="2:16" x14ac:dyDescent="0.15">
      <c r="C57" s="1" t="s">
        <v>1</v>
      </c>
      <c r="E57">
        <v>1</v>
      </c>
      <c r="F57">
        <v>2</v>
      </c>
      <c r="G57">
        <v>0</v>
      </c>
    </row>
    <row r="58" spans="2:16" x14ac:dyDescent="0.15">
      <c r="C58" t="s">
        <v>2</v>
      </c>
      <c r="E58">
        <v>0</v>
      </c>
      <c r="F58">
        <v>1</v>
      </c>
      <c r="G58">
        <v>0</v>
      </c>
    </row>
    <row r="65" spans="2:16" x14ac:dyDescent="0.15">
      <c r="D65" t="s">
        <v>3</v>
      </c>
      <c r="E65">
        <v>3</v>
      </c>
      <c r="F65">
        <v>1</v>
      </c>
      <c r="G65">
        <v>0</v>
      </c>
    </row>
    <row r="66" spans="2:16" x14ac:dyDescent="0.15">
      <c r="E66">
        <v>1</v>
      </c>
      <c r="F66">
        <v>1</v>
      </c>
      <c r="G66">
        <v>2</v>
      </c>
    </row>
    <row r="67" spans="2:16" x14ac:dyDescent="0.15">
      <c r="E67">
        <v>0</v>
      </c>
      <c r="F67">
        <v>0</v>
      </c>
      <c r="G67">
        <v>2</v>
      </c>
    </row>
    <row r="69" spans="2:16" x14ac:dyDescent="0.15">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x14ac:dyDescent="0.15">
      <c r="D71" t="s">
        <v>0</v>
      </c>
      <c r="E71">
        <v>3</v>
      </c>
      <c r="F71">
        <v>1</v>
      </c>
      <c r="G71">
        <v>0</v>
      </c>
    </row>
    <row r="72" spans="2:16" x14ac:dyDescent="0.15">
      <c r="C72" s="1" t="s">
        <v>1</v>
      </c>
      <c r="E72">
        <v>0</v>
      </c>
      <c r="F72">
        <v>2</v>
      </c>
      <c r="G72">
        <v>0</v>
      </c>
    </row>
    <row r="73" spans="2:16" x14ac:dyDescent="0.15">
      <c r="C73" t="s">
        <v>2</v>
      </c>
      <c r="E73">
        <v>0</v>
      </c>
      <c r="F73">
        <v>2</v>
      </c>
      <c r="G73">
        <v>0</v>
      </c>
    </row>
    <row r="74" spans="2:16" x14ac:dyDescent="0.15">
      <c r="D74" t="s">
        <v>3</v>
      </c>
      <c r="E74">
        <v>3</v>
      </c>
      <c r="F74">
        <v>1</v>
      </c>
      <c r="G74">
        <v>0</v>
      </c>
    </row>
    <row r="75" spans="2:16" x14ac:dyDescent="0.15">
      <c r="E75">
        <v>1</v>
      </c>
      <c r="F75">
        <v>0</v>
      </c>
      <c r="G75">
        <v>0</v>
      </c>
    </row>
    <row r="76" spans="2:16" x14ac:dyDescent="0.15">
      <c r="E76">
        <v>0</v>
      </c>
      <c r="F76">
        <v>0</v>
      </c>
      <c r="G76">
        <v>2</v>
      </c>
    </row>
    <row r="78" spans="2:16" x14ac:dyDescent="0.15">
      <c r="B78" s="4">
        <v>42371</v>
      </c>
      <c r="C78">
        <v>4</v>
      </c>
      <c r="D78" t="s">
        <v>20</v>
      </c>
      <c r="E78">
        <v>42371.864583333336</v>
      </c>
      <c r="F78" t="s">
        <v>21</v>
      </c>
      <c r="G78" t="s">
        <v>22</v>
      </c>
      <c r="H78" t="s">
        <v>21</v>
      </c>
      <c r="I78" t="s">
        <v>22</v>
      </c>
      <c r="J78">
        <v>3.75</v>
      </c>
      <c r="K78">
        <v>3.25</v>
      </c>
      <c r="L78">
        <v>1.82</v>
      </c>
      <c r="M78">
        <v>1.75</v>
      </c>
      <c r="N78">
        <v>3.5</v>
      </c>
      <c r="O78">
        <v>3.7</v>
      </c>
      <c r="P78">
        <v>1</v>
      </c>
    </row>
    <row r="80" spans="2:16" x14ac:dyDescent="0.15">
      <c r="D80" t="s">
        <v>0</v>
      </c>
      <c r="E80">
        <v>3</v>
      </c>
      <c r="F80">
        <v>1</v>
      </c>
      <c r="G80">
        <v>0</v>
      </c>
    </row>
    <row r="81" spans="2:18" x14ac:dyDescent="0.15">
      <c r="C81" s="1" t="s">
        <v>1</v>
      </c>
      <c r="E81">
        <v>2</v>
      </c>
      <c r="F81">
        <v>2</v>
      </c>
      <c r="G81">
        <v>0</v>
      </c>
      <c r="J81">
        <v>2</v>
      </c>
      <c r="K81">
        <v>4</v>
      </c>
      <c r="L81">
        <v>0</v>
      </c>
      <c r="M81">
        <v>2</v>
      </c>
      <c r="N81">
        <v>2</v>
      </c>
      <c r="O81">
        <v>0</v>
      </c>
      <c r="P81">
        <v>4</v>
      </c>
      <c r="Q81">
        <v>6</v>
      </c>
      <c r="R81">
        <v>0</v>
      </c>
    </row>
    <row r="82" spans="2:18" x14ac:dyDescent="0.15">
      <c r="C82" t="s">
        <v>2</v>
      </c>
      <c r="E82">
        <v>0</v>
      </c>
      <c r="F82">
        <v>2</v>
      </c>
      <c r="G82">
        <v>0</v>
      </c>
      <c r="J82">
        <v>2</v>
      </c>
      <c r="K82">
        <v>3</v>
      </c>
      <c r="L82">
        <v>2</v>
      </c>
      <c r="M82">
        <v>0</v>
      </c>
      <c r="N82">
        <v>2</v>
      </c>
      <c r="O82">
        <v>2</v>
      </c>
      <c r="P82">
        <v>2</v>
      </c>
      <c r="Q82">
        <v>5</v>
      </c>
      <c r="R82">
        <v>4</v>
      </c>
    </row>
    <row r="83" spans="2:18" x14ac:dyDescent="0.15">
      <c r="D83" t="s">
        <v>3</v>
      </c>
      <c r="E83">
        <v>3</v>
      </c>
      <c r="F83">
        <v>1</v>
      </c>
      <c r="G83">
        <v>0</v>
      </c>
    </row>
    <row r="84" spans="2:18" x14ac:dyDescent="0.15">
      <c r="E84">
        <v>0</v>
      </c>
      <c r="F84">
        <v>2</v>
      </c>
      <c r="G84">
        <v>2</v>
      </c>
    </row>
    <row r="85" spans="2:18" x14ac:dyDescent="0.15">
      <c r="E85">
        <v>2</v>
      </c>
      <c r="F85">
        <v>1</v>
      </c>
      <c r="G85">
        <v>0</v>
      </c>
    </row>
    <row r="87" spans="2:18" x14ac:dyDescent="0.15">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x14ac:dyDescent="0.15">
      <c r="D90" t="s">
        <v>0</v>
      </c>
      <c r="E90">
        <v>3</v>
      </c>
      <c r="F90">
        <v>1</v>
      </c>
      <c r="G90">
        <v>0</v>
      </c>
    </row>
    <row r="91" spans="2:18" x14ac:dyDescent="0.15">
      <c r="C91" s="1" t="s">
        <v>1</v>
      </c>
      <c r="E91">
        <v>2</v>
      </c>
      <c r="F91">
        <v>2</v>
      </c>
      <c r="G91">
        <v>0</v>
      </c>
    </row>
    <row r="92" spans="2:18" x14ac:dyDescent="0.15">
      <c r="C92" t="s">
        <v>2</v>
      </c>
      <c r="E92">
        <v>2</v>
      </c>
      <c r="F92">
        <v>2</v>
      </c>
      <c r="G92">
        <v>0</v>
      </c>
    </row>
    <row r="93" spans="2:18" x14ac:dyDescent="0.15">
      <c r="D93" t="s">
        <v>3</v>
      </c>
      <c r="E93">
        <v>3</v>
      </c>
      <c r="F93">
        <v>1</v>
      </c>
      <c r="G93">
        <v>0</v>
      </c>
    </row>
    <row r="94" spans="2:18" x14ac:dyDescent="0.15">
      <c r="E94">
        <v>2</v>
      </c>
      <c r="F94">
        <v>1</v>
      </c>
      <c r="G94">
        <v>0</v>
      </c>
    </row>
    <row r="95" spans="2:18" x14ac:dyDescent="0.15">
      <c r="E95">
        <v>0</v>
      </c>
      <c r="F95">
        <v>0</v>
      </c>
      <c r="G95">
        <v>0</v>
      </c>
    </row>
    <row r="97" spans="2:16" x14ac:dyDescent="0.15">
      <c r="B97" s="4">
        <v>42371</v>
      </c>
      <c r="C97">
        <v>6</v>
      </c>
      <c r="D97" t="s">
        <v>20</v>
      </c>
      <c r="E97">
        <v>42371.958333333336</v>
      </c>
      <c r="F97" t="s">
        <v>25</v>
      </c>
      <c r="G97" t="s">
        <v>26</v>
      </c>
      <c r="H97" t="s">
        <v>25</v>
      </c>
      <c r="I97" t="s">
        <v>26</v>
      </c>
      <c r="J97">
        <v>1.78</v>
      </c>
      <c r="K97">
        <v>3.5</v>
      </c>
      <c r="L97">
        <v>3.65</v>
      </c>
      <c r="M97">
        <v>3.4</v>
      </c>
      <c r="N97">
        <v>3.65</v>
      </c>
      <c r="O97" s="2">
        <v>1.79</v>
      </c>
      <c r="P97">
        <v>-1</v>
      </c>
    </row>
    <row r="99" spans="2:16" x14ac:dyDescent="0.15">
      <c r="D99" t="s">
        <v>0</v>
      </c>
      <c r="E99">
        <v>3</v>
      </c>
      <c r="F99">
        <v>1</v>
      </c>
      <c r="G99">
        <v>0</v>
      </c>
    </row>
    <row r="100" spans="2:16" x14ac:dyDescent="0.15">
      <c r="C100" s="1" t="s">
        <v>1</v>
      </c>
      <c r="E100">
        <v>0</v>
      </c>
      <c r="F100">
        <v>1</v>
      </c>
      <c r="G100">
        <v>2</v>
      </c>
    </row>
    <row r="101" spans="2:16" x14ac:dyDescent="0.15">
      <c r="C101" t="s">
        <v>2</v>
      </c>
      <c r="E101">
        <v>0</v>
      </c>
      <c r="F101">
        <v>1</v>
      </c>
      <c r="G101">
        <v>1</v>
      </c>
    </row>
    <row r="102" spans="2:16" x14ac:dyDescent="0.15">
      <c r="D102" t="s">
        <v>3</v>
      </c>
      <c r="E102">
        <v>3</v>
      </c>
      <c r="F102">
        <v>1</v>
      </c>
      <c r="G102">
        <v>0</v>
      </c>
    </row>
    <row r="103" spans="2:16" x14ac:dyDescent="0.15">
      <c r="E103">
        <v>0</v>
      </c>
      <c r="F103">
        <v>2</v>
      </c>
      <c r="G103">
        <v>3</v>
      </c>
    </row>
    <row r="104" spans="2:16" x14ac:dyDescent="0.15">
      <c r="E104">
        <v>0</v>
      </c>
      <c r="F104">
        <v>1</v>
      </c>
      <c r="G104">
        <v>2</v>
      </c>
    </row>
    <row r="106" spans="2:16" x14ac:dyDescent="0.15">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x14ac:dyDescent="0.15">
      <c r="D108" t="s">
        <v>0</v>
      </c>
      <c r="E108">
        <v>3</v>
      </c>
      <c r="F108">
        <v>1</v>
      </c>
      <c r="G108">
        <v>0</v>
      </c>
    </row>
    <row r="109" spans="2:16" x14ac:dyDescent="0.15">
      <c r="C109" s="1" t="s">
        <v>1</v>
      </c>
      <c r="E109">
        <v>0</v>
      </c>
      <c r="F109">
        <v>2</v>
      </c>
      <c r="G109">
        <v>2</v>
      </c>
      <c r="J109">
        <v>0</v>
      </c>
      <c r="K109">
        <v>4</v>
      </c>
      <c r="L109">
        <v>4</v>
      </c>
      <c r="M109">
        <v>0</v>
      </c>
      <c r="N109">
        <v>2</v>
      </c>
      <c r="O109">
        <v>2</v>
      </c>
    </row>
    <row r="110" spans="2:16" x14ac:dyDescent="0.15">
      <c r="C110" t="s">
        <v>2</v>
      </c>
      <c r="E110">
        <v>0</v>
      </c>
      <c r="F110">
        <v>2</v>
      </c>
      <c r="G110">
        <v>2</v>
      </c>
      <c r="J110">
        <v>1</v>
      </c>
      <c r="K110">
        <v>3</v>
      </c>
      <c r="L110">
        <v>1</v>
      </c>
      <c r="M110">
        <v>0</v>
      </c>
      <c r="N110">
        <v>1</v>
      </c>
      <c r="O110">
        <v>1</v>
      </c>
    </row>
    <row r="111" spans="2:16" x14ac:dyDescent="0.15">
      <c r="D111" t="s">
        <v>3</v>
      </c>
      <c r="E111">
        <v>3</v>
      </c>
      <c r="F111">
        <v>1</v>
      </c>
      <c r="G111">
        <v>0</v>
      </c>
    </row>
    <row r="112" spans="2:16" x14ac:dyDescent="0.15">
      <c r="E112">
        <v>0</v>
      </c>
      <c r="F112">
        <v>1</v>
      </c>
      <c r="G112">
        <v>1</v>
      </c>
    </row>
    <row r="113" spans="2:16" x14ac:dyDescent="0.15">
      <c r="E113">
        <v>1</v>
      </c>
      <c r="F113">
        <v>2</v>
      </c>
      <c r="G113">
        <v>0</v>
      </c>
    </row>
    <row r="115" spans="2:16" x14ac:dyDescent="0.15">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x14ac:dyDescent="0.15">
      <c r="D117" t="s">
        <v>0</v>
      </c>
      <c r="E117">
        <v>3</v>
      </c>
      <c r="F117">
        <v>1</v>
      </c>
      <c r="G117">
        <v>0</v>
      </c>
    </row>
    <row r="118" spans="2:16" x14ac:dyDescent="0.15">
      <c r="C118" s="1" t="s">
        <v>1</v>
      </c>
      <c r="E118">
        <v>1</v>
      </c>
      <c r="F118">
        <v>0</v>
      </c>
      <c r="G118">
        <v>0</v>
      </c>
    </row>
    <row r="119" spans="2:16" x14ac:dyDescent="0.15">
      <c r="C119" t="s">
        <v>2</v>
      </c>
      <c r="E119">
        <v>1</v>
      </c>
      <c r="F119">
        <v>1</v>
      </c>
      <c r="G119">
        <v>0</v>
      </c>
    </row>
    <row r="120" spans="2:16" x14ac:dyDescent="0.15">
      <c r="D120" t="s">
        <v>3</v>
      </c>
      <c r="E120">
        <v>3</v>
      </c>
      <c r="F120">
        <v>1</v>
      </c>
      <c r="G120">
        <v>0</v>
      </c>
    </row>
    <row r="121" spans="2:16" x14ac:dyDescent="0.15">
      <c r="E121">
        <v>2</v>
      </c>
      <c r="F121">
        <v>0</v>
      </c>
      <c r="G121">
        <v>0</v>
      </c>
    </row>
    <row r="122" spans="2:16" x14ac:dyDescent="0.15">
      <c r="E122">
        <v>2</v>
      </c>
      <c r="F122">
        <v>0</v>
      </c>
      <c r="G122">
        <v>1</v>
      </c>
    </row>
    <row r="124" spans="2:16" x14ac:dyDescent="0.15">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x14ac:dyDescent="0.15">
      <c r="D126" t="s">
        <v>0</v>
      </c>
      <c r="E126">
        <v>3</v>
      </c>
      <c r="F126">
        <v>1</v>
      </c>
      <c r="G126">
        <v>0</v>
      </c>
    </row>
    <row r="127" spans="2:16" x14ac:dyDescent="0.15">
      <c r="C127" s="1" t="s">
        <v>1</v>
      </c>
      <c r="E127">
        <v>1</v>
      </c>
      <c r="F127">
        <v>0</v>
      </c>
      <c r="G127">
        <v>1</v>
      </c>
    </row>
    <row r="128" spans="2:16" x14ac:dyDescent="0.15">
      <c r="C128" t="s">
        <v>2</v>
      </c>
      <c r="E128">
        <v>1</v>
      </c>
      <c r="F128">
        <v>0</v>
      </c>
      <c r="G128">
        <v>0</v>
      </c>
    </row>
    <row r="129" spans="2:16" x14ac:dyDescent="0.15">
      <c r="D129" t="s">
        <v>3</v>
      </c>
      <c r="E129">
        <v>3</v>
      </c>
      <c r="F129">
        <v>1</v>
      </c>
      <c r="G129">
        <v>0</v>
      </c>
    </row>
    <row r="130" spans="2:16" x14ac:dyDescent="0.15">
      <c r="E130">
        <v>2</v>
      </c>
      <c r="F130">
        <v>0</v>
      </c>
      <c r="G130">
        <v>0</v>
      </c>
    </row>
    <row r="131" spans="2:16" x14ac:dyDescent="0.15">
      <c r="E131">
        <v>1</v>
      </c>
      <c r="F131">
        <v>0</v>
      </c>
      <c r="G131">
        <v>1</v>
      </c>
    </row>
    <row r="132" spans="2:16" x14ac:dyDescent="0.15">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x14ac:dyDescent="0.15">
      <c r="E134">
        <v>0</v>
      </c>
      <c r="F134">
        <v>2</v>
      </c>
      <c r="G134">
        <v>1</v>
      </c>
    </row>
    <row r="135" spans="2:16" x14ac:dyDescent="0.15">
      <c r="E135">
        <v>0</v>
      </c>
      <c r="F135">
        <v>2</v>
      </c>
      <c r="G135">
        <v>1</v>
      </c>
    </row>
    <row r="137" spans="2:16" x14ac:dyDescent="0.15">
      <c r="E137">
        <v>2</v>
      </c>
      <c r="F137">
        <v>1</v>
      </c>
      <c r="G137">
        <v>1</v>
      </c>
    </row>
    <row r="138" spans="2:16" x14ac:dyDescent="0.15">
      <c r="E138">
        <v>2</v>
      </c>
      <c r="F138">
        <v>1</v>
      </c>
      <c r="G138">
        <v>1</v>
      </c>
    </row>
    <row r="140" spans="2:16" x14ac:dyDescent="0.15">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x14ac:dyDescent="0.15">
      <c r="E142">
        <v>1</v>
      </c>
      <c r="F142">
        <v>2</v>
      </c>
      <c r="G142">
        <v>0</v>
      </c>
    </row>
    <row r="143" spans="2:16" x14ac:dyDescent="0.15">
      <c r="E143">
        <v>1</v>
      </c>
      <c r="F143">
        <v>2</v>
      </c>
      <c r="G143">
        <v>0</v>
      </c>
    </row>
    <row r="145" spans="2:16" x14ac:dyDescent="0.15">
      <c r="E145">
        <v>2</v>
      </c>
      <c r="F145">
        <v>1</v>
      </c>
      <c r="G145">
        <v>0</v>
      </c>
    </row>
    <row r="146" spans="2:16" x14ac:dyDescent="0.15">
      <c r="E146">
        <v>2</v>
      </c>
      <c r="F146">
        <v>1</v>
      </c>
      <c r="G146">
        <v>0</v>
      </c>
    </row>
    <row r="148" spans="2:16" x14ac:dyDescent="0.15">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x14ac:dyDescent="0.15">
      <c r="E150">
        <v>0</v>
      </c>
      <c r="F150">
        <v>2</v>
      </c>
      <c r="G150">
        <v>2</v>
      </c>
      <c r="J150">
        <v>0</v>
      </c>
      <c r="K150">
        <v>4</v>
      </c>
      <c r="L150">
        <v>4</v>
      </c>
      <c r="M150">
        <v>0</v>
      </c>
      <c r="N150">
        <v>6</v>
      </c>
      <c r="O150">
        <v>6</v>
      </c>
    </row>
    <row r="151" spans="2:16" x14ac:dyDescent="0.15">
      <c r="E151">
        <v>0</v>
      </c>
      <c r="F151">
        <v>2</v>
      </c>
      <c r="G151">
        <v>2</v>
      </c>
      <c r="J151">
        <v>2</v>
      </c>
      <c r="K151">
        <v>2</v>
      </c>
      <c r="L151">
        <v>2</v>
      </c>
      <c r="M151">
        <v>3</v>
      </c>
      <c r="N151">
        <v>4</v>
      </c>
      <c r="O151">
        <v>4</v>
      </c>
    </row>
    <row r="153" spans="2:16" x14ac:dyDescent="0.15">
      <c r="E153">
        <v>1</v>
      </c>
      <c r="F153">
        <v>0</v>
      </c>
      <c r="G153">
        <v>0</v>
      </c>
    </row>
    <row r="154" spans="2:16" x14ac:dyDescent="0.15">
      <c r="E154">
        <v>1</v>
      </c>
      <c r="F154">
        <v>2</v>
      </c>
      <c r="G154">
        <v>2</v>
      </c>
    </row>
    <row r="156" spans="2:16" x14ac:dyDescent="0.15">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x14ac:dyDescent="0.15">
      <c r="E158">
        <v>2</v>
      </c>
      <c r="F158">
        <v>2</v>
      </c>
      <c r="G158">
        <v>0</v>
      </c>
    </row>
    <row r="159" spans="2:16" x14ac:dyDescent="0.15">
      <c r="E159">
        <v>2</v>
      </c>
      <c r="F159">
        <v>2</v>
      </c>
      <c r="G159">
        <v>0</v>
      </c>
    </row>
    <row r="161" spans="2:16" x14ac:dyDescent="0.15">
      <c r="E161">
        <v>1</v>
      </c>
      <c r="F161">
        <v>0</v>
      </c>
      <c r="G161">
        <v>0</v>
      </c>
    </row>
    <row r="162" spans="2:16" x14ac:dyDescent="0.15">
      <c r="E162">
        <v>0</v>
      </c>
      <c r="F162">
        <v>1</v>
      </c>
      <c r="G162">
        <v>0</v>
      </c>
    </row>
    <row r="163" spans="2:16" x14ac:dyDescent="0.15">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x14ac:dyDescent="0.15">
      <c r="E165">
        <v>2</v>
      </c>
      <c r="F165">
        <v>0</v>
      </c>
      <c r="G165">
        <v>0</v>
      </c>
    </row>
    <row r="166" spans="2:16" x14ac:dyDescent="0.15">
      <c r="E166">
        <v>2</v>
      </c>
      <c r="F166">
        <v>0</v>
      </c>
      <c r="G166">
        <v>0</v>
      </c>
    </row>
    <row r="167" spans="2:16" x14ac:dyDescent="0.15">
      <c r="E167">
        <v>1</v>
      </c>
      <c r="F167">
        <v>0</v>
      </c>
      <c r="G167">
        <v>0</v>
      </c>
    </row>
    <row r="168" spans="2:16" x14ac:dyDescent="0.15">
      <c r="E168">
        <v>1</v>
      </c>
      <c r="F168">
        <v>0</v>
      </c>
      <c r="G168">
        <v>0</v>
      </c>
    </row>
    <row r="169" spans="2:16" x14ac:dyDescent="0.15">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x14ac:dyDescent="0.15">
      <c r="E171">
        <v>0</v>
      </c>
      <c r="F171">
        <v>0</v>
      </c>
      <c r="G171">
        <v>2</v>
      </c>
    </row>
    <row r="174" spans="2:16" x14ac:dyDescent="0.15">
      <c r="E174">
        <v>0</v>
      </c>
      <c r="F174">
        <v>0</v>
      </c>
      <c r="G174">
        <v>1</v>
      </c>
    </row>
    <row r="176" spans="2:16" x14ac:dyDescent="0.15">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x14ac:dyDescent="0.15">
      <c r="E178">
        <v>0</v>
      </c>
      <c r="F178">
        <v>1</v>
      </c>
      <c r="G178">
        <v>2</v>
      </c>
      <c r="R178">
        <v>0</v>
      </c>
    </row>
    <row r="179" spans="3:18" x14ac:dyDescent="0.15">
      <c r="E179">
        <v>0</v>
      </c>
      <c r="F179">
        <v>1</v>
      </c>
      <c r="G179">
        <v>2</v>
      </c>
    </row>
    <row r="181" spans="3:18" x14ac:dyDescent="0.15">
      <c r="E181">
        <v>0</v>
      </c>
      <c r="F181">
        <v>0</v>
      </c>
      <c r="G181">
        <v>2</v>
      </c>
    </row>
    <row r="182" spans="3:18" x14ac:dyDescent="0.15">
      <c r="E182">
        <v>0</v>
      </c>
      <c r="F182">
        <v>1</v>
      </c>
      <c r="G182">
        <v>2</v>
      </c>
    </row>
    <row r="184" spans="3:18" x14ac:dyDescent="0.15">
      <c r="C184">
        <v>1</v>
      </c>
      <c r="D184" t="s">
        <v>52</v>
      </c>
      <c r="E184">
        <v>42605.8125</v>
      </c>
      <c r="F184" t="s">
        <v>53</v>
      </c>
      <c r="G184" t="s">
        <v>54</v>
      </c>
      <c r="H184" t="s">
        <v>53</v>
      </c>
      <c r="I184" t="s">
        <v>54</v>
      </c>
      <c r="J184">
        <v>2.83</v>
      </c>
      <c r="K184">
        <v>3.25</v>
      </c>
      <c r="L184">
        <v>2.14</v>
      </c>
      <c r="M184">
        <v>1.52</v>
      </c>
      <c r="N184">
        <v>4</v>
      </c>
      <c r="O184">
        <v>4.55</v>
      </c>
      <c r="P184">
        <v>1</v>
      </c>
    </row>
    <row r="187" spans="3:18" x14ac:dyDescent="0.15">
      <c r="E187">
        <v>1.179</v>
      </c>
      <c r="F187">
        <v>1.147</v>
      </c>
      <c r="G187">
        <v>0.82899999999999996</v>
      </c>
      <c r="I187">
        <v>1</v>
      </c>
      <c r="J187">
        <v>2</v>
      </c>
      <c r="K187">
        <v>0</v>
      </c>
    </row>
    <row r="190" spans="3:18" x14ac:dyDescent="0.15">
      <c r="E190">
        <v>1.07</v>
      </c>
      <c r="F190">
        <v>0.95</v>
      </c>
      <c r="G190">
        <v>0.94699999999999995</v>
      </c>
      <c r="I190">
        <v>2</v>
      </c>
      <c r="J190">
        <v>0</v>
      </c>
      <c r="K190">
        <v>0</v>
      </c>
    </row>
    <row r="192" spans="3:18" x14ac:dyDescent="0.15">
      <c r="C192">
        <v>2</v>
      </c>
      <c r="D192" t="s">
        <v>52</v>
      </c>
      <c r="E192">
        <v>42605.979166666664</v>
      </c>
      <c r="F192" t="s">
        <v>55</v>
      </c>
      <c r="G192" t="s">
        <v>56</v>
      </c>
      <c r="H192" t="s">
        <v>57</v>
      </c>
      <c r="I192" t="s">
        <v>56</v>
      </c>
      <c r="J192">
        <v>1.57</v>
      </c>
      <c r="K192">
        <v>3.45</v>
      </c>
      <c r="L192">
        <v>4.95</v>
      </c>
      <c r="M192">
        <v>2.95</v>
      </c>
      <c r="N192">
        <v>3.35</v>
      </c>
      <c r="O192">
        <v>2.04</v>
      </c>
      <c r="P192">
        <v>-1</v>
      </c>
    </row>
    <row r="196" spans="2:16" x14ac:dyDescent="0.15">
      <c r="E196">
        <v>0</v>
      </c>
      <c r="F196">
        <v>0</v>
      </c>
      <c r="G196">
        <v>0</v>
      </c>
      <c r="I196">
        <v>-4</v>
      </c>
      <c r="J196">
        <v>-2</v>
      </c>
      <c r="K196">
        <v>-2</v>
      </c>
    </row>
    <row r="199" spans="2:16" x14ac:dyDescent="0.15">
      <c r="E199">
        <v>1</v>
      </c>
      <c r="F199">
        <v>0</v>
      </c>
      <c r="G199">
        <v>1</v>
      </c>
      <c r="I199">
        <v>0</v>
      </c>
      <c r="J199">
        <v>-1</v>
      </c>
      <c r="K199">
        <v>2</v>
      </c>
      <c r="P199">
        <v>2.04</v>
      </c>
    </row>
    <row r="201" spans="2:16" x14ac:dyDescent="0.15">
      <c r="C201">
        <v>16</v>
      </c>
      <c r="D201" t="s">
        <v>5</v>
      </c>
      <c r="E201">
        <v>42371.958333333336</v>
      </c>
      <c r="F201" t="s">
        <v>58</v>
      </c>
      <c r="G201" t="s">
        <v>59</v>
      </c>
      <c r="H201" t="s">
        <v>58</v>
      </c>
      <c r="I201" t="s">
        <v>60</v>
      </c>
      <c r="J201">
        <v>2.4</v>
      </c>
      <c r="K201">
        <v>3.45</v>
      </c>
      <c r="L201">
        <v>2.4</v>
      </c>
      <c r="M201">
        <v>5.2</v>
      </c>
      <c r="N201">
        <v>4.3</v>
      </c>
      <c r="O201">
        <v>1.42</v>
      </c>
      <c r="P201">
        <v>-1</v>
      </c>
    </row>
    <row r="203" spans="2:16" x14ac:dyDescent="0.15">
      <c r="E203">
        <v>0</v>
      </c>
      <c r="F203">
        <v>0</v>
      </c>
      <c r="G203">
        <v>2</v>
      </c>
      <c r="I203">
        <v>-4</v>
      </c>
      <c r="J203">
        <v>-2</v>
      </c>
      <c r="K203">
        <v>10</v>
      </c>
      <c r="M203">
        <f>(E203+I203)*2+E204+I204</f>
        <v>-4</v>
      </c>
      <c r="N203">
        <f t="shared" ref="N203:O203" si="0">(F203+J203)*2+F204+J204</f>
        <v>-6</v>
      </c>
      <c r="O203">
        <f t="shared" si="0"/>
        <v>35</v>
      </c>
      <c r="P203">
        <v>1.42</v>
      </c>
    </row>
    <row r="204" spans="2:16" x14ac:dyDescent="0.15">
      <c r="E204">
        <v>2</v>
      </c>
      <c r="F204">
        <v>0</v>
      </c>
      <c r="G204">
        <v>2</v>
      </c>
      <c r="I204">
        <v>2</v>
      </c>
      <c r="J204">
        <v>-2</v>
      </c>
      <c r="K204">
        <v>9</v>
      </c>
    </row>
    <row r="206" spans="2:16" x14ac:dyDescent="0.15">
      <c r="E206">
        <v>1</v>
      </c>
      <c r="F206">
        <v>1</v>
      </c>
      <c r="G206">
        <v>1</v>
      </c>
      <c r="I206">
        <v>1</v>
      </c>
      <c r="J206">
        <v>2</v>
      </c>
      <c r="K206">
        <v>3</v>
      </c>
      <c r="M206">
        <f t="shared" ref="M206:O206" si="1">(E206+I206)*2+E207+I207</f>
        <v>7</v>
      </c>
      <c r="N206">
        <f t="shared" si="1"/>
        <v>9</v>
      </c>
      <c r="O206">
        <f t="shared" si="1"/>
        <v>6</v>
      </c>
    </row>
    <row r="207" spans="2:16" x14ac:dyDescent="0.15">
      <c r="E207">
        <v>1</v>
      </c>
      <c r="F207">
        <v>1</v>
      </c>
      <c r="G207">
        <v>0</v>
      </c>
      <c r="I207">
        <v>2</v>
      </c>
      <c r="J207">
        <v>2</v>
      </c>
      <c r="K207">
        <v>-2</v>
      </c>
    </row>
    <row r="208" spans="2:16" x14ac:dyDescent="0.15">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x14ac:dyDescent="0.15">
      <c r="E210">
        <v>0</v>
      </c>
      <c r="F210">
        <v>2</v>
      </c>
      <c r="G210">
        <v>0</v>
      </c>
      <c r="I210">
        <v>-1</v>
      </c>
      <c r="J210">
        <v>5</v>
      </c>
      <c r="K210">
        <v>-2</v>
      </c>
      <c r="M210">
        <f>I210*2+I211</f>
        <v>-14</v>
      </c>
      <c r="N210">
        <f>J210*2+J211</f>
        <v>13</v>
      </c>
      <c r="O210">
        <f>K210*2+K211</f>
        <v>-4</v>
      </c>
      <c r="Q210" t="s">
        <v>63</v>
      </c>
      <c r="R210">
        <v>1.75</v>
      </c>
    </row>
    <row r="211" spans="2:18" x14ac:dyDescent="0.15">
      <c r="E211">
        <v>0</v>
      </c>
      <c r="F211">
        <v>2</v>
      </c>
      <c r="G211">
        <v>0</v>
      </c>
      <c r="I211">
        <v>-12</v>
      </c>
      <c r="J211">
        <v>3</v>
      </c>
      <c r="K211">
        <v>0</v>
      </c>
      <c r="Q211" t="s">
        <v>64</v>
      </c>
      <c r="R211">
        <v>3.25</v>
      </c>
    </row>
    <row r="213" spans="2:18" x14ac:dyDescent="0.15">
      <c r="E213">
        <v>1</v>
      </c>
      <c r="F213">
        <v>1</v>
      </c>
      <c r="G213">
        <v>1</v>
      </c>
      <c r="I213">
        <v>5</v>
      </c>
      <c r="J213">
        <v>4</v>
      </c>
      <c r="K213">
        <v>1</v>
      </c>
      <c r="M213">
        <f>I213*2+I214</f>
        <v>9</v>
      </c>
      <c r="N213">
        <f>J213*2+J214</f>
        <v>10</v>
      </c>
      <c r="O213">
        <f>K213*2+K214</f>
        <v>12</v>
      </c>
    </row>
    <row r="214" spans="2:18" x14ac:dyDescent="0.15">
      <c r="E214">
        <v>0</v>
      </c>
      <c r="F214">
        <v>1</v>
      </c>
      <c r="G214">
        <v>2</v>
      </c>
      <c r="I214">
        <v>-1</v>
      </c>
      <c r="J214">
        <v>2</v>
      </c>
      <c r="K214">
        <v>10</v>
      </c>
    </row>
    <row r="215" spans="2:18" x14ac:dyDescent="0.15">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x14ac:dyDescent="0.15">
      <c r="E217">
        <v>0</v>
      </c>
      <c r="F217">
        <v>0</v>
      </c>
      <c r="G217">
        <v>1</v>
      </c>
      <c r="I217">
        <v>0</v>
      </c>
      <c r="J217">
        <v>-1</v>
      </c>
      <c r="K217">
        <v>2</v>
      </c>
      <c r="M217">
        <f>I217*2+I218</f>
        <v>-3</v>
      </c>
      <c r="N217">
        <f>J217*2+J218</f>
        <v>-2</v>
      </c>
      <c r="O217">
        <f>K217*2+K218</f>
        <v>2</v>
      </c>
      <c r="Q217" t="s">
        <v>63</v>
      </c>
      <c r="R217">
        <v>1.53</v>
      </c>
    </row>
    <row r="218" spans="2:18" x14ac:dyDescent="0.15">
      <c r="E218">
        <v>0</v>
      </c>
      <c r="F218">
        <v>1</v>
      </c>
      <c r="G218">
        <v>0</v>
      </c>
      <c r="I218">
        <v>-3</v>
      </c>
      <c r="J218">
        <v>0</v>
      </c>
      <c r="K218">
        <v>-2</v>
      </c>
      <c r="Q218" t="s">
        <v>64</v>
      </c>
      <c r="R218">
        <v>1.53</v>
      </c>
    </row>
    <row r="219" spans="2:18" x14ac:dyDescent="0.15">
      <c r="Q219" t="s">
        <v>67</v>
      </c>
      <c r="R219">
        <v>2.14</v>
      </c>
    </row>
    <row r="220" spans="2:18" x14ac:dyDescent="0.15">
      <c r="E220">
        <v>0</v>
      </c>
      <c r="F220">
        <v>0</v>
      </c>
      <c r="G220">
        <v>1</v>
      </c>
      <c r="I220">
        <v>-4</v>
      </c>
      <c r="J220">
        <v>-3</v>
      </c>
      <c r="K220">
        <v>2</v>
      </c>
      <c r="M220">
        <f>I220*2+I221</f>
        <v>-9</v>
      </c>
      <c r="N220">
        <f>J220*2+J221</f>
        <v>-7</v>
      </c>
      <c r="O220">
        <f>K220*2+K221</f>
        <v>8</v>
      </c>
    </row>
    <row r="221" spans="2:18" x14ac:dyDescent="0.15">
      <c r="E221">
        <v>0</v>
      </c>
      <c r="F221">
        <v>0</v>
      </c>
      <c r="G221">
        <v>2</v>
      </c>
      <c r="I221">
        <v>-1</v>
      </c>
      <c r="J221">
        <v>-1</v>
      </c>
      <c r="K221">
        <v>4</v>
      </c>
    </row>
    <row r="222" spans="2:18" x14ac:dyDescent="0.15">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x14ac:dyDescent="0.15">
      <c r="E224">
        <v>0</v>
      </c>
      <c r="F224">
        <v>0</v>
      </c>
      <c r="G224">
        <v>0</v>
      </c>
      <c r="I224">
        <v>-4</v>
      </c>
      <c r="J224">
        <v>0</v>
      </c>
      <c r="K224">
        <v>-6</v>
      </c>
      <c r="M224">
        <f>I224*2+I225</f>
        <v>-9</v>
      </c>
      <c r="N224">
        <f>J224*2+J225</f>
        <v>3</v>
      </c>
      <c r="O224">
        <f>K224*2+K225</f>
        <v>-12</v>
      </c>
      <c r="Q224" t="s">
        <v>63</v>
      </c>
      <c r="R224">
        <v>1.88</v>
      </c>
    </row>
    <row r="225" spans="2:18" x14ac:dyDescent="0.15">
      <c r="E225">
        <v>0</v>
      </c>
      <c r="F225">
        <v>0</v>
      </c>
      <c r="G225">
        <v>0</v>
      </c>
      <c r="I225">
        <v>-1</v>
      </c>
      <c r="J225">
        <v>3</v>
      </c>
      <c r="K225">
        <v>0</v>
      </c>
      <c r="Q225" t="s">
        <v>64</v>
      </c>
      <c r="R225">
        <v>3.85</v>
      </c>
    </row>
    <row r="226" spans="2:18" x14ac:dyDescent="0.15">
      <c r="Q226" t="s">
        <v>67</v>
      </c>
      <c r="R226">
        <v>1.88</v>
      </c>
    </row>
    <row r="227" spans="2:18" x14ac:dyDescent="0.15">
      <c r="E227">
        <v>2</v>
      </c>
      <c r="F227">
        <v>0</v>
      </c>
      <c r="G227">
        <v>0</v>
      </c>
      <c r="I227">
        <v>4</v>
      </c>
      <c r="J227">
        <v>-1</v>
      </c>
      <c r="K227">
        <v>0</v>
      </c>
      <c r="M227">
        <f>I227*2+I228</f>
        <v>6</v>
      </c>
      <c r="N227">
        <f>J227*2+J228</f>
        <v>-1</v>
      </c>
      <c r="O227">
        <f>K227*2+K228</f>
        <v>1</v>
      </c>
    </row>
    <row r="228" spans="2:18" x14ac:dyDescent="0.15">
      <c r="E228">
        <v>0</v>
      </c>
      <c r="F228">
        <v>2</v>
      </c>
      <c r="G228">
        <v>1</v>
      </c>
      <c r="I228">
        <v>-2</v>
      </c>
      <c r="J228">
        <v>1</v>
      </c>
      <c r="K228">
        <v>1</v>
      </c>
    </row>
    <row r="229" spans="2:18" x14ac:dyDescent="0.15">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x14ac:dyDescent="0.15">
      <c r="E231">
        <v>2</v>
      </c>
      <c r="F231">
        <v>2</v>
      </c>
      <c r="G231">
        <v>2</v>
      </c>
      <c r="I231">
        <v>3</v>
      </c>
      <c r="J231">
        <v>8</v>
      </c>
      <c r="K231">
        <v>6</v>
      </c>
      <c r="M231">
        <f>I231*2+I232</f>
        <v>9</v>
      </c>
      <c r="N231">
        <f>J231*2+J232</f>
        <v>24</v>
      </c>
      <c r="O231">
        <f>K231*2+K232</f>
        <v>18</v>
      </c>
      <c r="Q231" t="s">
        <v>63</v>
      </c>
      <c r="R231">
        <v>1.74</v>
      </c>
    </row>
    <row r="232" spans="2:18" x14ac:dyDescent="0.15">
      <c r="E232">
        <v>2</v>
      </c>
      <c r="F232">
        <v>2</v>
      </c>
      <c r="G232">
        <v>2</v>
      </c>
      <c r="I232">
        <v>3</v>
      </c>
      <c r="J232">
        <v>8</v>
      </c>
      <c r="K232">
        <v>6</v>
      </c>
      <c r="Q232" t="s">
        <v>64</v>
      </c>
      <c r="R232">
        <v>3.7</v>
      </c>
    </row>
    <row r="233" spans="2:18" x14ac:dyDescent="0.15">
      <c r="Q233" t="s">
        <v>67</v>
      </c>
    </row>
    <row r="234" spans="2:18" x14ac:dyDescent="0.15">
      <c r="E234">
        <v>1</v>
      </c>
      <c r="F234">
        <v>0</v>
      </c>
      <c r="G234">
        <v>0</v>
      </c>
      <c r="I234">
        <v>10</v>
      </c>
      <c r="J234">
        <v>-1</v>
      </c>
      <c r="K234">
        <v>-4</v>
      </c>
      <c r="M234">
        <f>I234*2+I235</f>
        <v>30</v>
      </c>
      <c r="N234">
        <f>J234*2+J235</f>
        <v>-3</v>
      </c>
      <c r="O234">
        <f>K234*2+K235</f>
        <v>-12</v>
      </c>
    </row>
    <row r="235" spans="2:18" x14ac:dyDescent="0.15">
      <c r="E235">
        <v>1</v>
      </c>
      <c r="F235">
        <v>0</v>
      </c>
      <c r="G235">
        <v>0</v>
      </c>
      <c r="I235">
        <v>10</v>
      </c>
      <c r="J235">
        <v>-1</v>
      </c>
      <c r="K235">
        <v>-4</v>
      </c>
    </row>
    <row r="236" spans="2:18" x14ac:dyDescent="0.15">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x14ac:dyDescent="0.15">
      <c r="E238">
        <v>0</v>
      </c>
      <c r="F238">
        <v>2</v>
      </c>
      <c r="G238">
        <v>0</v>
      </c>
      <c r="I238">
        <v>0</v>
      </c>
      <c r="J238">
        <v>8</v>
      </c>
      <c r="K238">
        <v>-5</v>
      </c>
      <c r="M238">
        <f>I238*2+I239</f>
        <v>0</v>
      </c>
      <c r="N238">
        <f>J238*2+J239</f>
        <v>16</v>
      </c>
      <c r="O238">
        <f>K238*2+K239</f>
        <v>-10</v>
      </c>
      <c r="Q238" t="s">
        <v>63</v>
      </c>
      <c r="R238">
        <v>1.45</v>
      </c>
    </row>
    <row r="239" spans="2:18" x14ac:dyDescent="0.15">
      <c r="Q239" t="s">
        <v>64</v>
      </c>
      <c r="R239">
        <v>3.35</v>
      </c>
    </row>
    <row r="240" spans="2:18" x14ac:dyDescent="0.15">
      <c r="Q240" t="s">
        <v>67</v>
      </c>
    </row>
    <row r="241" spans="2:18" x14ac:dyDescent="0.15">
      <c r="E241">
        <v>2</v>
      </c>
      <c r="F241">
        <v>0</v>
      </c>
      <c r="G241">
        <v>0</v>
      </c>
      <c r="I241">
        <v>7</v>
      </c>
      <c r="J241">
        <v>1</v>
      </c>
      <c r="K241">
        <v>-5</v>
      </c>
      <c r="M241">
        <f>I241*2+I242</f>
        <v>14</v>
      </c>
      <c r="N241">
        <f>J241*2+J242</f>
        <v>2</v>
      </c>
      <c r="O241">
        <f>K241*2+K242</f>
        <v>-10</v>
      </c>
    </row>
    <row r="243" spans="2:18" x14ac:dyDescent="0.15">
      <c r="C243">
        <v>1</v>
      </c>
      <c r="D243" t="s">
        <v>52</v>
      </c>
      <c r="E243">
        <v>42605.8125</v>
      </c>
      <c r="F243" t="s">
        <v>53</v>
      </c>
      <c r="G243" t="s">
        <v>54</v>
      </c>
      <c r="H243" t="s">
        <v>53</v>
      </c>
      <c r="I243" t="s">
        <v>54</v>
      </c>
      <c r="J243">
        <v>2.83</v>
      </c>
      <c r="K243">
        <v>3.25</v>
      </c>
      <c r="L243">
        <v>2.14</v>
      </c>
      <c r="M243">
        <v>1.52</v>
      </c>
      <c r="N243">
        <v>4</v>
      </c>
      <c r="O243">
        <v>4.55</v>
      </c>
      <c r="P243">
        <v>1</v>
      </c>
    </row>
    <row r="245" spans="2:18" x14ac:dyDescent="0.15">
      <c r="E245">
        <v>1</v>
      </c>
      <c r="F245">
        <v>0</v>
      </c>
      <c r="G245">
        <v>0</v>
      </c>
      <c r="I245">
        <v>5</v>
      </c>
      <c r="J245">
        <v>-1</v>
      </c>
      <c r="K245">
        <v>0</v>
      </c>
      <c r="M245">
        <f>I245*2+I246</f>
        <v>8</v>
      </c>
      <c r="N245">
        <f>J245*2+J246</f>
        <v>-1</v>
      </c>
      <c r="O245">
        <f>K245*2+K246</f>
        <v>-7</v>
      </c>
      <c r="Q245" t="s">
        <v>63</v>
      </c>
      <c r="R245">
        <v>1.52</v>
      </c>
    </row>
    <row r="246" spans="2:18" x14ac:dyDescent="0.15">
      <c r="E246">
        <v>0</v>
      </c>
      <c r="F246">
        <v>0</v>
      </c>
      <c r="G246">
        <v>0</v>
      </c>
      <c r="I246">
        <v>-2</v>
      </c>
      <c r="J246">
        <v>1</v>
      </c>
      <c r="K246">
        <v>-7</v>
      </c>
      <c r="Q246" t="s">
        <v>64</v>
      </c>
      <c r="R246">
        <v>1.52</v>
      </c>
    </row>
    <row r="247" spans="2:18" x14ac:dyDescent="0.15">
      <c r="Q247" t="s">
        <v>67</v>
      </c>
      <c r="R247">
        <v>2.14</v>
      </c>
    </row>
    <row r="248" spans="2:18" x14ac:dyDescent="0.15">
      <c r="E248">
        <v>2</v>
      </c>
      <c r="F248">
        <v>0</v>
      </c>
      <c r="G248">
        <v>0</v>
      </c>
      <c r="I248">
        <v>4</v>
      </c>
      <c r="J248">
        <v>-1</v>
      </c>
      <c r="K248">
        <v>-4</v>
      </c>
      <c r="M248">
        <f>I248*2+I249</f>
        <v>12</v>
      </c>
      <c r="N248">
        <f>J248*2+J249</f>
        <v>-4</v>
      </c>
      <c r="O248">
        <f>K248*2+K249</f>
        <v>-7</v>
      </c>
    </row>
    <row r="249" spans="2:18" x14ac:dyDescent="0.15">
      <c r="E249">
        <v>2</v>
      </c>
      <c r="F249">
        <v>0</v>
      </c>
      <c r="G249">
        <v>1</v>
      </c>
      <c r="I249">
        <v>4</v>
      </c>
      <c r="J249">
        <v>-2</v>
      </c>
      <c r="K249">
        <v>1</v>
      </c>
    </row>
    <row r="250" spans="2:18" x14ac:dyDescent="0.15">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x14ac:dyDescent="0.15">
      <c r="E252">
        <v>0</v>
      </c>
      <c r="F252">
        <v>0</v>
      </c>
      <c r="G252">
        <v>2</v>
      </c>
      <c r="I252">
        <v>-12</v>
      </c>
      <c r="J252">
        <v>0</v>
      </c>
      <c r="K252">
        <v>5</v>
      </c>
      <c r="Q252" t="s">
        <v>63</v>
      </c>
      <c r="R252">
        <v>2.16</v>
      </c>
    </row>
    <row r="253" spans="2:18" x14ac:dyDescent="0.15">
      <c r="Q253" t="s">
        <v>64</v>
      </c>
      <c r="R253">
        <v>2.16</v>
      </c>
    </row>
    <row r="254" spans="2:18" x14ac:dyDescent="0.15">
      <c r="Q254" t="s">
        <v>67</v>
      </c>
    </row>
    <row r="255" spans="2:18" x14ac:dyDescent="0.15">
      <c r="E255">
        <v>1</v>
      </c>
      <c r="F255">
        <v>0</v>
      </c>
      <c r="G255">
        <v>2</v>
      </c>
      <c r="I255">
        <v>3</v>
      </c>
      <c r="J255">
        <v>-1</v>
      </c>
      <c r="K255">
        <v>9</v>
      </c>
    </row>
    <row r="256" spans="2:18" x14ac:dyDescent="0.15">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x14ac:dyDescent="0.15">
      <c r="E258">
        <v>0</v>
      </c>
      <c r="F258">
        <v>0</v>
      </c>
      <c r="G258">
        <v>0</v>
      </c>
      <c r="I258">
        <v>0</v>
      </c>
      <c r="J258">
        <v>0</v>
      </c>
      <c r="K258">
        <v>-11</v>
      </c>
      <c r="M258">
        <f>I258*2+I259</f>
        <v>-3</v>
      </c>
      <c r="N258">
        <f>J258*2+J259</f>
        <v>0</v>
      </c>
      <c r="O258">
        <f>K258*2+K259</f>
        <v>-30</v>
      </c>
      <c r="Q258" t="s">
        <v>63</v>
      </c>
      <c r="R258">
        <v>2.14</v>
      </c>
    </row>
    <row r="259" spans="2:18" x14ac:dyDescent="0.15">
      <c r="E259">
        <v>0</v>
      </c>
      <c r="F259">
        <v>0</v>
      </c>
      <c r="G259">
        <v>0</v>
      </c>
      <c r="I259">
        <v>-3</v>
      </c>
      <c r="J259">
        <v>0</v>
      </c>
      <c r="K259">
        <v>-8</v>
      </c>
      <c r="Q259" t="s">
        <v>64</v>
      </c>
      <c r="R259">
        <v>1.53</v>
      </c>
    </row>
    <row r="260" spans="2:18" x14ac:dyDescent="0.15">
      <c r="Q260" t="s">
        <v>67</v>
      </c>
      <c r="R260">
        <v>1.53</v>
      </c>
    </row>
    <row r="261" spans="2:18" x14ac:dyDescent="0.15">
      <c r="E261">
        <v>1</v>
      </c>
      <c r="F261">
        <v>0</v>
      </c>
      <c r="G261">
        <v>1</v>
      </c>
      <c r="I261">
        <v>3</v>
      </c>
      <c r="J261">
        <v>-1</v>
      </c>
      <c r="K261">
        <v>2</v>
      </c>
      <c r="M261">
        <f>I261*2+I262</f>
        <v>8</v>
      </c>
      <c r="N261">
        <f>J261*2+J262</f>
        <v>-3</v>
      </c>
      <c r="O261">
        <f>K261*2+K262</f>
        <v>9</v>
      </c>
    </row>
    <row r="262" spans="2:18" x14ac:dyDescent="0.15">
      <c r="E262">
        <v>1</v>
      </c>
      <c r="F262">
        <v>0</v>
      </c>
      <c r="G262">
        <v>2</v>
      </c>
      <c r="I262">
        <v>2</v>
      </c>
      <c r="J262">
        <v>-1</v>
      </c>
      <c r="K262">
        <v>5</v>
      </c>
    </row>
    <row r="263" spans="2:18" x14ac:dyDescent="0.15">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x14ac:dyDescent="0.15">
      <c r="E265">
        <v>0</v>
      </c>
      <c r="F265">
        <v>1</v>
      </c>
      <c r="G265">
        <v>2</v>
      </c>
      <c r="I265">
        <v>-20</v>
      </c>
      <c r="J265">
        <v>6</v>
      </c>
      <c r="K265">
        <v>5</v>
      </c>
      <c r="M265">
        <f>I265*2+I266</f>
        <v>-60</v>
      </c>
      <c r="N265">
        <f>J265*2+J266</f>
        <v>20</v>
      </c>
      <c r="O265">
        <f>K265*2+K266</f>
        <v>26</v>
      </c>
      <c r="Q265" t="s">
        <v>63</v>
      </c>
      <c r="R265">
        <v>1.5</v>
      </c>
    </row>
    <row r="266" spans="2:18" x14ac:dyDescent="0.15">
      <c r="E266">
        <v>0</v>
      </c>
      <c r="F266">
        <v>2</v>
      </c>
      <c r="G266">
        <v>2</v>
      </c>
      <c r="I266">
        <v>-20</v>
      </c>
      <c r="J266">
        <v>8</v>
      </c>
      <c r="K266">
        <v>16</v>
      </c>
      <c r="Q266" t="s">
        <v>64</v>
      </c>
      <c r="R266">
        <v>1.5</v>
      </c>
    </row>
    <row r="267" spans="2:18" x14ac:dyDescent="0.15">
      <c r="Q267" t="s">
        <v>67</v>
      </c>
      <c r="R267">
        <v>2.2000000000000002</v>
      </c>
    </row>
    <row r="268" spans="2:18" x14ac:dyDescent="0.15">
      <c r="E268">
        <v>1</v>
      </c>
      <c r="F268">
        <v>1</v>
      </c>
      <c r="G268">
        <v>0</v>
      </c>
      <c r="I268">
        <v>2</v>
      </c>
      <c r="J268">
        <v>1</v>
      </c>
      <c r="K268">
        <v>-4</v>
      </c>
      <c r="M268">
        <f>I268*2+I269</f>
        <v>0</v>
      </c>
      <c r="N268">
        <f>J268*2+J269</f>
        <v>3</v>
      </c>
      <c r="O268">
        <f>K268*2+K269</f>
        <v>-11</v>
      </c>
      <c r="Q268" t="s">
        <v>83</v>
      </c>
      <c r="R268">
        <v>1.5</v>
      </c>
    </row>
    <row r="269" spans="2:18" x14ac:dyDescent="0.15">
      <c r="E269">
        <v>0</v>
      </c>
      <c r="F269">
        <v>1</v>
      </c>
      <c r="G269">
        <v>0</v>
      </c>
      <c r="I269">
        <v>-4</v>
      </c>
      <c r="J269">
        <v>1</v>
      </c>
      <c r="K269">
        <v>-3</v>
      </c>
      <c r="Q269" t="s">
        <v>84</v>
      </c>
      <c r="R269">
        <v>1.5</v>
      </c>
    </row>
    <row r="270" spans="2:18" x14ac:dyDescent="0.15">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x14ac:dyDescent="0.15">
      <c r="E272">
        <v>0</v>
      </c>
      <c r="F272">
        <v>0</v>
      </c>
      <c r="G272">
        <v>0</v>
      </c>
      <c r="I272">
        <v>0</v>
      </c>
      <c r="J272">
        <v>0</v>
      </c>
      <c r="K272">
        <v>-10</v>
      </c>
      <c r="M272">
        <f>I272*2+I273</f>
        <v>0</v>
      </c>
      <c r="N272">
        <f>J272*2+J273</f>
        <v>0</v>
      </c>
      <c r="O272">
        <f>K272*2+K273</f>
        <v>-20</v>
      </c>
      <c r="Q272" t="s">
        <v>63</v>
      </c>
      <c r="R272">
        <v>2.14</v>
      </c>
    </row>
    <row r="273" spans="2:18" x14ac:dyDescent="0.15">
      <c r="Q273" t="s">
        <v>83</v>
      </c>
      <c r="R273">
        <v>2.14</v>
      </c>
    </row>
    <row r="274" spans="2:18" x14ac:dyDescent="0.15">
      <c r="Q274" t="s">
        <v>64</v>
      </c>
      <c r="R274">
        <v>1.53</v>
      </c>
    </row>
    <row r="275" spans="2:18" x14ac:dyDescent="0.15">
      <c r="E275">
        <v>0</v>
      </c>
      <c r="F275">
        <v>0</v>
      </c>
      <c r="G275">
        <v>1</v>
      </c>
      <c r="I275">
        <v>-1</v>
      </c>
      <c r="J275">
        <v>-3</v>
      </c>
      <c r="K275">
        <v>2</v>
      </c>
      <c r="M275" t="e">
        <f>I275*2+I279</f>
        <v>#VALUE!</v>
      </c>
      <c r="N275">
        <f>J275*2+J279</f>
        <v>-3.8</v>
      </c>
      <c r="O275">
        <f>K275*2+K279</f>
        <v>7.2</v>
      </c>
      <c r="Q275" t="s">
        <v>67</v>
      </c>
    </row>
    <row r="276" spans="2:18" x14ac:dyDescent="0.15">
      <c r="Q276" t="s">
        <v>84</v>
      </c>
    </row>
    <row r="277" spans="2:18" x14ac:dyDescent="0.15">
      <c r="Q277" t="s">
        <v>85</v>
      </c>
    </row>
    <row r="279" spans="2:18" x14ac:dyDescent="0.15">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x14ac:dyDescent="0.15">
      <c r="Q280" t="s">
        <v>83</v>
      </c>
      <c r="R280">
        <v>2.2000000000000002</v>
      </c>
    </row>
    <row r="281" spans="2:18" x14ac:dyDescent="0.15">
      <c r="E281">
        <v>0</v>
      </c>
      <c r="F281">
        <v>1</v>
      </c>
      <c r="G281">
        <v>0</v>
      </c>
      <c r="I281">
        <v>-1</v>
      </c>
      <c r="J281">
        <v>3</v>
      </c>
      <c r="K281">
        <v>-6</v>
      </c>
      <c r="M281">
        <f>I281*2+I282</f>
        <v>-2</v>
      </c>
      <c r="N281">
        <f>J281*2+J282</f>
        <v>9</v>
      </c>
      <c r="O281">
        <f>K281*2+K282</f>
        <v>-17</v>
      </c>
      <c r="Q281" t="s">
        <v>64</v>
      </c>
      <c r="R281">
        <v>3.2</v>
      </c>
    </row>
    <row r="282" spans="2:18" x14ac:dyDescent="0.15">
      <c r="E282">
        <v>0</v>
      </c>
      <c r="F282">
        <v>1</v>
      </c>
      <c r="G282">
        <v>0</v>
      </c>
      <c r="I282">
        <v>0</v>
      </c>
      <c r="J282">
        <v>3</v>
      </c>
      <c r="K282">
        <v>-5</v>
      </c>
      <c r="Q282" t="s">
        <v>67</v>
      </c>
      <c r="R282">
        <v>2.8</v>
      </c>
    </row>
    <row r="283" spans="2:18" x14ac:dyDescent="0.15">
      <c r="Q283" t="s">
        <v>84</v>
      </c>
      <c r="R283">
        <v>2.2000000000000002</v>
      </c>
    </row>
    <row r="284" spans="2:18" x14ac:dyDescent="0.15">
      <c r="E284">
        <v>0</v>
      </c>
      <c r="F284">
        <v>0</v>
      </c>
      <c r="G284">
        <v>0</v>
      </c>
      <c r="I284">
        <v>-2</v>
      </c>
      <c r="J284">
        <v>-1</v>
      </c>
      <c r="K284">
        <v>0</v>
      </c>
      <c r="M284">
        <f>I284*2+I285</f>
        <v>-8</v>
      </c>
      <c r="N284">
        <f>J284*2+J285</f>
        <v>-3</v>
      </c>
      <c r="O284">
        <f>K284*2+K285</f>
        <v>-2</v>
      </c>
      <c r="Q284" t="s">
        <v>85</v>
      </c>
      <c r="R284">
        <v>4.7</v>
      </c>
    </row>
    <row r="285" spans="2:18" x14ac:dyDescent="0.15">
      <c r="E285">
        <v>0</v>
      </c>
      <c r="F285">
        <v>0</v>
      </c>
      <c r="G285">
        <v>0</v>
      </c>
      <c r="I285">
        <v>-4</v>
      </c>
      <c r="J285">
        <v>-1</v>
      </c>
      <c r="K285">
        <v>-2</v>
      </c>
    </row>
    <row r="286" spans="2:18" x14ac:dyDescent="0.15">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x14ac:dyDescent="0.15">
      <c r="E287">
        <v>0</v>
      </c>
      <c r="F287">
        <v>2</v>
      </c>
      <c r="G287">
        <v>0</v>
      </c>
      <c r="I287">
        <v>-8</v>
      </c>
      <c r="J287">
        <v>5</v>
      </c>
      <c r="K287">
        <v>0</v>
      </c>
      <c r="M287">
        <f>I287*2+I288</f>
        <v>-16</v>
      </c>
      <c r="N287">
        <f>J287*2+J288</f>
        <v>10</v>
      </c>
      <c r="O287">
        <f>K287*2+K288</f>
        <v>0</v>
      </c>
      <c r="Q287" t="s">
        <v>83</v>
      </c>
      <c r="R287">
        <v>1.56</v>
      </c>
    </row>
    <row r="288" spans="2:18" x14ac:dyDescent="0.15">
      <c r="Q288" t="s">
        <v>64</v>
      </c>
      <c r="R288">
        <v>3.25</v>
      </c>
    </row>
    <row r="290" spans="2:18" x14ac:dyDescent="0.15">
      <c r="E290">
        <v>0</v>
      </c>
      <c r="F290">
        <v>0</v>
      </c>
      <c r="G290">
        <v>2</v>
      </c>
      <c r="I290">
        <v>-1</v>
      </c>
      <c r="J290">
        <v>-2</v>
      </c>
      <c r="K290">
        <v>4</v>
      </c>
      <c r="M290" t="e">
        <f>I290*2+I291</f>
        <v>#VALUE!</v>
      </c>
      <c r="N290">
        <f>J290*2+J291</f>
        <v>-0.94</v>
      </c>
      <c r="O290">
        <f>K290*2+K291</f>
        <v>11.2</v>
      </c>
    </row>
    <row r="291" spans="2:18" x14ac:dyDescent="0.15">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x14ac:dyDescent="0.15">
      <c r="Q292" t="s">
        <v>83</v>
      </c>
      <c r="R292">
        <v>2.06</v>
      </c>
    </row>
    <row r="293" spans="2:18" x14ac:dyDescent="0.15">
      <c r="E293">
        <v>0</v>
      </c>
      <c r="F293">
        <v>1</v>
      </c>
      <c r="G293">
        <v>2</v>
      </c>
      <c r="I293">
        <v>-5</v>
      </c>
      <c r="J293">
        <v>3</v>
      </c>
      <c r="K293">
        <v>4</v>
      </c>
      <c r="M293">
        <f>I293*2+I294</f>
        <v>-14</v>
      </c>
      <c r="N293">
        <f>J293*2+J294</f>
        <v>9</v>
      </c>
      <c r="O293">
        <f>K293*2+K294</f>
        <v>12</v>
      </c>
      <c r="Q293" t="s">
        <v>64</v>
      </c>
      <c r="R293">
        <v>2.06</v>
      </c>
    </row>
    <row r="294" spans="2:18" x14ac:dyDescent="0.15">
      <c r="E294">
        <v>0</v>
      </c>
      <c r="F294">
        <v>1</v>
      </c>
      <c r="G294">
        <v>2</v>
      </c>
      <c r="I294">
        <v>-4</v>
      </c>
      <c r="J294">
        <v>3</v>
      </c>
      <c r="K294">
        <v>4</v>
      </c>
      <c r="Q294" t="s">
        <v>67</v>
      </c>
      <c r="R294">
        <v>1.57</v>
      </c>
    </row>
    <row r="295" spans="2:18" x14ac:dyDescent="0.15">
      <c r="Q295" t="s">
        <v>84</v>
      </c>
      <c r="R295">
        <v>2.06</v>
      </c>
    </row>
    <row r="296" spans="2:18" x14ac:dyDescent="0.15">
      <c r="E296">
        <v>0</v>
      </c>
      <c r="F296">
        <v>0</v>
      </c>
      <c r="G296">
        <v>0</v>
      </c>
      <c r="I296">
        <v>-3</v>
      </c>
      <c r="J296">
        <v>-3</v>
      </c>
      <c r="K296">
        <v>-4</v>
      </c>
      <c r="M296">
        <f>I296*2+I297</f>
        <v>-7</v>
      </c>
      <c r="N296">
        <f>J296*2+J297</f>
        <v>-9</v>
      </c>
      <c r="O296">
        <f>K296*2+K297</f>
        <v>-7</v>
      </c>
      <c r="Q296" t="s">
        <v>85</v>
      </c>
      <c r="R296">
        <v>4.45</v>
      </c>
    </row>
    <row r="297" spans="2:18" x14ac:dyDescent="0.15">
      <c r="E297">
        <v>0</v>
      </c>
      <c r="F297">
        <v>0</v>
      </c>
      <c r="G297">
        <v>0</v>
      </c>
      <c r="I297">
        <v>-1</v>
      </c>
      <c r="J297">
        <v>-3</v>
      </c>
      <c r="K297">
        <v>1</v>
      </c>
    </row>
    <row r="298" spans="2:18" x14ac:dyDescent="0.15">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x14ac:dyDescent="0.15">
      <c r="E299">
        <v>0</v>
      </c>
      <c r="F299">
        <v>1</v>
      </c>
      <c r="G299">
        <v>0</v>
      </c>
      <c r="I299">
        <v>0</v>
      </c>
      <c r="J299">
        <v>1</v>
      </c>
      <c r="K299">
        <v>-7</v>
      </c>
      <c r="M299">
        <f>I299*2+I300</f>
        <v>-2</v>
      </c>
      <c r="N299">
        <f>J299*2+J300</f>
        <v>3</v>
      </c>
      <c r="O299">
        <f>K299*2+K300</f>
        <v>-20</v>
      </c>
      <c r="Q299" t="s">
        <v>63</v>
      </c>
      <c r="R299">
        <v>1.53</v>
      </c>
    </row>
    <row r="300" spans="2:18" x14ac:dyDescent="0.15">
      <c r="E300">
        <v>0</v>
      </c>
      <c r="F300">
        <v>1</v>
      </c>
      <c r="G300">
        <v>0</v>
      </c>
      <c r="I300">
        <v>-2</v>
      </c>
      <c r="J300">
        <v>1</v>
      </c>
      <c r="K300">
        <v>-6</v>
      </c>
      <c r="Q300" t="s">
        <v>83</v>
      </c>
      <c r="R300">
        <v>2.14</v>
      </c>
    </row>
    <row r="301" spans="2:18" x14ac:dyDescent="0.15">
      <c r="Q301" t="s">
        <v>64</v>
      </c>
      <c r="R301">
        <v>4.4000000000000004</v>
      </c>
    </row>
    <row r="302" spans="2:18" x14ac:dyDescent="0.15">
      <c r="E302">
        <v>1</v>
      </c>
      <c r="F302">
        <v>0</v>
      </c>
      <c r="G302">
        <v>1</v>
      </c>
      <c r="I302">
        <v>3</v>
      </c>
      <c r="J302">
        <v>-1</v>
      </c>
      <c r="K302">
        <v>2</v>
      </c>
      <c r="M302">
        <f>I302*2+I303</f>
        <v>8</v>
      </c>
      <c r="N302">
        <f>J302*2+J303</f>
        <v>-2</v>
      </c>
      <c r="O302">
        <f>K302*2+K303</f>
        <v>5</v>
      </c>
      <c r="Q302" t="s">
        <v>67</v>
      </c>
      <c r="R302">
        <v>1.53</v>
      </c>
    </row>
    <row r="303" spans="2:18" x14ac:dyDescent="0.15">
      <c r="E303">
        <v>1</v>
      </c>
      <c r="F303">
        <v>0</v>
      </c>
      <c r="G303">
        <v>1</v>
      </c>
      <c r="I303">
        <v>2</v>
      </c>
      <c r="J303">
        <v>0</v>
      </c>
      <c r="K303">
        <v>1</v>
      </c>
      <c r="Q303" t="s">
        <v>84</v>
      </c>
      <c r="R303">
        <v>2.14</v>
      </c>
    </row>
    <row r="304" spans="2:18" x14ac:dyDescent="0.15">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x14ac:dyDescent="0.15">
      <c r="E305">
        <v>0</v>
      </c>
      <c r="F305">
        <v>1</v>
      </c>
      <c r="G305">
        <v>0</v>
      </c>
      <c r="I305">
        <v>-2</v>
      </c>
      <c r="J305">
        <v>3</v>
      </c>
      <c r="K305">
        <v>-11</v>
      </c>
      <c r="M305">
        <f>I305*2+I306</f>
        <v>-7</v>
      </c>
      <c r="N305">
        <f>J305*2+J306</f>
        <v>9</v>
      </c>
      <c r="O305">
        <f>K305*2+K306</f>
        <v>-23</v>
      </c>
    </row>
    <row r="306" spans="2:16" x14ac:dyDescent="0.15">
      <c r="E306">
        <v>0</v>
      </c>
      <c r="F306">
        <v>1</v>
      </c>
      <c r="G306">
        <v>0</v>
      </c>
      <c r="I306">
        <v>-3</v>
      </c>
      <c r="J306">
        <v>3</v>
      </c>
      <c r="K306">
        <v>-1</v>
      </c>
    </row>
    <row r="308" spans="2:16" x14ac:dyDescent="0.15">
      <c r="E308">
        <v>0</v>
      </c>
      <c r="F308">
        <v>0</v>
      </c>
      <c r="G308">
        <v>1</v>
      </c>
      <c r="I308">
        <v>-1</v>
      </c>
      <c r="J308">
        <v>-1</v>
      </c>
      <c r="K308">
        <v>0</v>
      </c>
      <c r="M308">
        <f>I308*2+I309</f>
        <v>0</v>
      </c>
      <c r="N308">
        <f>J308*2+J309</f>
        <v>-4</v>
      </c>
      <c r="O308">
        <f>K308*2+K309</f>
        <v>2</v>
      </c>
    </row>
    <row r="309" spans="2:16" x14ac:dyDescent="0.15">
      <c r="E309">
        <v>1</v>
      </c>
      <c r="F309">
        <v>0</v>
      </c>
      <c r="G309">
        <v>0</v>
      </c>
      <c r="I309">
        <v>2</v>
      </c>
      <c r="J309">
        <v>-2</v>
      </c>
      <c r="K309">
        <v>2</v>
      </c>
    </row>
    <row r="311" spans="2:16" x14ac:dyDescent="0.15">
      <c r="D311" t="s">
        <v>63</v>
      </c>
      <c r="E311">
        <v>40</v>
      </c>
      <c r="F311" t="s">
        <v>64</v>
      </c>
      <c r="G311">
        <v>1</v>
      </c>
      <c r="H311" t="s">
        <v>67</v>
      </c>
      <c r="I311">
        <v>3</v>
      </c>
    </row>
    <row r="312" spans="2:16" x14ac:dyDescent="0.15">
      <c r="D312" t="s">
        <v>83</v>
      </c>
      <c r="E312">
        <v>3</v>
      </c>
      <c r="H312" t="s">
        <v>84</v>
      </c>
      <c r="I312">
        <v>40</v>
      </c>
    </row>
    <row r="313" spans="2:16" x14ac:dyDescent="0.15">
      <c r="H313" t="s">
        <v>103</v>
      </c>
      <c r="I313">
        <v>0</v>
      </c>
    </row>
    <row r="314" spans="2:16" x14ac:dyDescent="0.15">
      <c r="H314" t="s">
        <v>104</v>
      </c>
      <c r="I314">
        <v>43</v>
      </c>
    </row>
    <row r="315" spans="2:16" x14ac:dyDescent="0.15">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x14ac:dyDescent="0.15">
      <c r="E316">
        <v>0</v>
      </c>
      <c r="F316">
        <v>0</v>
      </c>
      <c r="G316">
        <v>1</v>
      </c>
      <c r="I316">
        <v>-12</v>
      </c>
      <c r="J316">
        <v>-1</v>
      </c>
      <c r="K316">
        <v>1</v>
      </c>
      <c r="M316">
        <f>I316*2+I317</f>
        <v>-30</v>
      </c>
      <c r="N316">
        <f>J316*2+J317</f>
        <v>0</v>
      </c>
      <c r="O316">
        <f>K316*2+K317</f>
        <v>3</v>
      </c>
    </row>
    <row r="317" spans="2:16" x14ac:dyDescent="0.15">
      <c r="E317">
        <v>0</v>
      </c>
      <c r="F317">
        <v>1</v>
      </c>
      <c r="G317">
        <v>1</v>
      </c>
      <c r="I317">
        <v>-6</v>
      </c>
      <c r="J317">
        <v>2</v>
      </c>
      <c r="K317">
        <v>1</v>
      </c>
    </row>
    <row r="319" spans="2:16" x14ac:dyDescent="0.15">
      <c r="E319">
        <v>1</v>
      </c>
      <c r="F319">
        <v>1</v>
      </c>
      <c r="G319">
        <v>2</v>
      </c>
      <c r="I319">
        <v>3</v>
      </c>
      <c r="J319">
        <v>1</v>
      </c>
      <c r="K319">
        <v>10</v>
      </c>
      <c r="M319">
        <f>I319*2+I320</f>
        <v>2</v>
      </c>
      <c r="N319">
        <f>J319*2+J320</f>
        <v>3</v>
      </c>
      <c r="O319">
        <f>K319*2+K320</f>
        <v>25</v>
      </c>
    </row>
    <row r="320" spans="2:16" x14ac:dyDescent="0.15">
      <c r="E320">
        <v>0</v>
      </c>
      <c r="F320">
        <v>1</v>
      </c>
      <c r="G320">
        <v>2</v>
      </c>
      <c r="I320">
        <v>-4</v>
      </c>
      <c r="J320">
        <v>1</v>
      </c>
      <c r="K320">
        <v>5</v>
      </c>
    </row>
    <row r="322" spans="4:9" x14ac:dyDescent="0.15">
      <c r="D322" t="s">
        <v>63</v>
      </c>
      <c r="E322">
        <v>40</v>
      </c>
      <c r="F322" t="s">
        <v>64</v>
      </c>
      <c r="G322">
        <v>40</v>
      </c>
      <c r="H322" t="s">
        <v>67</v>
      </c>
      <c r="I322">
        <v>40</v>
      </c>
    </row>
    <row r="323" spans="4:9" x14ac:dyDescent="0.15">
      <c r="D323" t="s">
        <v>83</v>
      </c>
      <c r="E323">
        <v>40</v>
      </c>
      <c r="H323" t="s">
        <v>84</v>
      </c>
      <c r="I323">
        <v>3</v>
      </c>
    </row>
    <row r="324" spans="4:9" x14ac:dyDescent="0.15">
      <c r="H324" t="s">
        <v>103</v>
      </c>
      <c r="I324">
        <v>43</v>
      </c>
    </row>
    <row r="325" spans="4:9" x14ac:dyDescent="0.15">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pane xSplit="9" ySplit="3" topLeftCell="J4" activePane="bottomRight" state="frozen"/>
      <selection pane="topRight" activeCell="J1" sqref="J1"/>
      <selection pane="bottomLeft" activeCell="A4" sqref="A4"/>
      <selection pane="bottomRight" activeCell="W33" sqref="W33"/>
    </sheetView>
  </sheetViews>
  <sheetFormatPr defaultRowHeight="13.5" x14ac:dyDescent="0.1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customWidth="1"/>
    <col min="41" max="52" width="7.75" style="5"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1.75" style="5" customWidth="1"/>
    <col min="67" max="67" width="4.625" style="5" customWidth="1"/>
    <col min="68" max="68" width="2" style="5" customWidth="1"/>
    <col min="69" max="69" width="4.625" style="5" customWidth="1"/>
    <col min="70" max="70" width="2" style="5" customWidth="1"/>
    <col min="71" max="71" width="4.625" style="5" customWidth="1"/>
    <col min="72" max="72" width="2.25" style="5" customWidth="1"/>
    <col min="73" max="73" width="4.625" style="5" customWidth="1"/>
    <col min="74" max="74" width="1.75" style="5" customWidth="1"/>
    <col min="75" max="75" width="2" style="5" customWidth="1"/>
    <col min="76" max="16384" width="9" style="5"/>
  </cols>
  <sheetData>
    <row r="1" spans="2:75" ht="14.25" thickBot="1" x14ac:dyDescent="0.2"/>
    <row r="2" spans="2:75" customFormat="1" x14ac:dyDescent="0.15">
      <c r="B2" s="54" t="s">
        <v>138</v>
      </c>
      <c r="C2" s="55"/>
      <c r="D2" s="55"/>
      <c r="E2" s="55"/>
      <c r="F2" s="55"/>
      <c r="G2" s="55"/>
      <c r="H2" s="55"/>
      <c r="I2" s="55"/>
      <c r="J2" s="55"/>
      <c r="K2" s="55"/>
      <c r="L2" s="55"/>
      <c r="M2" s="55"/>
      <c r="N2" s="55"/>
      <c r="O2" s="55"/>
      <c r="P2" s="55"/>
      <c r="Q2" s="55"/>
      <c r="R2" s="55"/>
      <c r="S2" s="55"/>
      <c r="T2" s="55"/>
      <c r="U2" s="55"/>
      <c r="V2" s="55"/>
      <c r="W2" s="55"/>
      <c r="X2" s="55"/>
      <c r="Y2" s="55"/>
      <c r="Z2" s="55"/>
      <c r="AA2" s="55"/>
      <c r="AB2" s="55"/>
      <c r="AC2" s="39"/>
      <c r="AD2" s="39"/>
      <c r="AE2" s="39"/>
      <c r="AF2" s="39"/>
      <c r="AG2" s="39"/>
      <c r="AH2" s="39"/>
      <c r="AI2" s="39"/>
      <c r="AJ2" s="39"/>
      <c r="AK2" s="39"/>
      <c r="AL2" s="39"/>
      <c r="AM2" s="39"/>
      <c r="AN2" s="39"/>
      <c r="AO2" s="56" t="s">
        <v>137</v>
      </c>
      <c r="AP2" s="56"/>
      <c r="AQ2" s="56"/>
      <c r="AR2" s="56"/>
      <c r="AS2" s="56"/>
      <c r="AT2" s="56"/>
      <c r="AU2" s="56" t="s">
        <v>137</v>
      </c>
      <c r="AV2" s="56"/>
      <c r="AW2" s="56"/>
      <c r="AX2" s="56"/>
      <c r="AY2" s="56"/>
      <c r="AZ2" s="56"/>
      <c r="BA2" s="57" t="s">
        <v>136</v>
      </c>
      <c r="BB2" s="58"/>
      <c r="BC2" s="58"/>
      <c r="BD2" s="58"/>
      <c r="BE2" s="58"/>
      <c r="BF2" s="58"/>
      <c r="BG2" s="58"/>
      <c r="BH2" s="58"/>
      <c r="BI2" s="58"/>
      <c r="BJ2" s="58"/>
      <c r="BK2" s="58"/>
      <c r="BL2" s="58"/>
      <c r="BM2" s="58"/>
      <c r="BN2" s="58"/>
      <c r="BO2" s="58"/>
      <c r="BP2" s="58"/>
      <c r="BQ2" s="58"/>
      <c r="BR2" s="58"/>
      <c r="BS2" s="58"/>
      <c r="BT2" s="59"/>
      <c r="BU2" s="59"/>
      <c r="BV2" s="59"/>
      <c r="BW2" s="60"/>
    </row>
    <row r="3" spans="2:75" customFormat="1" x14ac:dyDescent="0.15">
      <c r="B3" s="73" t="s">
        <v>139</v>
      </c>
      <c r="C3" s="74"/>
      <c r="D3" s="74"/>
      <c r="E3" s="74"/>
      <c r="F3" s="74"/>
      <c r="G3" s="74"/>
      <c r="H3" s="74"/>
      <c r="I3" s="74"/>
      <c r="J3" s="75" t="s">
        <v>190</v>
      </c>
      <c r="K3" s="74"/>
      <c r="L3" s="74"/>
      <c r="M3" s="74"/>
      <c r="N3" s="74"/>
      <c r="O3" s="74"/>
      <c r="P3" s="76"/>
      <c r="Q3" s="61" t="s">
        <v>120</v>
      </c>
      <c r="R3" s="62"/>
      <c r="S3" s="62"/>
      <c r="T3" s="62"/>
      <c r="U3" s="62"/>
      <c r="V3" s="63"/>
      <c r="W3" s="64" t="s">
        <v>127</v>
      </c>
      <c r="X3" s="65"/>
      <c r="Y3" s="65"/>
      <c r="Z3" s="65"/>
      <c r="AA3" s="65"/>
      <c r="AB3" s="66"/>
      <c r="AC3" s="61" t="s">
        <v>173</v>
      </c>
      <c r="AD3" s="62"/>
      <c r="AE3" s="62"/>
      <c r="AF3" s="62"/>
      <c r="AG3" s="62"/>
      <c r="AH3" s="63"/>
      <c r="AI3" s="64" t="s">
        <v>174</v>
      </c>
      <c r="AJ3" s="65"/>
      <c r="AK3" s="65"/>
      <c r="AL3" s="65"/>
      <c r="AM3" s="65"/>
      <c r="AN3" s="66"/>
      <c r="AO3" s="67" t="s">
        <v>126</v>
      </c>
      <c r="AP3" s="68"/>
      <c r="AQ3" s="68"/>
      <c r="AR3" s="68"/>
      <c r="AS3" s="68"/>
      <c r="AT3" s="69"/>
      <c r="AU3" s="67" t="s">
        <v>175</v>
      </c>
      <c r="AV3" s="68"/>
      <c r="AW3" s="68"/>
      <c r="AX3" s="68"/>
      <c r="AY3" s="68"/>
      <c r="AZ3" s="69"/>
      <c r="BA3" s="70" t="s">
        <v>128</v>
      </c>
      <c r="BB3" s="71"/>
      <c r="BC3" s="71"/>
      <c r="BD3" s="71"/>
      <c r="BE3" s="71"/>
      <c r="BF3" s="71"/>
      <c r="BG3" s="71"/>
      <c r="BH3" s="71"/>
      <c r="BI3" s="71"/>
      <c r="BJ3" s="71"/>
      <c r="BK3" s="71"/>
      <c r="BL3" s="71"/>
      <c r="BM3" s="71"/>
      <c r="BN3" s="71"/>
      <c r="BO3" s="71"/>
      <c r="BP3" s="71"/>
      <c r="BQ3" s="71"/>
      <c r="BR3" s="71"/>
      <c r="BS3" s="71"/>
      <c r="BT3" s="71"/>
      <c r="BU3" s="71"/>
      <c r="BV3" s="71"/>
      <c r="BW3" s="72"/>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64</v>
      </c>
      <c r="BJ4" s="12"/>
      <c r="BK4" s="12" t="s">
        <v>143</v>
      </c>
      <c r="BL4" s="12"/>
      <c r="BM4" s="12" t="s">
        <v>67</v>
      </c>
      <c r="BN4" s="12"/>
      <c r="BO4" s="12" t="s">
        <v>133</v>
      </c>
      <c r="BP4" s="12"/>
      <c r="BQ4" s="12" t="s">
        <v>103</v>
      </c>
      <c r="BR4" s="12"/>
      <c r="BS4" s="12" t="s">
        <v>85</v>
      </c>
      <c r="BT4" s="35"/>
      <c r="BU4" s="12" t="s">
        <v>470</v>
      </c>
      <c r="BV4" s="12"/>
      <c r="BW4" s="22"/>
    </row>
    <row r="5" spans="2:75" customFormat="1" x14ac:dyDescent="0.15">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v>40</v>
      </c>
      <c r="BJ5" s="12"/>
      <c r="BK5" s="12"/>
      <c r="BL5" s="12"/>
      <c r="BM5" s="12">
        <v>40</v>
      </c>
      <c r="BN5" s="12"/>
      <c r="BO5" s="12">
        <v>3</v>
      </c>
      <c r="BP5" s="12"/>
      <c r="BQ5" s="12">
        <v>43</v>
      </c>
      <c r="BR5" s="12"/>
      <c r="BS5" s="12">
        <v>0</v>
      </c>
      <c r="BT5" s="35"/>
      <c r="BU5" s="12"/>
      <c r="BV5" s="12"/>
      <c r="BW5" s="22"/>
    </row>
    <row r="6" spans="2:75" customFormat="1" x14ac:dyDescent="0.15">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v>40</v>
      </c>
      <c r="BJ6" s="12">
        <f t="shared" ref="BJ6:BJ45" si="3">IF(BI6&lt;10,IF(BI6=$T6,1,0),IF(MOD(BI6,10)=$U6,1,0))</f>
        <v>0</v>
      </c>
      <c r="BK6" s="12">
        <v>40</v>
      </c>
      <c r="BL6" s="12">
        <f t="shared" ref="BL6:BL45" si="4">IF(BK6&lt;10,IF(BK6=$T6,1,0),IF(MOD(BK6,10)=$U6,1,0))</f>
        <v>0</v>
      </c>
      <c r="BM6" s="12">
        <v>43</v>
      </c>
      <c r="BN6" s="12">
        <f t="shared" ref="BN6:BN45" si="5">IF(BM6&lt;10,IF(BM6=$T6,1,0),IF(MOD(BM6,10)=$U6,1,0))</f>
        <v>0</v>
      </c>
      <c r="BO6" s="12">
        <v>0</v>
      </c>
      <c r="BP6" s="12">
        <f t="shared" ref="BP6:BP45" si="6">IF(BO6&lt;10,IF(BO6=$T6,1,0),IF(MOD(BO6,10)=$U6,1,0))</f>
        <v>0</v>
      </c>
      <c r="BQ6" s="12">
        <v>40</v>
      </c>
      <c r="BR6" s="12">
        <f t="shared" ref="BR6:BR45" si="7">IF(BQ6&lt;10,IF(BQ6=$T6,1,0),IF(MOD(BQ6,10)=$U6,1,0))</f>
        <v>0</v>
      </c>
      <c r="BS6" s="12">
        <v>3</v>
      </c>
      <c r="BT6" s="12">
        <f t="shared" ref="BT6:BT45" si="8">IF(BS6&lt;10,IF(BS6=$T6,1,0),IF(MOD(BS6,10)=$U6,1,0))</f>
        <v>0</v>
      </c>
      <c r="BU6" s="12"/>
      <c r="BV6" s="12"/>
      <c r="BW6" s="22"/>
    </row>
    <row r="7" spans="2:75" customFormat="1" x14ac:dyDescent="0.15">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v>43</v>
      </c>
      <c r="BJ7" s="12">
        <f t="shared" si="3"/>
        <v>0</v>
      </c>
      <c r="BK7" s="12">
        <v>43</v>
      </c>
      <c r="BL7" s="12">
        <f t="shared" si="4"/>
        <v>0</v>
      </c>
      <c r="BM7" s="12">
        <v>0</v>
      </c>
      <c r="BN7" s="12">
        <f t="shared" si="5"/>
        <v>0</v>
      </c>
      <c r="BO7" s="12">
        <v>43</v>
      </c>
      <c r="BP7" s="12">
        <f t="shared" si="6"/>
        <v>0</v>
      </c>
      <c r="BQ7" s="12">
        <v>3</v>
      </c>
      <c r="BR7" s="12">
        <f t="shared" si="7"/>
        <v>0</v>
      </c>
      <c r="BS7" s="12">
        <v>0</v>
      </c>
      <c r="BT7" s="12">
        <f t="shared" si="8"/>
        <v>0</v>
      </c>
      <c r="BU7" s="12"/>
      <c r="BV7" s="12"/>
      <c r="BW7" s="22"/>
    </row>
    <row r="8" spans="2:75" customFormat="1" x14ac:dyDescent="0.15">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v>1</v>
      </c>
      <c r="BJ8" s="12">
        <f t="shared" si="3"/>
        <v>0</v>
      </c>
      <c r="BK8" s="12">
        <v>40</v>
      </c>
      <c r="BL8" s="12">
        <f t="shared" si="4"/>
        <v>0</v>
      </c>
      <c r="BM8" s="12">
        <v>3</v>
      </c>
      <c r="BN8" s="12">
        <f t="shared" si="5"/>
        <v>0</v>
      </c>
      <c r="BO8" s="12">
        <v>3</v>
      </c>
      <c r="BP8" s="12">
        <f t="shared" si="6"/>
        <v>0</v>
      </c>
      <c r="BQ8" s="12">
        <v>43</v>
      </c>
      <c r="BR8" s="12">
        <f t="shared" si="7"/>
        <v>0</v>
      </c>
      <c r="BS8" s="12">
        <v>43</v>
      </c>
      <c r="BT8" s="12">
        <f t="shared" si="8"/>
        <v>0</v>
      </c>
      <c r="BU8" s="12"/>
      <c r="BV8" s="12"/>
      <c r="BW8" s="22"/>
    </row>
    <row r="9" spans="2:75" customFormat="1" x14ac:dyDescent="0.15">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v>43</v>
      </c>
      <c r="BJ9" s="12">
        <f t="shared" si="3"/>
        <v>0</v>
      </c>
      <c r="BK9" s="12">
        <v>43</v>
      </c>
      <c r="BL9" s="12">
        <f t="shared" si="4"/>
        <v>0</v>
      </c>
      <c r="BM9" s="12">
        <v>3</v>
      </c>
      <c r="BN9" s="12">
        <f t="shared" si="5"/>
        <v>0</v>
      </c>
      <c r="BO9" s="12">
        <v>3</v>
      </c>
      <c r="BP9" s="12">
        <f t="shared" si="6"/>
        <v>0</v>
      </c>
      <c r="BQ9" s="12">
        <v>43</v>
      </c>
      <c r="BR9" s="12">
        <f t="shared" si="7"/>
        <v>0</v>
      </c>
      <c r="BS9" s="12">
        <v>43</v>
      </c>
      <c r="BT9" s="12">
        <f t="shared" si="8"/>
        <v>0</v>
      </c>
      <c r="BU9" s="12"/>
      <c r="BV9" s="12"/>
      <c r="BW9" s="22"/>
    </row>
    <row r="10" spans="2:75" customFormat="1" x14ac:dyDescent="0.15">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v>41</v>
      </c>
      <c r="BJ10" s="12">
        <f t="shared" si="3"/>
        <v>0</v>
      </c>
      <c r="BK10" s="12">
        <v>43</v>
      </c>
      <c r="BL10" s="12">
        <f t="shared" si="4"/>
        <v>0</v>
      </c>
      <c r="BM10" s="12">
        <v>3</v>
      </c>
      <c r="BN10" s="12">
        <f t="shared" si="5"/>
        <v>0</v>
      </c>
      <c r="BO10" s="12">
        <v>3</v>
      </c>
      <c r="BP10" s="12">
        <f t="shared" si="6"/>
        <v>0</v>
      </c>
      <c r="BQ10" s="12">
        <v>43</v>
      </c>
      <c r="BR10" s="12">
        <f t="shared" si="7"/>
        <v>0</v>
      </c>
      <c r="BS10" s="12">
        <v>43</v>
      </c>
      <c r="BT10" s="12">
        <f t="shared" si="8"/>
        <v>0</v>
      </c>
      <c r="BU10" s="12"/>
      <c r="BV10" s="12"/>
      <c r="BW10" s="22"/>
    </row>
    <row r="11" spans="2:75" customFormat="1" x14ac:dyDescent="0.15">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v>1</v>
      </c>
      <c r="BJ11" s="12">
        <f t="shared" si="3"/>
        <v>0</v>
      </c>
      <c r="BK11" s="12">
        <v>40</v>
      </c>
      <c r="BL11" s="12">
        <f t="shared" si="4"/>
        <v>0</v>
      </c>
      <c r="BM11" s="12">
        <v>0</v>
      </c>
      <c r="BN11" s="12">
        <f t="shared" si="5"/>
        <v>0</v>
      </c>
      <c r="BO11" s="12">
        <v>40</v>
      </c>
      <c r="BP11" s="12">
        <f t="shared" si="6"/>
        <v>0</v>
      </c>
      <c r="BQ11" s="12">
        <v>0</v>
      </c>
      <c r="BR11" s="12">
        <f t="shared" si="7"/>
        <v>0</v>
      </c>
      <c r="BS11" s="12">
        <v>0</v>
      </c>
      <c r="BT11" s="12">
        <f t="shared" si="8"/>
        <v>0</v>
      </c>
      <c r="BU11" s="12"/>
      <c r="BV11" s="12"/>
      <c r="BW11" s="22"/>
    </row>
    <row r="12" spans="2:75" customFormat="1" x14ac:dyDescent="0.15">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v>0</v>
      </c>
      <c r="BJ12" s="12">
        <f t="shared" si="3"/>
        <v>0</v>
      </c>
      <c r="BK12" s="12">
        <v>0</v>
      </c>
      <c r="BL12" s="12">
        <f t="shared" si="4"/>
        <v>0</v>
      </c>
      <c r="BM12" s="12"/>
      <c r="BN12" s="12">
        <f t="shared" si="5"/>
        <v>0</v>
      </c>
      <c r="BO12" s="12"/>
      <c r="BP12" s="12">
        <f t="shared" si="6"/>
        <v>0</v>
      </c>
      <c r="BQ12" s="12"/>
      <c r="BR12" s="12">
        <f t="shared" si="7"/>
        <v>0</v>
      </c>
      <c r="BS12" s="12"/>
      <c r="BT12" s="12">
        <f t="shared" si="8"/>
        <v>0</v>
      </c>
      <c r="BU12" s="12"/>
      <c r="BV12" s="12"/>
      <c r="BW12" s="22"/>
    </row>
    <row r="13" spans="2:75" customFormat="1" x14ac:dyDescent="0.15">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v>43</v>
      </c>
      <c r="BJ13" s="12">
        <f t="shared" si="3"/>
        <v>0</v>
      </c>
      <c r="BK13" s="12">
        <v>43</v>
      </c>
      <c r="BL13" s="12">
        <f t="shared" si="4"/>
        <v>0</v>
      </c>
      <c r="BM13" s="12"/>
      <c r="BN13" s="12">
        <f t="shared" si="5"/>
        <v>0</v>
      </c>
      <c r="BO13" s="12"/>
      <c r="BP13" s="12">
        <f t="shared" si="6"/>
        <v>0</v>
      </c>
      <c r="BQ13" s="12"/>
      <c r="BR13" s="12">
        <f t="shared" si="7"/>
        <v>0</v>
      </c>
      <c r="BS13" s="12"/>
      <c r="BT13" s="12">
        <f t="shared" si="8"/>
        <v>0</v>
      </c>
      <c r="BU13" s="12"/>
      <c r="BV13" s="12"/>
      <c r="BW13" s="22"/>
    </row>
    <row r="14" spans="2:75" customFormat="1" x14ac:dyDescent="0.15">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v>40</v>
      </c>
      <c r="BJ14" s="12">
        <f t="shared" si="3"/>
        <v>0</v>
      </c>
      <c r="BK14" s="12">
        <v>40</v>
      </c>
      <c r="BL14" s="12">
        <f t="shared" si="4"/>
        <v>0</v>
      </c>
      <c r="BM14" s="12">
        <v>43</v>
      </c>
      <c r="BN14" s="12">
        <f t="shared" si="5"/>
        <v>1</v>
      </c>
      <c r="BO14" s="12">
        <v>0</v>
      </c>
      <c r="BP14" s="12">
        <f t="shared" si="6"/>
        <v>1</v>
      </c>
      <c r="BQ14" s="12">
        <v>40</v>
      </c>
      <c r="BR14" s="12">
        <f t="shared" si="7"/>
        <v>0</v>
      </c>
      <c r="BS14" s="12">
        <v>3</v>
      </c>
      <c r="BT14" s="12">
        <f t="shared" si="8"/>
        <v>0</v>
      </c>
      <c r="BU14" s="12"/>
      <c r="BV14" s="12"/>
      <c r="BW14" s="22"/>
    </row>
    <row r="15" spans="2:75" customFormat="1" x14ac:dyDescent="0.15">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c r="BW15" s="22"/>
    </row>
    <row r="16" spans="2:75" customFormat="1" x14ac:dyDescent="0.15">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si="3"/>
        <v>0</v>
      </c>
      <c r="BK16" s="12">
        <v>3</v>
      </c>
      <c r="BL16" s="12">
        <f t="shared" si="4"/>
        <v>0</v>
      </c>
      <c r="BM16" s="12">
        <v>3</v>
      </c>
      <c r="BN16" s="12">
        <f t="shared" si="5"/>
        <v>0</v>
      </c>
      <c r="BO16" s="12">
        <v>3</v>
      </c>
      <c r="BP16" s="12">
        <f t="shared" si="6"/>
        <v>0</v>
      </c>
      <c r="BQ16" s="12">
        <v>43</v>
      </c>
      <c r="BR16" s="12">
        <f t="shared" si="7"/>
        <v>0</v>
      </c>
      <c r="BS16" s="12">
        <v>43</v>
      </c>
      <c r="BT16" s="12">
        <f t="shared" si="8"/>
        <v>0</v>
      </c>
      <c r="BU16" s="12"/>
      <c r="BV16" s="12"/>
      <c r="BW16" s="22"/>
    </row>
    <row r="17" spans="2:75" customFormat="1" x14ac:dyDescent="0.15">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1</v>
      </c>
      <c r="BJ17" s="12">
        <f t="shared" si="3"/>
        <v>0</v>
      </c>
      <c r="BK17" s="12">
        <v>40</v>
      </c>
      <c r="BL17" s="12">
        <f t="shared" si="4"/>
        <v>1</v>
      </c>
      <c r="BM17" s="12"/>
      <c r="BN17" s="12">
        <f t="shared" si="5"/>
        <v>0</v>
      </c>
      <c r="BO17" s="12"/>
      <c r="BP17" s="12">
        <f t="shared" si="6"/>
        <v>0</v>
      </c>
      <c r="BQ17" s="12"/>
      <c r="BR17" s="12">
        <f t="shared" si="7"/>
        <v>0</v>
      </c>
      <c r="BS17" s="12"/>
      <c r="BT17" s="12">
        <f t="shared" si="8"/>
        <v>0</v>
      </c>
      <c r="BU17" s="12">
        <v>3</v>
      </c>
      <c r="BV17" s="12">
        <f t="shared" ref="BV17:BV45" si="10">IF(BU17&lt;10,IF(BU17=$T17,1,0),IF(MOD(BU17,10)=$U17,1,0))</f>
        <v>0</v>
      </c>
      <c r="BW17" s="22"/>
    </row>
    <row r="18" spans="2:75" customFormat="1" x14ac:dyDescent="0.15">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v>1</v>
      </c>
      <c r="BJ18" s="12">
        <f t="shared" si="3"/>
        <v>0</v>
      </c>
      <c r="BK18" s="12">
        <v>3</v>
      </c>
      <c r="BL18" s="12">
        <f t="shared" si="4"/>
        <v>1</v>
      </c>
      <c r="BM18" s="12">
        <v>3</v>
      </c>
      <c r="BN18" s="12">
        <f t="shared" si="5"/>
        <v>1</v>
      </c>
      <c r="BO18" s="12">
        <v>3</v>
      </c>
      <c r="BP18" s="12">
        <f t="shared" si="6"/>
        <v>1</v>
      </c>
      <c r="BQ18" s="12">
        <v>43</v>
      </c>
      <c r="BR18" s="12">
        <f t="shared" si="7"/>
        <v>0</v>
      </c>
      <c r="BS18" s="12">
        <v>43</v>
      </c>
      <c r="BT18" s="12">
        <f t="shared" si="8"/>
        <v>0</v>
      </c>
      <c r="BU18" s="12"/>
      <c r="BV18" s="12">
        <f t="shared" si="10"/>
        <v>0</v>
      </c>
      <c r="BW18" s="22"/>
    </row>
    <row r="19" spans="2:75" customFormat="1" x14ac:dyDescent="0.15">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1</v>
      </c>
      <c r="BJ19" s="12">
        <f t="shared" si="3"/>
        <v>0</v>
      </c>
      <c r="BK19" s="12">
        <v>3</v>
      </c>
      <c r="BL19" s="12">
        <f t="shared" si="4"/>
        <v>0</v>
      </c>
      <c r="BM19" s="12">
        <v>40</v>
      </c>
      <c r="BN19" s="12">
        <f t="shared" si="5"/>
        <v>0</v>
      </c>
      <c r="BO19" s="12">
        <v>3</v>
      </c>
      <c r="BP19" s="12">
        <f t="shared" si="6"/>
        <v>0</v>
      </c>
      <c r="BQ19" s="12">
        <v>43</v>
      </c>
      <c r="BR19" s="12">
        <f t="shared" si="7"/>
        <v>0</v>
      </c>
      <c r="BS19" s="12">
        <v>0</v>
      </c>
      <c r="BT19" s="12">
        <f t="shared" si="8"/>
        <v>0</v>
      </c>
      <c r="BU19" s="12">
        <v>3</v>
      </c>
      <c r="BV19" s="12">
        <f t="shared" si="10"/>
        <v>0</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9"/>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10"/>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9"/>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10"/>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9"/>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10"/>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9"/>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10"/>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9"/>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10"/>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9"/>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10"/>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9"/>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10"/>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9"/>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10"/>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9"/>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10"/>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9"/>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10"/>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9"/>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10"/>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9"/>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10"/>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9"/>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10"/>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9"/>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10"/>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9"/>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10"/>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9"/>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10"/>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9"/>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10"/>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9"/>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10"/>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9"/>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10"/>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9"/>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10"/>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9"/>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10"/>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9"/>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10"/>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9"/>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10"/>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9"/>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10"/>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9"/>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10"/>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9"/>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10"/>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3">
    <mergeCell ref="B2:AB2"/>
    <mergeCell ref="AO2:AT2"/>
    <mergeCell ref="BA2:BW2"/>
    <mergeCell ref="Q3:V3"/>
    <mergeCell ref="W3:AB3"/>
    <mergeCell ref="AO3:AT3"/>
    <mergeCell ref="BA3:BW3"/>
    <mergeCell ref="AC3:AH3"/>
    <mergeCell ref="AI3:AN3"/>
    <mergeCell ref="AU2:AZ2"/>
    <mergeCell ref="AU3:AZ3"/>
    <mergeCell ref="B3:I3"/>
    <mergeCell ref="J3:P3"/>
  </mergeCells>
  <phoneticPr fontId="1"/>
  <conditionalFormatting sqref="BD7:BD14 BD16:BD45">
    <cfRule type="cellIs" dxfId="156" priority="102" operator="equal">
      <formula>1</formula>
    </cfRule>
  </conditionalFormatting>
  <conditionalFormatting sqref="BB7:BB14 BB16:BB45">
    <cfRule type="cellIs" dxfId="155" priority="103" operator="equal">
      <formula>1</formula>
    </cfRule>
  </conditionalFormatting>
  <conditionalFormatting sqref="BR7:BR45">
    <cfRule type="cellIs" dxfId="154" priority="96" operator="equal">
      <formula>1</formula>
    </cfRule>
  </conditionalFormatting>
  <conditionalFormatting sqref="BF7:BF14 BF16:BF45">
    <cfRule type="cellIs" dxfId="153" priority="101" operator="equal">
      <formula>1</formula>
    </cfRule>
  </conditionalFormatting>
  <conditionalFormatting sqref="BJ7:BJ14 BJ16:BJ45">
    <cfRule type="cellIs" dxfId="152" priority="100" operator="equal">
      <formula>1</formula>
    </cfRule>
  </conditionalFormatting>
  <conditionalFormatting sqref="BL7:BL14 BL16:BL45">
    <cfRule type="cellIs" dxfId="151" priority="99" operator="equal">
      <formula>1</formula>
    </cfRule>
  </conditionalFormatting>
  <conditionalFormatting sqref="BN7:BN45">
    <cfRule type="cellIs" dxfId="150" priority="98" operator="equal">
      <formula>1</formula>
    </cfRule>
  </conditionalFormatting>
  <conditionalFormatting sqref="BP7:BP45">
    <cfRule type="cellIs" dxfId="149" priority="97" operator="equal">
      <formula>1</formula>
    </cfRule>
  </conditionalFormatting>
  <conditionalFormatting sqref="BT7:BT45">
    <cfRule type="cellIs" dxfId="148" priority="95" operator="equal">
      <formula>1</formula>
    </cfRule>
  </conditionalFormatting>
  <conditionalFormatting sqref="BD6:BD14 BD16:BD45">
    <cfRule type="cellIs" dxfId="147" priority="93" operator="equal">
      <formula>1</formula>
    </cfRule>
  </conditionalFormatting>
  <conditionalFormatting sqref="BB6:BB14 BB16:BB45">
    <cfRule type="cellIs" dxfId="146" priority="94" operator="equal">
      <formula>1</formula>
    </cfRule>
  </conditionalFormatting>
  <conditionalFormatting sqref="BR6:BR45">
    <cfRule type="cellIs" dxfId="145" priority="87" operator="equal">
      <formula>1</formula>
    </cfRule>
  </conditionalFormatting>
  <conditionalFormatting sqref="BF6:BF14 BF16:BF45">
    <cfRule type="cellIs" dxfId="144" priority="92" operator="equal">
      <formula>1</formula>
    </cfRule>
  </conditionalFormatting>
  <conditionalFormatting sqref="BJ6:BJ14 BJ16:BJ45">
    <cfRule type="cellIs" dxfId="143" priority="91" operator="equal">
      <formula>1</formula>
    </cfRule>
  </conditionalFormatting>
  <conditionalFormatting sqref="BL6:BL14 BL16:BL45">
    <cfRule type="cellIs" dxfId="142" priority="90" operator="equal">
      <formula>1</formula>
    </cfRule>
  </conditionalFormatting>
  <conditionalFormatting sqref="BN6:BN45">
    <cfRule type="cellIs" dxfId="141" priority="89" operator="equal">
      <formula>1</formula>
    </cfRule>
  </conditionalFormatting>
  <conditionalFormatting sqref="BP6:BP45">
    <cfRule type="cellIs" dxfId="140" priority="88" operator="equal">
      <formula>1</formula>
    </cfRule>
  </conditionalFormatting>
  <conditionalFormatting sqref="BT6:BT45">
    <cfRule type="cellIs" dxfId="139" priority="86" operator="equal">
      <formula>1</formula>
    </cfRule>
  </conditionalFormatting>
  <conditionalFormatting sqref="BB6:BB14 BB16:BB45">
    <cfRule type="cellIs" dxfId="138" priority="85" operator="equal">
      <formula>1</formula>
    </cfRule>
  </conditionalFormatting>
  <conditionalFormatting sqref="BD6:BD14 BD16:BD45">
    <cfRule type="cellIs" dxfId="137" priority="84" operator="equal">
      <formula>1</formula>
    </cfRule>
  </conditionalFormatting>
  <conditionalFormatting sqref="BF6:BF14 BF16:BF45">
    <cfRule type="cellIs" dxfId="136" priority="83" operator="equal">
      <formula>1</formula>
    </cfRule>
  </conditionalFormatting>
  <conditionalFormatting sqref="BJ6:BJ14 BJ16:BJ45">
    <cfRule type="cellIs" dxfId="135" priority="82" operator="equal">
      <formula>1</formula>
    </cfRule>
  </conditionalFormatting>
  <conditionalFormatting sqref="BL6:BL14 BL16:BL45">
    <cfRule type="cellIs" dxfId="134" priority="81" operator="equal">
      <formula>1</formula>
    </cfRule>
  </conditionalFormatting>
  <conditionalFormatting sqref="BN6:BN45">
    <cfRule type="cellIs" dxfId="133" priority="80" operator="equal">
      <formula>1</formula>
    </cfRule>
  </conditionalFormatting>
  <conditionalFormatting sqref="BP6:BP45">
    <cfRule type="cellIs" dxfId="132" priority="79" operator="equal">
      <formula>1</formula>
    </cfRule>
  </conditionalFormatting>
  <conditionalFormatting sqref="BR6:BR45">
    <cfRule type="cellIs" dxfId="131" priority="78" operator="equal">
      <formula>1</formula>
    </cfRule>
  </conditionalFormatting>
  <conditionalFormatting sqref="BT6:BT45">
    <cfRule type="cellIs" dxfId="130" priority="77" operator="equal">
      <formula>1</formula>
    </cfRule>
  </conditionalFormatting>
  <conditionalFormatting sqref="AO5:AO45">
    <cfRule type="expression" dxfId="129" priority="44">
      <formula>AO5=MAX($AO5:$AT5)</formula>
    </cfRule>
  </conditionalFormatting>
  <conditionalFormatting sqref="AO5:AO45">
    <cfRule type="expression" dxfId="128" priority="43">
      <formula>AO5=MIN($AO5:$AT5)</formula>
    </cfRule>
  </conditionalFormatting>
  <conditionalFormatting sqref="AP5:AT45">
    <cfRule type="expression" dxfId="127" priority="42">
      <formula>AP5=MAX($AO5:$AT5)</formula>
    </cfRule>
  </conditionalFormatting>
  <conditionalFormatting sqref="AP5:AT45">
    <cfRule type="expression" dxfId="126" priority="41">
      <formula>AP5=MIN($AO5:$AT5)</formula>
    </cfRule>
  </conditionalFormatting>
  <conditionalFormatting sqref="AU5:AU45">
    <cfRule type="expression" dxfId="125" priority="40">
      <formula>AU5=MAX($AU5:$AZ5)</formula>
    </cfRule>
  </conditionalFormatting>
  <conditionalFormatting sqref="AU5:AU45">
    <cfRule type="expression" dxfId="124" priority="39">
      <formula>AU5=MIN($AU5:$AZ5)</formula>
    </cfRule>
  </conditionalFormatting>
  <conditionalFormatting sqref="AV6:AZ45">
    <cfRule type="expression" dxfId="123" priority="38">
      <formula>AV6=MAX($AO6:$AT6)</formula>
    </cfRule>
  </conditionalFormatting>
  <conditionalFormatting sqref="AV6:AZ45">
    <cfRule type="expression" dxfId="122" priority="37">
      <formula>AV6=MIN($AO6:$AT6)</formula>
    </cfRule>
  </conditionalFormatting>
  <conditionalFormatting sqref="AV6:AZ45">
    <cfRule type="expression" dxfId="121" priority="36">
      <formula>AV6=MAX($AO6:$AT6)</formula>
    </cfRule>
  </conditionalFormatting>
  <conditionalFormatting sqref="AV6:AZ45">
    <cfRule type="expression" dxfId="120" priority="35">
      <formula>AV6=MIN($AO6:$AT6)</formula>
    </cfRule>
  </conditionalFormatting>
  <conditionalFormatting sqref="AV5:AV45">
    <cfRule type="expression" dxfId="119" priority="34">
      <formula>AV5=MAX($AU5:$AZ5)</formula>
    </cfRule>
  </conditionalFormatting>
  <conditionalFormatting sqref="AV5:AV45">
    <cfRule type="expression" dxfId="118" priority="33">
      <formula>AV5=MIN($AU5:$AZ5)</formula>
    </cfRule>
  </conditionalFormatting>
  <conditionalFormatting sqref="AW5:AW45">
    <cfRule type="expression" dxfId="117" priority="32">
      <formula>AW5=MAX($AU5:$AZ5)</formula>
    </cfRule>
  </conditionalFormatting>
  <conditionalFormatting sqref="AW5:AW45">
    <cfRule type="expression" dxfId="116" priority="31">
      <formula>AW5=MIN($AU5:$AZ5)</formula>
    </cfRule>
  </conditionalFormatting>
  <conditionalFormatting sqref="AX5:AX45">
    <cfRule type="expression" dxfId="115" priority="30">
      <formula>AX5=MAX($AU5:$AZ5)</formula>
    </cfRule>
  </conditionalFormatting>
  <conditionalFormatting sqref="AX5:AX45">
    <cfRule type="expression" dxfId="114" priority="29">
      <formula>AX5=MIN($AU5:$AZ5)</formula>
    </cfRule>
  </conditionalFormatting>
  <conditionalFormatting sqref="AY5:AY45">
    <cfRule type="expression" dxfId="113" priority="28">
      <formula>AY5=MAX($AU5:$AZ5)</formula>
    </cfRule>
  </conditionalFormatting>
  <conditionalFormatting sqref="AY5:AY45">
    <cfRule type="expression" dxfId="112" priority="27">
      <formula>AY5=MIN($AU5:$AZ5)</formula>
    </cfRule>
  </conditionalFormatting>
  <conditionalFormatting sqref="AZ5:AZ45">
    <cfRule type="expression" dxfId="111" priority="26">
      <formula>AZ5=MAX($AU5:$AZ5)</formula>
    </cfRule>
  </conditionalFormatting>
  <conditionalFormatting sqref="AZ5:AZ45">
    <cfRule type="expression" dxfId="110" priority="25">
      <formula>AZ5=MIN($AU5:$AZ5)</formula>
    </cfRule>
  </conditionalFormatting>
  <conditionalFormatting sqref="BD15">
    <cfRule type="cellIs" dxfId="109" priority="23" operator="equal">
      <formula>1</formula>
    </cfRule>
  </conditionalFormatting>
  <conditionalFormatting sqref="BB15">
    <cfRule type="cellIs" dxfId="108" priority="24" operator="equal">
      <formula>1</formula>
    </cfRule>
  </conditionalFormatting>
  <conditionalFormatting sqref="BF15">
    <cfRule type="cellIs" dxfId="107" priority="22" operator="equal">
      <formula>1</formula>
    </cfRule>
  </conditionalFormatting>
  <conditionalFormatting sqref="BJ15">
    <cfRule type="cellIs" dxfId="106" priority="21" operator="equal">
      <formula>1</formula>
    </cfRule>
  </conditionalFormatting>
  <conditionalFormatting sqref="BL15">
    <cfRule type="cellIs" dxfId="105" priority="20" operator="equal">
      <formula>1</formula>
    </cfRule>
  </conditionalFormatting>
  <conditionalFormatting sqref="BD15">
    <cfRule type="cellIs" dxfId="104" priority="18" operator="equal">
      <formula>1</formula>
    </cfRule>
  </conditionalFormatting>
  <conditionalFormatting sqref="BB15">
    <cfRule type="cellIs" dxfId="103" priority="19" operator="equal">
      <formula>1</formula>
    </cfRule>
  </conditionalFormatting>
  <conditionalFormatting sqref="BF15">
    <cfRule type="cellIs" dxfId="102" priority="17" operator="equal">
      <formula>1</formula>
    </cfRule>
  </conditionalFormatting>
  <conditionalFormatting sqref="BJ15">
    <cfRule type="cellIs" dxfId="101" priority="16" operator="equal">
      <formula>1</formula>
    </cfRule>
  </conditionalFormatting>
  <conditionalFormatting sqref="BL15">
    <cfRule type="cellIs" dxfId="100" priority="15" operator="equal">
      <formula>1</formula>
    </cfRule>
  </conditionalFormatting>
  <conditionalFormatting sqref="BB15">
    <cfRule type="cellIs" dxfId="99" priority="14" operator="equal">
      <formula>1</formula>
    </cfRule>
  </conditionalFormatting>
  <conditionalFormatting sqref="BD15">
    <cfRule type="cellIs" dxfId="98" priority="13" operator="equal">
      <formula>1</formula>
    </cfRule>
  </conditionalFormatting>
  <conditionalFormatting sqref="BF15">
    <cfRule type="cellIs" dxfId="97" priority="12" operator="equal">
      <formula>1</formula>
    </cfRule>
  </conditionalFormatting>
  <conditionalFormatting sqref="BJ15">
    <cfRule type="cellIs" dxfId="96" priority="11" operator="equal">
      <formula>1</formula>
    </cfRule>
  </conditionalFormatting>
  <conditionalFormatting sqref="BL15">
    <cfRule type="cellIs" dxfId="95" priority="10" operator="equal">
      <formula>1</formula>
    </cfRule>
  </conditionalFormatting>
  <conditionalFormatting sqref="BH7:BH14 BH16:BH45">
    <cfRule type="cellIs" dxfId="94" priority="9" operator="equal">
      <formula>1</formula>
    </cfRule>
  </conditionalFormatting>
  <conditionalFormatting sqref="BH6:BH14 BH16:BH45">
    <cfRule type="cellIs" dxfId="93" priority="8" operator="equal">
      <formula>1</formula>
    </cfRule>
  </conditionalFormatting>
  <conditionalFormatting sqref="BH6:BH14 BH16:BH45">
    <cfRule type="cellIs" dxfId="92" priority="7" operator="equal">
      <formula>1</formula>
    </cfRule>
  </conditionalFormatting>
  <conditionalFormatting sqref="BH15">
    <cfRule type="cellIs" dxfId="91" priority="6" operator="equal">
      <formula>1</formula>
    </cfRule>
  </conditionalFormatting>
  <conditionalFormatting sqref="BH15">
    <cfRule type="cellIs" dxfId="90" priority="5" operator="equal">
      <formula>1</formula>
    </cfRule>
  </conditionalFormatting>
  <conditionalFormatting sqref="BH15">
    <cfRule type="cellIs" dxfId="89" priority="4" operator="equal">
      <formula>1</formula>
    </cfRule>
  </conditionalFormatting>
  <conditionalFormatting sqref="BV7:BV45">
    <cfRule type="cellIs" dxfId="88" priority="3" operator="equal">
      <formula>1</formula>
    </cfRule>
  </conditionalFormatting>
  <conditionalFormatting sqref="BV6:BV45">
    <cfRule type="cellIs" dxfId="87" priority="2" operator="equal">
      <formula>1</formula>
    </cfRule>
  </conditionalFormatting>
  <conditionalFormatting sqref="BV6:BV45">
    <cfRule type="cellIs" dxfId="86"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x14ac:dyDescent="0.1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x14ac:dyDescent="0.2"/>
    <row r="2" spans="2:75" customFormat="1" x14ac:dyDescent="0.15">
      <c r="B2" s="54" t="s">
        <v>138</v>
      </c>
      <c r="C2" s="55"/>
      <c r="D2" s="55"/>
      <c r="E2" s="55"/>
      <c r="F2" s="55"/>
      <c r="G2" s="55"/>
      <c r="H2" s="55"/>
      <c r="I2" s="55"/>
      <c r="J2" s="55"/>
      <c r="K2" s="55"/>
      <c r="L2" s="55"/>
      <c r="M2" s="55"/>
      <c r="N2" s="55"/>
      <c r="O2" s="55"/>
      <c r="P2" s="55"/>
      <c r="Q2" s="55"/>
      <c r="R2" s="55"/>
      <c r="S2" s="55"/>
      <c r="T2" s="55"/>
      <c r="U2" s="55"/>
      <c r="V2" s="55"/>
      <c r="W2" s="55"/>
      <c r="X2" s="55"/>
      <c r="Y2" s="55"/>
      <c r="Z2" s="55"/>
      <c r="AA2" s="55"/>
      <c r="AB2" s="55"/>
      <c r="AC2" s="39"/>
      <c r="AD2" s="39"/>
      <c r="AE2" s="39"/>
      <c r="AF2" s="39"/>
      <c r="AG2" s="39"/>
      <c r="AH2" s="39"/>
      <c r="AI2" s="39"/>
      <c r="AJ2" s="39"/>
      <c r="AK2" s="39"/>
      <c r="AL2" s="39"/>
      <c r="AM2" s="39"/>
      <c r="AN2" s="39"/>
      <c r="AO2" s="56" t="s">
        <v>137</v>
      </c>
      <c r="AP2" s="56"/>
      <c r="AQ2" s="56"/>
      <c r="AR2" s="56"/>
      <c r="AS2" s="56"/>
      <c r="AT2" s="56"/>
      <c r="AU2" s="56" t="s">
        <v>137</v>
      </c>
      <c r="AV2" s="56"/>
      <c r="AW2" s="56"/>
      <c r="AX2" s="56"/>
      <c r="AY2" s="56"/>
      <c r="AZ2" s="56"/>
      <c r="BA2" s="57" t="s">
        <v>136</v>
      </c>
      <c r="BB2" s="58"/>
      <c r="BC2" s="58"/>
      <c r="BD2" s="58"/>
      <c r="BE2" s="58"/>
      <c r="BF2" s="58"/>
      <c r="BG2" s="58"/>
      <c r="BH2" s="58"/>
      <c r="BI2" s="58"/>
      <c r="BJ2" s="58"/>
      <c r="BK2" s="58"/>
      <c r="BL2" s="58"/>
      <c r="BM2" s="58"/>
      <c r="BN2" s="58"/>
      <c r="BO2" s="58"/>
      <c r="BP2" s="58"/>
      <c r="BQ2" s="58"/>
      <c r="BR2" s="58"/>
      <c r="BS2" s="58"/>
      <c r="BT2" s="59"/>
      <c r="BU2" s="59"/>
      <c r="BV2" s="59"/>
      <c r="BW2" s="60"/>
    </row>
    <row r="3" spans="2:75" customFormat="1" x14ac:dyDescent="0.15">
      <c r="B3" s="73" t="s">
        <v>139</v>
      </c>
      <c r="C3" s="74"/>
      <c r="D3" s="74"/>
      <c r="E3" s="74"/>
      <c r="F3" s="74"/>
      <c r="G3" s="74"/>
      <c r="H3" s="74"/>
      <c r="I3" s="74"/>
      <c r="J3" s="74"/>
      <c r="K3" s="74"/>
      <c r="L3" s="74"/>
      <c r="M3" s="74"/>
      <c r="N3" s="74"/>
      <c r="O3" s="74"/>
      <c r="P3" s="76"/>
      <c r="Q3" s="61" t="s">
        <v>120</v>
      </c>
      <c r="R3" s="62"/>
      <c r="S3" s="62"/>
      <c r="T3" s="62"/>
      <c r="U3" s="62"/>
      <c r="V3" s="63"/>
      <c r="W3" s="64" t="s">
        <v>127</v>
      </c>
      <c r="X3" s="65"/>
      <c r="Y3" s="65"/>
      <c r="Z3" s="65"/>
      <c r="AA3" s="65"/>
      <c r="AB3" s="66"/>
      <c r="AC3" s="61" t="s">
        <v>173</v>
      </c>
      <c r="AD3" s="62"/>
      <c r="AE3" s="62"/>
      <c r="AF3" s="62"/>
      <c r="AG3" s="62"/>
      <c r="AH3" s="63"/>
      <c r="AI3" s="64" t="s">
        <v>174</v>
      </c>
      <c r="AJ3" s="65"/>
      <c r="AK3" s="65"/>
      <c r="AL3" s="65"/>
      <c r="AM3" s="65"/>
      <c r="AN3" s="66"/>
      <c r="AO3" s="67" t="s">
        <v>126</v>
      </c>
      <c r="AP3" s="68"/>
      <c r="AQ3" s="68"/>
      <c r="AR3" s="68"/>
      <c r="AS3" s="68"/>
      <c r="AT3" s="69"/>
      <c r="AU3" s="67" t="s">
        <v>175</v>
      </c>
      <c r="AV3" s="68"/>
      <c r="AW3" s="68"/>
      <c r="AX3" s="68"/>
      <c r="AY3" s="68"/>
      <c r="AZ3" s="69"/>
      <c r="BA3" s="70" t="s">
        <v>191</v>
      </c>
      <c r="BB3" s="71"/>
      <c r="BC3" s="71"/>
      <c r="BD3" s="71"/>
      <c r="BE3" s="71"/>
      <c r="BF3" s="71"/>
      <c r="BG3" s="71"/>
      <c r="BH3" s="71"/>
      <c r="BI3" s="71"/>
      <c r="BJ3" s="71"/>
      <c r="BK3" s="71"/>
      <c r="BL3" s="71"/>
      <c r="BM3" s="71"/>
      <c r="BN3" s="71"/>
      <c r="BO3" s="71"/>
      <c r="BP3" s="71"/>
      <c r="BQ3" s="71"/>
      <c r="BR3" s="71"/>
      <c r="BS3" s="71"/>
      <c r="BT3" s="71"/>
      <c r="BU3" s="71"/>
      <c r="BV3" s="71"/>
      <c r="BW3" s="72"/>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x14ac:dyDescent="0.15">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x14ac:dyDescent="0.15">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x14ac:dyDescent="0.15">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x14ac:dyDescent="0.15">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x14ac:dyDescent="0.15">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x14ac:dyDescent="0.15">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x14ac:dyDescent="0.15">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x14ac:dyDescent="0.15">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x14ac:dyDescent="0.15">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x14ac:dyDescent="0.15">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x14ac:dyDescent="0.15">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x14ac:dyDescent="0.15">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x14ac:dyDescent="0.15">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x14ac:dyDescent="0.15">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x14ac:dyDescent="0.15">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5" priority="127" operator="equal">
      <formula>1</formula>
    </cfRule>
  </conditionalFormatting>
  <conditionalFormatting sqref="BB9:BB16 BB18:BB45">
    <cfRule type="cellIs" dxfId="84" priority="128" operator="equal">
      <formula>1</formula>
    </cfRule>
  </conditionalFormatting>
  <conditionalFormatting sqref="BR9:BR16 BR18:BR45">
    <cfRule type="cellIs" dxfId="83" priority="121" operator="equal">
      <formula>1</formula>
    </cfRule>
  </conditionalFormatting>
  <conditionalFormatting sqref="BF9:BF16 BF18:BF45">
    <cfRule type="cellIs" dxfId="82" priority="126" operator="equal">
      <formula>1</formula>
    </cfRule>
  </conditionalFormatting>
  <conditionalFormatting sqref="BJ9:BJ16 BJ18:BJ45">
    <cfRule type="cellIs" dxfId="81" priority="125" operator="equal">
      <formula>1</formula>
    </cfRule>
  </conditionalFormatting>
  <conditionalFormatting sqref="BL9:BL16 BL18:BL45">
    <cfRule type="cellIs" dxfId="80" priority="124" operator="equal">
      <formula>1</formula>
    </cfRule>
  </conditionalFormatting>
  <conditionalFormatting sqref="BN9:BN16 BN18:BN45">
    <cfRule type="cellIs" dxfId="79" priority="123" operator="equal">
      <formula>1</formula>
    </cfRule>
  </conditionalFormatting>
  <conditionalFormatting sqref="BP9:BP16 BP18:BP45">
    <cfRule type="cellIs" dxfId="78" priority="122" operator="equal">
      <formula>1</formula>
    </cfRule>
  </conditionalFormatting>
  <conditionalFormatting sqref="BT9:BT16 BT18:BT45">
    <cfRule type="cellIs" dxfId="77" priority="120" operator="equal">
      <formula>1</formula>
    </cfRule>
  </conditionalFormatting>
  <conditionalFormatting sqref="BB6">
    <cfRule type="cellIs" dxfId="76" priority="119" operator="equal">
      <formula>1</formula>
    </cfRule>
  </conditionalFormatting>
  <conditionalFormatting sqref="BD6">
    <cfRule type="cellIs" dxfId="75" priority="118" operator="equal">
      <formula>1</formula>
    </cfRule>
  </conditionalFormatting>
  <conditionalFormatting sqref="BF6">
    <cfRule type="cellIs" dxfId="74" priority="117" operator="equal">
      <formula>1</formula>
    </cfRule>
  </conditionalFormatting>
  <conditionalFormatting sqref="BJ6">
    <cfRule type="cellIs" dxfId="73" priority="116" operator="equal">
      <formula>1</formula>
    </cfRule>
  </conditionalFormatting>
  <conditionalFormatting sqref="BL6">
    <cfRule type="cellIs" dxfId="72" priority="115" operator="equal">
      <formula>1</formula>
    </cfRule>
  </conditionalFormatting>
  <conditionalFormatting sqref="BN6">
    <cfRule type="cellIs" dxfId="71" priority="114" operator="equal">
      <formula>1</formula>
    </cfRule>
  </conditionalFormatting>
  <conditionalFormatting sqref="BP6">
    <cfRule type="cellIs" dxfId="70" priority="113" operator="equal">
      <formula>1</formula>
    </cfRule>
  </conditionalFormatting>
  <conditionalFormatting sqref="BR6">
    <cfRule type="cellIs" dxfId="69" priority="112" operator="equal">
      <formula>1</formula>
    </cfRule>
  </conditionalFormatting>
  <conditionalFormatting sqref="BT6">
    <cfRule type="cellIs" dxfId="68" priority="111" operator="equal">
      <formula>1</formula>
    </cfRule>
  </conditionalFormatting>
  <conditionalFormatting sqref="BB7">
    <cfRule type="cellIs" dxfId="67" priority="110" operator="equal">
      <formula>1</formula>
    </cfRule>
  </conditionalFormatting>
  <conditionalFormatting sqref="BD7">
    <cfRule type="cellIs" dxfId="66" priority="109" operator="equal">
      <formula>1</formula>
    </cfRule>
  </conditionalFormatting>
  <conditionalFormatting sqref="BF7">
    <cfRule type="cellIs" dxfId="65" priority="108" operator="equal">
      <formula>1</formula>
    </cfRule>
  </conditionalFormatting>
  <conditionalFormatting sqref="BJ7">
    <cfRule type="cellIs" dxfId="64" priority="107" operator="equal">
      <formula>1</formula>
    </cfRule>
  </conditionalFormatting>
  <conditionalFormatting sqref="BL7">
    <cfRule type="cellIs" dxfId="63" priority="106" operator="equal">
      <formula>1</formula>
    </cfRule>
  </conditionalFormatting>
  <conditionalFormatting sqref="BN7">
    <cfRule type="cellIs" dxfId="62" priority="105" operator="equal">
      <formula>1</formula>
    </cfRule>
  </conditionalFormatting>
  <conditionalFormatting sqref="BP7">
    <cfRule type="cellIs" dxfId="61" priority="104" operator="equal">
      <formula>1</formula>
    </cfRule>
  </conditionalFormatting>
  <conditionalFormatting sqref="BR7">
    <cfRule type="cellIs" dxfId="60" priority="103" operator="equal">
      <formula>1</formula>
    </cfRule>
  </conditionalFormatting>
  <conditionalFormatting sqref="BT7">
    <cfRule type="cellIs" dxfId="59" priority="102" operator="equal">
      <formula>1</formula>
    </cfRule>
  </conditionalFormatting>
  <conditionalFormatting sqref="BB8:BB16 BB18:BB45">
    <cfRule type="cellIs" dxfId="58" priority="101" operator="equal">
      <formula>1</formula>
    </cfRule>
  </conditionalFormatting>
  <conditionalFormatting sqref="BD8:BD16 BD18:BD45">
    <cfRule type="cellIs" dxfId="57" priority="100" operator="equal">
      <formula>1</formula>
    </cfRule>
  </conditionalFormatting>
  <conditionalFormatting sqref="BF8:BF16 BF18:BF45">
    <cfRule type="cellIs" dxfId="56" priority="99" operator="equal">
      <formula>1</formula>
    </cfRule>
  </conditionalFormatting>
  <conditionalFormatting sqref="BJ8:BJ16 BJ18:BJ45">
    <cfRule type="cellIs" dxfId="55" priority="98" operator="equal">
      <formula>1</formula>
    </cfRule>
  </conditionalFormatting>
  <conditionalFormatting sqref="BL8:BL16 BL18:BL45">
    <cfRule type="cellIs" dxfId="54" priority="97" operator="equal">
      <formula>1</formula>
    </cfRule>
  </conditionalFormatting>
  <conditionalFormatting sqref="BN8:BN16 BN18:BN45">
    <cfRule type="cellIs" dxfId="53" priority="96" operator="equal">
      <formula>1</formula>
    </cfRule>
  </conditionalFormatting>
  <conditionalFormatting sqref="BP8:BP16 BP18:BP45">
    <cfRule type="cellIs" dxfId="52" priority="95" operator="equal">
      <formula>1</formula>
    </cfRule>
  </conditionalFormatting>
  <conditionalFormatting sqref="BR8:BR16 BR18:BR45">
    <cfRule type="cellIs" dxfId="51" priority="94" operator="equal">
      <formula>1</formula>
    </cfRule>
  </conditionalFormatting>
  <conditionalFormatting sqref="BT8:BT16 BT18:BT45">
    <cfRule type="cellIs" dxfId="50" priority="93" operator="equal">
      <formula>1</formula>
    </cfRule>
  </conditionalFormatting>
  <conditionalFormatting sqref="AO5:AO45">
    <cfRule type="expression" dxfId="49" priority="63">
      <formula>AO5=MAX($AO5:$AT5)</formula>
    </cfRule>
  </conditionalFormatting>
  <conditionalFormatting sqref="AO5:AO45">
    <cfRule type="expression" dxfId="48" priority="62">
      <formula>AO5=MIN($AO5:$AT5)</formula>
    </cfRule>
  </conditionalFormatting>
  <conditionalFormatting sqref="AP5:AT45">
    <cfRule type="expression" dxfId="47" priority="61">
      <formula>AP5=MAX($AO5:$AT5)</formula>
    </cfRule>
  </conditionalFormatting>
  <conditionalFormatting sqref="AP5:AT45">
    <cfRule type="expression" dxfId="46" priority="60">
      <formula>AP5=MIN($AO5:$AT5)</formula>
    </cfRule>
  </conditionalFormatting>
  <conditionalFormatting sqref="AU5:AZ45">
    <cfRule type="expression" dxfId="45" priority="43">
      <formula>AU5=MAX($AU5:$AZ5)</formula>
    </cfRule>
  </conditionalFormatting>
  <conditionalFormatting sqref="AU5:AZ45">
    <cfRule type="expression" dxfId="44" priority="42">
      <formula>AU5=MIN($AU5:$AZ5)</formula>
    </cfRule>
  </conditionalFormatting>
  <conditionalFormatting sqref="BH9:BH16 BH18:BH45">
    <cfRule type="cellIs" dxfId="43" priority="41" operator="equal">
      <formula>1</formula>
    </cfRule>
  </conditionalFormatting>
  <conditionalFormatting sqref="BH6">
    <cfRule type="cellIs" dxfId="42" priority="40" operator="equal">
      <formula>1</formula>
    </cfRule>
  </conditionalFormatting>
  <conditionalFormatting sqref="BH7">
    <cfRule type="cellIs" dxfId="41" priority="39" operator="equal">
      <formula>1</formula>
    </cfRule>
  </conditionalFormatting>
  <conditionalFormatting sqref="BH8:BH16 BH18:BH45">
    <cfRule type="cellIs" dxfId="40" priority="38" operator="equal">
      <formula>1</formula>
    </cfRule>
  </conditionalFormatting>
  <conditionalFormatting sqref="BD17">
    <cfRule type="cellIs" dxfId="39" priority="36" operator="equal">
      <formula>1</formula>
    </cfRule>
  </conditionalFormatting>
  <conditionalFormatting sqref="BB17">
    <cfRule type="cellIs" dxfId="38" priority="37" operator="equal">
      <formula>1</formula>
    </cfRule>
  </conditionalFormatting>
  <conditionalFormatting sqref="BR17">
    <cfRule type="cellIs" dxfId="37" priority="30" operator="equal">
      <formula>1</formula>
    </cfRule>
  </conditionalFormatting>
  <conditionalFormatting sqref="BF17">
    <cfRule type="cellIs" dxfId="36" priority="35" operator="equal">
      <formula>1</formula>
    </cfRule>
  </conditionalFormatting>
  <conditionalFormatting sqref="BJ17">
    <cfRule type="cellIs" dxfId="35" priority="34" operator="equal">
      <formula>1</formula>
    </cfRule>
  </conditionalFormatting>
  <conditionalFormatting sqref="BL17">
    <cfRule type="cellIs" dxfId="34" priority="33" operator="equal">
      <formula>1</formula>
    </cfRule>
  </conditionalFormatting>
  <conditionalFormatting sqref="BN17">
    <cfRule type="cellIs" dxfId="33" priority="32" operator="equal">
      <formula>1</formula>
    </cfRule>
  </conditionalFormatting>
  <conditionalFormatting sqref="BP17">
    <cfRule type="cellIs" dxfId="32" priority="31" operator="equal">
      <formula>1</formula>
    </cfRule>
  </conditionalFormatting>
  <conditionalFormatting sqref="BT17">
    <cfRule type="cellIs" dxfId="31" priority="29" operator="equal">
      <formula>1</formula>
    </cfRule>
  </conditionalFormatting>
  <conditionalFormatting sqref="BD17">
    <cfRule type="cellIs" dxfId="30" priority="27" operator="equal">
      <formula>1</formula>
    </cfRule>
  </conditionalFormatting>
  <conditionalFormatting sqref="BB17">
    <cfRule type="cellIs" dxfId="29" priority="28" operator="equal">
      <formula>1</formula>
    </cfRule>
  </conditionalFormatting>
  <conditionalFormatting sqref="BR17">
    <cfRule type="cellIs" dxfId="28" priority="21" operator="equal">
      <formula>1</formula>
    </cfRule>
  </conditionalFormatting>
  <conditionalFormatting sqref="BF17">
    <cfRule type="cellIs" dxfId="27" priority="26" operator="equal">
      <formula>1</formula>
    </cfRule>
  </conditionalFormatting>
  <conditionalFormatting sqref="BJ17">
    <cfRule type="cellIs" dxfId="26" priority="25" operator="equal">
      <formula>1</formula>
    </cfRule>
  </conditionalFormatting>
  <conditionalFormatting sqref="BL17">
    <cfRule type="cellIs" dxfId="25" priority="24" operator="equal">
      <formula>1</formula>
    </cfRule>
  </conditionalFormatting>
  <conditionalFormatting sqref="BN17">
    <cfRule type="cellIs" dxfId="24" priority="23" operator="equal">
      <formula>1</formula>
    </cfRule>
  </conditionalFormatting>
  <conditionalFormatting sqref="BP17">
    <cfRule type="cellIs" dxfId="23" priority="22" operator="equal">
      <formula>1</formula>
    </cfRule>
  </conditionalFormatting>
  <conditionalFormatting sqref="BT17">
    <cfRule type="cellIs" dxfId="22" priority="20" operator="equal">
      <formula>1</formula>
    </cfRule>
  </conditionalFormatting>
  <conditionalFormatting sqref="BB17">
    <cfRule type="cellIs" dxfId="21" priority="19" operator="equal">
      <formula>1</formula>
    </cfRule>
  </conditionalFormatting>
  <conditionalFormatting sqref="BD17">
    <cfRule type="cellIs" dxfId="20" priority="18" operator="equal">
      <formula>1</formula>
    </cfRule>
  </conditionalFormatting>
  <conditionalFormatting sqref="BF17">
    <cfRule type="cellIs" dxfId="19" priority="17" operator="equal">
      <formula>1</formula>
    </cfRule>
  </conditionalFormatting>
  <conditionalFormatting sqref="BJ17">
    <cfRule type="cellIs" dxfId="18" priority="16" operator="equal">
      <formula>1</formula>
    </cfRule>
  </conditionalFormatting>
  <conditionalFormatting sqref="BL17">
    <cfRule type="cellIs" dxfId="17" priority="15" operator="equal">
      <formula>1</formula>
    </cfRule>
  </conditionalFormatting>
  <conditionalFormatting sqref="BN17">
    <cfRule type="cellIs" dxfId="16" priority="14" operator="equal">
      <formula>1</formula>
    </cfRule>
  </conditionalFormatting>
  <conditionalFormatting sqref="BP17">
    <cfRule type="cellIs" dxfId="15" priority="13" operator="equal">
      <formula>1</formula>
    </cfRule>
  </conditionalFormatting>
  <conditionalFormatting sqref="BR17">
    <cfRule type="cellIs" dxfId="14" priority="12" operator="equal">
      <formula>1</formula>
    </cfRule>
  </conditionalFormatting>
  <conditionalFormatting sqref="BT17">
    <cfRule type="cellIs" dxfId="13" priority="11" operator="equal">
      <formula>1</formula>
    </cfRule>
  </conditionalFormatting>
  <conditionalFormatting sqref="BH17">
    <cfRule type="cellIs" dxfId="12" priority="10" operator="equal">
      <formula>1</formula>
    </cfRule>
  </conditionalFormatting>
  <conditionalFormatting sqref="BH17">
    <cfRule type="cellIs" dxfId="11" priority="9" operator="equal">
      <formula>1</formula>
    </cfRule>
  </conditionalFormatting>
  <conditionalFormatting sqref="BH17">
    <cfRule type="cellIs" dxfId="10" priority="8" operator="equal">
      <formula>1</formula>
    </cfRule>
  </conditionalFormatting>
  <conditionalFormatting sqref="BV9:BV16 BV18:BV45">
    <cfRule type="cellIs" dxfId="9" priority="7" operator="equal">
      <formula>1</formula>
    </cfRule>
  </conditionalFormatting>
  <conditionalFormatting sqref="BV6">
    <cfRule type="cellIs" dxfId="8" priority="6" operator="equal">
      <formula>1</formula>
    </cfRule>
  </conditionalFormatting>
  <conditionalFormatting sqref="BV7">
    <cfRule type="cellIs" dxfId="7" priority="5" operator="equal">
      <formula>1</formula>
    </cfRule>
  </conditionalFormatting>
  <conditionalFormatting sqref="BV8:BV16 BV18:BV45">
    <cfRule type="cellIs" dxfId="6" priority="4" operator="equal">
      <formula>1</formula>
    </cfRule>
  </conditionalFormatting>
  <conditionalFormatting sqref="BV17">
    <cfRule type="cellIs" dxfId="5" priority="3" operator="equal">
      <formula>1</formula>
    </cfRule>
  </conditionalFormatting>
  <conditionalFormatting sqref="BV17">
    <cfRule type="cellIs" dxfId="4" priority="2" operator="equal">
      <formula>1</formula>
    </cfRule>
  </conditionalFormatting>
  <conditionalFormatting sqref="BV17">
    <cfRule type="cellIs" dxfId="3"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6"/>
  <sheetViews>
    <sheetView tabSelected="1" zoomScale="85" zoomScaleNormal="85" workbookViewId="0">
      <pane xSplit="7" ySplit="5" topLeftCell="T102" activePane="bottomRight" state="frozen"/>
      <selection pane="topRight" activeCell="H1" sqref="H1"/>
      <selection pane="bottomLeft" activeCell="A6" sqref="A6"/>
      <selection pane="bottomRight" activeCell="AG121" sqref="AG121"/>
    </sheetView>
  </sheetViews>
  <sheetFormatPr defaultRowHeight="13.5" x14ac:dyDescent="0.15"/>
  <cols>
    <col min="1" max="1" width="9" style="77"/>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x14ac:dyDescent="0.15">
      <c r="V1" s="40" t="s">
        <v>572</v>
      </c>
      <c r="W1" s="40" t="s">
        <v>611</v>
      </c>
      <c r="X1" s="40" t="s">
        <v>573</v>
      </c>
      <c r="Y1" s="40" t="s">
        <v>575</v>
      </c>
    </row>
    <row r="2" spans="2:34" x14ac:dyDescent="0.15">
      <c r="B2" s="50" t="s">
        <v>211</v>
      </c>
      <c r="C2" s="51"/>
      <c r="D2" s="51"/>
      <c r="E2" s="51"/>
      <c r="F2" s="51"/>
      <c r="G2" s="51"/>
      <c r="H2" s="51"/>
      <c r="I2" s="51"/>
      <c r="J2" s="51"/>
      <c r="K2" s="51"/>
      <c r="L2" s="51"/>
      <c r="M2" s="51"/>
      <c r="N2" s="51"/>
      <c r="O2" s="51"/>
      <c r="P2" s="51"/>
      <c r="Q2" s="51"/>
      <c r="R2" s="51"/>
      <c r="S2" s="51"/>
      <c r="T2" s="51"/>
      <c r="U2" s="52"/>
      <c r="V2" s="40" t="s">
        <v>571</v>
      </c>
      <c r="W2" s="40" t="s">
        <v>576</v>
      </c>
      <c r="X2" s="40" t="s">
        <v>574</v>
      </c>
      <c r="Y2" s="40" t="s">
        <v>619</v>
      </c>
      <c r="AA2" s="40">
        <v>1</v>
      </c>
      <c r="AB2" s="40">
        <v>1</v>
      </c>
    </row>
    <row r="3" spans="2:34" x14ac:dyDescent="0.15">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x14ac:dyDescent="0.15">
      <c r="V4" s="40" t="s">
        <v>555</v>
      </c>
      <c r="W4" s="40" t="s">
        <v>472</v>
      </c>
      <c r="X4" s="40" t="s">
        <v>471</v>
      </c>
      <c r="Y4" s="40" t="s">
        <v>473</v>
      </c>
      <c r="AD4" s="40">
        <v>1000</v>
      </c>
    </row>
    <row r="5" spans="2:34" x14ac:dyDescent="0.15">
      <c r="J5" s="46">
        <v>3</v>
      </c>
      <c r="K5" s="46">
        <v>1</v>
      </c>
      <c r="L5" s="46">
        <v>0</v>
      </c>
      <c r="V5" s="40" t="s">
        <v>564</v>
      </c>
      <c r="W5" s="40" t="s">
        <v>564</v>
      </c>
      <c r="X5" s="40" t="s">
        <v>564</v>
      </c>
      <c r="Y5" s="40" t="s">
        <v>564</v>
      </c>
      <c r="Z5" s="40" t="s">
        <v>564</v>
      </c>
      <c r="AA5" s="40" t="s">
        <v>564</v>
      </c>
      <c r="AB5" s="40" t="s">
        <v>564</v>
      </c>
      <c r="AD5" s="40">
        <v>1000</v>
      </c>
    </row>
    <row r="6" spans="2:34" x14ac:dyDescent="0.15">
      <c r="B6" s="43">
        <v>42610</v>
      </c>
      <c r="C6" s="44">
        <v>1</v>
      </c>
      <c r="D6" s="44" t="s">
        <v>232</v>
      </c>
      <c r="E6" s="45">
        <v>42610.625</v>
      </c>
      <c r="F6" s="41" t="s">
        <v>209</v>
      </c>
      <c r="G6" s="41" t="s">
        <v>332</v>
      </c>
      <c r="H6" s="42" t="s">
        <v>209</v>
      </c>
      <c r="I6" s="42" t="s">
        <v>210</v>
      </c>
      <c r="J6" s="41">
        <v>1.86</v>
      </c>
      <c r="K6" s="41">
        <v>3.15</v>
      </c>
      <c r="L6" s="41">
        <v>3.65</v>
      </c>
      <c r="M6" s="42">
        <v>3.65</v>
      </c>
      <c r="N6" s="42">
        <v>3.75</v>
      </c>
      <c r="O6" s="42">
        <v>1.7</v>
      </c>
      <c r="P6" s="42">
        <v>-1</v>
      </c>
      <c r="Q6" s="42">
        <v>0.29305555555555557</v>
      </c>
      <c r="R6" s="42">
        <v>7</v>
      </c>
      <c r="S6" s="42">
        <v>2</v>
      </c>
      <c r="T6" s="41">
        <v>3</v>
      </c>
      <c r="U6" s="42">
        <v>3</v>
      </c>
      <c r="V6" s="40" t="s">
        <v>522</v>
      </c>
      <c r="W6" s="40" t="s">
        <v>436</v>
      </c>
      <c r="X6" s="40" t="s">
        <v>512</v>
      </c>
      <c r="Y6" s="40" t="s">
        <v>440</v>
      </c>
      <c r="AD6" s="40">
        <f>IF(V6=$V$4,1,0)+IF(W6=$W$4,1,0)+IF(X6=$X$4,1,0)+IF(Y6=$Y$4,1,0)+IF(Z6=$Z$4,1,0)+IF(AA6=$AA$4,1,0)+IF(AB6=$AB$4,1,0)</f>
        <v>4</v>
      </c>
      <c r="AG6" s="40" t="s">
        <v>439</v>
      </c>
    </row>
    <row r="7" spans="2:34" x14ac:dyDescent="0.15">
      <c r="B7" s="43">
        <v>42610</v>
      </c>
      <c r="C7" s="44">
        <v>2</v>
      </c>
      <c r="D7" s="44" t="s">
        <v>232</v>
      </c>
      <c r="E7" s="45">
        <v>42610.625</v>
      </c>
      <c r="F7" s="41" t="s">
        <v>377</v>
      </c>
      <c r="G7" s="41" t="s">
        <v>399</v>
      </c>
      <c r="H7" s="42" t="s">
        <v>377</v>
      </c>
      <c r="I7" s="42" t="s">
        <v>400</v>
      </c>
      <c r="J7" s="41">
        <v>1.57</v>
      </c>
      <c r="K7" s="41">
        <v>3.7</v>
      </c>
      <c r="L7" s="41">
        <v>4.5</v>
      </c>
      <c r="M7" s="42">
        <v>2.86</v>
      </c>
      <c r="N7" s="42">
        <v>3.45</v>
      </c>
      <c r="O7" s="42">
        <v>2.04</v>
      </c>
      <c r="P7" s="42">
        <v>-1</v>
      </c>
      <c r="Q7" s="42">
        <v>4.1666666666666664E-2</v>
      </c>
      <c r="R7" s="42">
        <v>1</v>
      </c>
      <c r="S7" s="42">
        <v>0</v>
      </c>
      <c r="T7" s="41">
        <v>3</v>
      </c>
      <c r="U7" s="42">
        <v>1</v>
      </c>
      <c r="V7" s="40" t="s">
        <v>443</v>
      </c>
      <c r="W7" s="40" t="s">
        <v>436</v>
      </c>
      <c r="X7" s="40" t="s">
        <v>440</v>
      </c>
      <c r="Y7" s="40" t="s">
        <v>441</v>
      </c>
      <c r="AD7" s="40">
        <f t="shared" ref="AD7:AD70" si="0">IF(V7=$V$4,1,0)+IF(W7=$W$4,1,0)+IF(X7=$X$4,1,0)+IF(Y7=$Y$4,1,0)+IF(Z7=$Z$4,1,0)+IF(AA7=$AA$4,1,0)+IF(AB7=$AB$4,1,0)</f>
        <v>7</v>
      </c>
      <c r="AG7" s="49" t="s">
        <v>442</v>
      </c>
    </row>
    <row r="8" spans="2:34" x14ac:dyDescent="0.15">
      <c r="B8" s="43">
        <v>42610</v>
      </c>
      <c r="C8" s="44">
        <v>3</v>
      </c>
      <c r="D8" s="44" t="s">
        <v>232</v>
      </c>
      <c r="E8" s="45">
        <v>42610.708333333336</v>
      </c>
      <c r="F8" s="41" t="s">
        <v>378</v>
      </c>
      <c r="G8" s="41" t="s">
        <v>401</v>
      </c>
      <c r="H8" s="42" t="s">
        <v>378</v>
      </c>
      <c r="I8" s="42" t="s">
        <v>402</v>
      </c>
      <c r="J8" s="41">
        <v>1.1399999999999999</v>
      </c>
      <c r="K8" s="41">
        <v>5.55</v>
      </c>
      <c r="L8" s="41">
        <v>14</v>
      </c>
      <c r="M8" s="42">
        <v>1.59</v>
      </c>
      <c r="N8" s="42">
        <v>4</v>
      </c>
      <c r="O8" s="42">
        <v>4</v>
      </c>
      <c r="P8" s="42">
        <v>-1</v>
      </c>
      <c r="Q8" s="42">
        <v>0.16666666666666666</v>
      </c>
      <c r="R8" s="42">
        <v>4</v>
      </c>
      <c r="S8" s="42">
        <v>0</v>
      </c>
      <c r="T8" s="41">
        <v>3</v>
      </c>
      <c r="U8" s="42">
        <v>3</v>
      </c>
      <c r="V8" s="40" t="s">
        <v>443</v>
      </c>
      <c r="W8" s="40" t="s">
        <v>436</v>
      </c>
      <c r="X8" s="40" t="s">
        <v>440</v>
      </c>
      <c r="Y8" s="40" t="s">
        <v>441</v>
      </c>
      <c r="AD8" s="40">
        <f t="shared" si="0"/>
        <v>7</v>
      </c>
      <c r="AG8" s="49" t="s">
        <v>442</v>
      </c>
    </row>
    <row r="9" spans="2:34" x14ac:dyDescent="0.15">
      <c r="B9" s="43">
        <v>42610</v>
      </c>
      <c r="C9" s="44">
        <v>4</v>
      </c>
      <c r="D9" s="44" t="s">
        <v>389</v>
      </c>
      <c r="E9" s="45">
        <v>42610.75</v>
      </c>
      <c r="F9" s="41" t="s">
        <v>368</v>
      </c>
      <c r="G9" s="41" t="s">
        <v>54</v>
      </c>
      <c r="H9" s="42" t="s">
        <v>368</v>
      </c>
      <c r="I9" s="42" t="s">
        <v>54</v>
      </c>
      <c r="J9" s="41">
        <v>2.2999999999999998</v>
      </c>
      <c r="K9" s="41">
        <v>3.1</v>
      </c>
      <c r="L9" s="41">
        <v>2.7</v>
      </c>
      <c r="M9" s="42">
        <v>5</v>
      </c>
      <c r="N9" s="42">
        <v>4.25</v>
      </c>
      <c r="O9" s="42">
        <v>1.44</v>
      </c>
      <c r="P9" s="42">
        <v>-1</v>
      </c>
      <c r="Q9" s="42">
        <v>4.3750000000000004E-2</v>
      </c>
      <c r="R9" s="42">
        <v>1</v>
      </c>
      <c r="S9" s="42">
        <v>3</v>
      </c>
      <c r="T9" s="41">
        <v>0</v>
      </c>
      <c r="U9" s="42">
        <v>0</v>
      </c>
      <c r="V9" s="40" t="s">
        <v>521</v>
      </c>
      <c r="W9" s="40" t="s">
        <v>444</v>
      </c>
      <c r="X9" s="40" t="s">
        <v>440</v>
      </c>
      <c r="Y9" s="40" t="s">
        <v>513</v>
      </c>
      <c r="Z9" s="40" t="s">
        <v>446</v>
      </c>
      <c r="AD9" s="40">
        <f t="shared" si="0"/>
        <v>3</v>
      </c>
    </row>
    <row r="10" spans="2:34" x14ac:dyDescent="0.15">
      <c r="B10" s="43">
        <v>42610</v>
      </c>
      <c r="C10" s="44">
        <v>5</v>
      </c>
      <c r="D10" s="44" t="s">
        <v>389</v>
      </c>
      <c r="E10" s="45">
        <v>42610.75</v>
      </c>
      <c r="F10" s="41" t="s">
        <v>394</v>
      </c>
      <c r="G10" s="41" t="s">
        <v>369</v>
      </c>
      <c r="H10" s="42" t="s">
        <v>394</v>
      </c>
      <c r="I10" s="42" t="s">
        <v>370</v>
      </c>
      <c r="J10" s="41">
        <v>2.36</v>
      </c>
      <c r="K10" s="41">
        <v>3.2</v>
      </c>
      <c r="L10" s="41">
        <v>2.5499999999999998</v>
      </c>
      <c r="M10" s="42">
        <v>5.15</v>
      </c>
      <c r="N10" s="42">
        <v>4.3499999999999996</v>
      </c>
      <c r="O10" s="42">
        <v>1.42</v>
      </c>
      <c r="P10" s="42">
        <v>-1</v>
      </c>
      <c r="Q10" s="42">
        <v>4.2361111111111106E-2</v>
      </c>
      <c r="R10" s="42">
        <v>1</v>
      </c>
      <c r="S10" s="42">
        <v>1</v>
      </c>
      <c r="T10" s="41">
        <v>1</v>
      </c>
      <c r="U10" s="42">
        <v>0</v>
      </c>
      <c r="AD10" s="40">
        <f t="shared" si="0"/>
        <v>3</v>
      </c>
      <c r="AG10" s="40" t="s">
        <v>447</v>
      </c>
    </row>
    <row r="11" spans="2:34" x14ac:dyDescent="0.15">
      <c r="B11" s="43">
        <v>42610</v>
      </c>
      <c r="C11" s="44">
        <v>6</v>
      </c>
      <c r="D11" s="44" t="s">
        <v>389</v>
      </c>
      <c r="E11" s="45">
        <v>42610.75</v>
      </c>
      <c r="F11" s="41" t="s">
        <v>393</v>
      </c>
      <c r="G11" s="41" t="s">
        <v>371</v>
      </c>
      <c r="H11" s="42" t="s">
        <v>393</v>
      </c>
      <c r="I11" s="42" t="s">
        <v>371</v>
      </c>
      <c r="J11" s="41">
        <v>2.52</v>
      </c>
      <c r="K11" s="41">
        <v>2.8</v>
      </c>
      <c r="L11" s="41">
        <v>2.66</v>
      </c>
      <c r="M11" s="42">
        <v>6</v>
      </c>
      <c r="N11" s="42">
        <v>4.3</v>
      </c>
      <c r="O11" s="42">
        <v>1.37</v>
      </c>
      <c r="P11" s="42">
        <v>-1</v>
      </c>
      <c r="Q11" s="42">
        <v>8.4027777777777771E-2</v>
      </c>
      <c r="R11" s="42">
        <v>2</v>
      </c>
      <c r="S11" s="42">
        <v>1</v>
      </c>
      <c r="T11" s="41">
        <v>3</v>
      </c>
      <c r="U11" s="42">
        <v>1</v>
      </c>
      <c r="V11" s="40" t="s">
        <v>523</v>
      </c>
      <c r="W11" s="40" t="s">
        <v>444</v>
      </c>
      <c r="X11" s="40" t="s">
        <v>440</v>
      </c>
      <c r="Y11" s="40" t="s">
        <v>513</v>
      </c>
      <c r="AB11" s="40">
        <v>1</v>
      </c>
      <c r="AD11" s="40">
        <f t="shared" si="0"/>
        <v>3</v>
      </c>
    </row>
    <row r="12" spans="2:34" x14ac:dyDescent="0.15">
      <c r="B12" s="43">
        <v>42610</v>
      </c>
      <c r="C12" s="44">
        <v>7</v>
      </c>
      <c r="D12" s="44" t="s">
        <v>294</v>
      </c>
      <c r="E12" s="45">
        <v>42610.770833333336</v>
      </c>
      <c r="F12" s="41" t="s">
        <v>312</v>
      </c>
      <c r="G12" s="41" t="s">
        <v>311</v>
      </c>
      <c r="H12" s="42" t="s">
        <v>313</v>
      </c>
      <c r="I12" s="42" t="s">
        <v>311</v>
      </c>
      <c r="J12" s="41">
        <v>0</v>
      </c>
      <c r="K12" s="41">
        <v>0</v>
      </c>
      <c r="L12" s="41">
        <v>0</v>
      </c>
      <c r="M12" s="42">
        <v>1.9</v>
      </c>
      <c r="N12" s="42">
        <v>4.1500000000000004</v>
      </c>
      <c r="O12" s="42">
        <v>2.76</v>
      </c>
      <c r="P12" s="42">
        <v>-2</v>
      </c>
      <c r="Q12" s="42">
        <v>0</v>
      </c>
      <c r="R12" s="42">
        <v>0</v>
      </c>
      <c r="S12" s="42">
        <v>0</v>
      </c>
      <c r="T12" s="41">
        <v>1</v>
      </c>
      <c r="U12" s="42">
        <v>0</v>
      </c>
      <c r="AD12" s="40">
        <f t="shared" si="0"/>
        <v>3</v>
      </c>
      <c r="AG12" s="40" t="s">
        <v>448</v>
      </c>
    </row>
    <row r="13" spans="2:34" x14ac:dyDescent="0.15">
      <c r="B13" s="43">
        <v>42610</v>
      </c>
      <c r="C13" s="44">
        <v>8</v>
      </c>
      <c r="D13" s="44" t="s">
        <v>336</v>
      </c>
      <c r="E13" s="45">
        <v>42610.8125</v>
      </c>
      <c r="F13" s="41" t="s">
        <v>352</v>
      </c>
      <c r="G13" s="41" t="s">
        <v>337</v>
      </c>
      <c r="H13" s="42" t="s">
        <v>352</v>
      </c>
      <c r="I13" s="42" t="s">
        <v>338</v>
      </c>
      <c r="J13" s="41">
        <v>2.12</v>
      </c>
      <c r="K13" s="41">
        <v>3.08</v>
      </c>
      <c r="L13" s="41">
        <v>3</v>
      </c>
      <c r="M13" s="42">
        <v>4.5</v>
      </c>
      <c r="N13" s="42">
        <v>3.95</v>
      </c>
      <c r="O13" s="42">
        <v>1.53</v>
      </c>
      <c r="P13" s="42">
        <v>-1</v>
      </c>
      <c r="Q13" s="42">
        <v>0.16944444444444443</v>
      </c>
      <c r="R13" s="42">
        <v>4</v>
      </c>
      <c r="S13" s="42">
        <v>4</v>
      </c>
      <c r="T13" s="41">
        <v>1</v>
      </c>
      <c r="U13" s="42">
        <v>0</v>
      </c>
      <c r="AD13" s="40">
        <f t="shared" si="0"/>
        <v>3</v>
      </c>
      <c r="AG13" s="40" t="s">
        <v>447</v>
      </c>
    </row>
    <row r="14" spans="2:34" x14ac:dyDescent="0.15">
      <c r="B14" s="43">
        <v>42610</v>
      </c>
      <c r="C14" s="44">
        <v>9</v>
      </c>
      <c r="D14" s="44" t="s">
        <v>336</v>
      </c>
      <c r="E14" s="45">
        <v>42610.8125</v>
      </c>
      <c r="F14" s="41" t="s">
        <v>284</v>
      </c>
      <c r="G14" s="41" t="s">
        <v>347</v>
      </c>
      <c r="H14" s="42" t="s">
        <v>284</v>
      </c>
      <c r="I14" s="42" t="s">
        <v>347</v>
      </c>
      <c r="J14" s="41">
        <v>2.0099999999999998</v>
      </c>
      <c r="K14" s="41">
        <v>3.15</v>
      </c>
      <c r="L14" s="41">
        <v>3.2</v>
      </c>
      <c r="M14" s="42">
        <v>4.1500000000000004</v>
      </c>
      <c r="N14" s="42">
        <v>3.85</v>
      </c>
      <c r="O14" s="42">
        <v>1.59</v>
      </c>
      <c r="P14" s="42">
        <v>-1</v>
      </c>
      <c r="Q14" s="42">
        <v>4.1666666666666664E-2</v>
      </c>
      <c r="R14" s="42">
        <v>1</v>
      </c>
      <c r="S14" s="42">
        <v>0</v>
      </c>
      <c r="T14" s="41">
        <v>3</v>
      </c>
      <c r="U14" s="42">
        <v>1</v>
      </c>
      <c r="V14" s="40" t="s">
        <v>524</v>
      </c>
      <c r="W14" s="40" t="s">
        <v>444</v>
      </c>
      <c r="X14" s="40" t="s">
        <v>441</v>
      </c>
      <c r="Y14" s="40" t="s">
        <v>440</v>
      </c>
      <c r="AD14" s="40">
        <f t="shared" si="0"/>
        <v>3</v>
      </c>
    </row>
    <row r="15" spans="2:34" x14ac:dyDescent="0.15">
      <c r="B15" s="43">
        <v>42610</v>
      </c>
      <c r="C15" s="44">
        <v>10</v>
      </c>
      <c r="D15" s="44" t="s">
        <v>336</v>
      </c>
      <c r="E15" s="45">
        <v>42610.8125</v>
      </c>
      <c r="F15" s="41" t="s">
        <v>346</v>
      </c>
      <c r="G15" s="41" t="s">
        <v>302</v>
      </c>
      <c r="H15" s="42" t="s">
        <v>346</v>
      </c>
      <c r="I15" s="42" t="s">
        <v>302</v>
      </c>
      <c r="J15" s="41">
        <v>2.15</v>
      </c>
      <c r="K15" s="41">
        <v>3.1</v>
      </c>
      <c r="L15" s="41">
        <v>2.93</v>
      </c>
      <c r="M15" s="42">
        <v>4.5999999999999996</v>
      </c>
      <c r="N15" s="42">
        <v>4</v>
      </c>
      <c r="O15" s="42">
        <v>1.51</v>
      </c>
      <c r="P15" s="42">
        <v>-1</v>
      </c>
      <c r="Q15" s="42">
        <v>0.25069444444444444</v>
      </c>
      <c r="R15" s="42">
        <v>6</v>
      </c>
      <c r="S15" s="42">
        <v>1</v>
      </c>
      <c r="T15" s="41">
        <v>3</v>
      </c>
      <c r="U15" s="42">
        <v>3</v>
      </c>
      <c r="V15" s="40" t="s">
        <v>524</v>
      </c>
      <c r="W15" s="40" t="s">
        <v>444</v>
      </c>
      <c r="X15" s="40" t="s">
        <v>440</v>
      </c>
      <c r="Y15" s="40" t="s">
        <v>440</v>
      </c>
      <c r="AD15" s="40">
        <f t="shared" si="0"/>
        <v>4</v>
      </c>
    </row>
    <row r="16" spans="2:34" x14ac:dyDescent="0.15">
      <c r="B16" s="43">
        <v>42610</v>
      </c>
      <c r="C16" s="44">
        <v>11</v>
      </c>
      <c r="D16" s="44" t="s">
        <v>20</v>
      </c>
      <c r="E16" s="45">
        <v>42610.854166666664</v>
      </c>
      <c r="F16" s="41" t="s">
        <v>35</v>
      </c>
      <c r="G16" s="41" t="s">
        <v>65</v>
      </c>
      <c r="H16" s="42" t="s">
        <v>37</v>
      </c>
      <c r="I16" s="42" t="s">
        <v>65</v>
      </c>
      <c r="J16" s="41">
        <v>2.38</v>
      </c>
      <c r="K16" s="41">
        <v>2.75</v>
      </c>
      <c r="L16" s="41">
        <v>2.9</v>
      </c>
      <c r="M16" s="42">
        <v>5.86</v>
      </c>
      <c r="N16" s="42">
        <v>4</v>
      </c>
      <c r="O16" s="42">
        <v>1.41</v>
      </c>
      <c r="P16" s="42">
        <v>-1</v>
      </c>
      <c r="Q16" s="42">
        <v>0</v>
      </c>
      <c r="R16" s="42">
        <v>0</v>
      </c>
      <c r="S16" s="42">
        <v>0</v>
      </c>
      <c r="T16" s="41">
        <v>1</v>
      </c>
      <c r="U16" s="42">
        <v>0</v>
      </c>
      <c r="AD16" s="40">
        <f t="shared" si="0"/>
        <v>3</v>
      </c>
      <c r="AG16" s="40" t="s">
        <v>447</v>
      </c>
    </row>
    <row r="17" spans="2:33" x14ac:dyDescent="0.15">
      <c r="B17" s="43">
        <v>42610</v>
      </c>
      <c r="C17" s="44">
        <v>12</v>
      </c>
      <c r="D17" s="44" t="s">
        <v>294</v>
      </c>
      <c r="E17" s="45">
        <v>42610.854166666664</v>
      </c>
      <c r="F17" s="41" t="s">
        <v>310</v>
      </c>
      <c r="G17" s="41" t="s">
        <v>295</v>
      </c>
      <c r="H17" s="42" t="s">
        <v>310</v>
      </c>
      <c r="I17" s="42" t="s">
        <v>296</v>
      </c>
      <c r="J17" s="41">
        <v>1.92</v>
      </c>
      <c r="K17" s="41">
        <v>3.5</v>
      </c>
      <c r="L17" s="41">
        <v>3.1</v>
      </c>
      <c r="M17" s="42">
        <v>3.75</v>
      </c>
      <c r="N17" s="42">
        <v>3.9</v>
      </c>
      <c r="O17" s="42">
        <v>1.65</v>
      </c>
      <c r="P17" s="42">
        <v>-1</v>
      </c>
      <c r="Q17" s="42">
        <v>4.2361111111111106E-2</v>
      </c>
      <c r="R17" s="42">
        <v>1</v>
      </c>
      <c r="S17" s="42">
        <v>1</v>
      </c>
      <c r="T17" s="41">
        <v>1</v>
      </c>
      <c r="U17" s="42">
        <v>0</v>
      </c>
      <c r="AD17" s="40">
        <f t="shared" si="0"/>
        <v>3</v>
      </c>
      <c r="AG17" s="40" t="s">
        <v>447</v>
      </c>
    </row>
    <row r="18" spans="2:33" x14ac:dyDescent="0.15">
      <c r="B18" s="43">
        <v>42610</v>
      </c>
      <c r="C18" s="44">
        <v>13</v>
      </c>
      <c r="D18" s="44" t="s">
        <v>294</v>
      </c>
      <c r="E18" s="45">
        <v>42610.854166666664</v>
      </c>
      <c r="F18" s="41" t="s">
        <v>298</v>
      </c>
      <c r="G18" s="41" t="s">
        <v>268</v>
      </c>
      <c r="H18" s="42" t="s">
        <v>298</v>
      </c>
      <c r="I18" s="42" t="s">
        <v>268</v>
      </c>
      <c r="J18" s="41">
        <v>8</v>
      </c>
      <c r="K18" s="41">
        <v>4.9000000000000004</v>
      </c>
      <c r="L18" s="41">
        <v>1.25</v>
      </c>
      <c r="M18" s="42">
        <v>3.05</v>
      </c>
      <c r="N18" s="42">
        <v>3.8</v>
      </c>
      <c r="O18" s="42">
        <v>1.86</v>
      </c>
      <c r="P18" s="42">
        <v>1</v>
      </c>
      <c r="Q18" s="42">
        <v>2.0833333333333333E-3</v>
      </c>
      <c r="R18" s="42">
        <v>0</v>
      </c>
      <c r="S18" s="42">
        <v>3</v>
      </c>
      <c r="T18" s="41">
        <v>0</v>
      </c>
      <c r="U18" s="42">
        <v>0</v>
      </c>
      <c r="V18" s="40" t="s">
        <v>524</v>
      </c>
      <c r="W18" s="40" t="s">
        <v>449</v>
      </c>
      <c r="X18" s="40" t="s">
        <v>440</v>
      </c>
      <c r="Y18" s="40" t="s">
        <v>441</v>
      </c>
      <c r="AD18" s="40">
        <f t="shared" si="0"/>
        <v>5</v>
      </c>
    </row>
    <row r="19" spans="2:33" x14ac:dyDescent="0.15">
      <c r="B19" s="43">
        <v>42610</v>
      </c>
      <c r="C19" s="44">
        <v>14</v>
      </c>
      <c r="D19" s="44" t="s">
        <v>297</v>
      </c>
      <c r="E19" s="45">
        <v>42610.854166666664</v>
      </c>
      <c r="F19" s="41" t="s">
        <v>403</v>
      </c>
      <c r="G19" s="41" t="s">
        <v>300</v>
      </c>
      <c r="H19" s="42" t="s">
        <v>299</v>
      </c>
      <c r="I19" s="42" t="s">
        <v>301</v>
      </c>
      <c r="J19" s="41">
        <v>3.8</v>
      </c>
      <c r="K19" s="41">
        <v>3.9</v>
      </c>
      <c r="L19" s="41">
        <v>1.64</v>
      </c>
      <c r="M19" s="42">
        <v>1.93</v>
      </c>
      <c r="N19" s="42">
        <v>3.75</v>
      </c>
      <c r="O19" s="42">
        <v>2.9</v>
      </c>
      <c r="P19" s="42">
        <v>1</v>
      </c>
      <c r="Q19" s="42">
        <v>8.5416666666666655E-2</v>
      </c>
      <c r="R19" s="42">
        <v>2</v>
      </c>
      <c r="S19" s="42">
        <v>3</v>
      </c>
      <c r="T19" s="41">
        <v>0</v>
      </c>
      <c r="U19" s="42">
        <v>1</v>
      </c>
      <c r="V19" s="40" t="s">
        <v>525</v>
      </c>
      <c r="W19" s="40" t="s">
        <v>444</v>
      </c>
      <c r="X19" s="40" t="s">
        <v>440</v>
      </c>
      <c r="Y19" s="40" t="s">
        <v>441</v>
      </c>
      <c r="AD19" s="40">
        <f t="shared" si="0"/>
        <v>5</v>
      </c>
    </row>
    <row r="20" spans="2:33" x14ac:dyDescent="0.15">
      <c r="B20" s="43">
        <v>42610</v>
      </c>
      <c r="C20" s="44">
        <v>15</v>
      </c>
      <c r="D20" s="44" t="s">
        <v>404</v>
      </c>
      <c r="E20" s="45">
        <v>42610.854166666664</v>
      </c>
      <c r="F20" s="41" t="s">
        <v>405</v>
      </c>
      <c r="G20" s="41" t="s">
        <v>266</v>
      </c>
      <c r="H20" s="42" t="s">
        <v>405</v>
      </c>
      <c r="I20" s="42" t="s">
        <v>266</v>
      </c>
      <c r="J20" s="41">
        <v>1.4</v>
      </c>
      <c r="K20" s="41">
        <v>4.2</v>
      </c>
      <c r="L20" s="41">
        <v>5.65</v>
      </c>
      <c r="M20" s="42">
        <v>2.2999999999999998</v>
      </c>
      <c r="N20" s="42">
        <v>3.55</v>
      </c>
      <c r="O20" s="42">
        <v>2.42</v>
      </c>
      <c r="P20" s="42">
        <v>-1</v>
      </c>
      <c r="Q20" s="42">
        <v>8.4722222222222213E-2</v>
      </c>
      <c r="R20" s="42">
        <v>2</v>
      </c>
      <c r="S20" s="42">
        <v>2</v>
      </c>
      <c r="T20" s="41">
        <v>1</v>
      </c>
      <c r="U20" s="42">
        <v>0</v>
      </c>
      <c r="AD20" s="40">
        <f t="shared" si="0"/>
        <v>3</v>
      </c>
      <c r="AG20" s="40" t="s">
        <v>447</v>
      </c>
    </row>
    <row r="21" spans="2:33" x14ac:dyDescent="0.15">
      <c r="B21" s="43">
        <v>42610</v>
      </c>
      <c r="C21" s="44">
        <v>16</v>
      </c>
      <c r="D21" s="44" t="s">
        <v>267</v>
      </c>
      <c r="E21" s="45">
        <v>42610.875</v>
      </c>
      <c r="F21" s="41" t="s">
        <v>239</v>
      </c>
      <c r="G21" s="41" t="s">
        <v>276</v>
      </c>
      <c r="H21" s="42" t="s">
        <v>239</v>
      </c>
      <c r="I21" s="42" t="s">
        <v>276</v>
      </c>
      <c r="J21" s="41">
        <v>1.94</v>
      </c>
      <c r="K21" s="41">
        <v>2.85</v>
      </c>
      <c r="L21" s="41">
        <v>3.8</v>
      </c>
      <c r="M21" s="42">
        <v>4.3</v>
      </c>
      <c r="N21" s="42">
        <v>3.55</v>
      </c>
      <c r="O21" s="42">
        <v>1.63</v>
      </c>
      <c r="P21" s="42">
        <v>-1</v>
      </c>
      <c r="Q21" s="42">
        <v>4.1666666666666664E-2</v>
      </c>
      <c r="R21" s="42">
        <v>1</v>
      </c>
      <c r="S21" s="42">
        <v>0</v>
      </c>
      <c r="T21" s="41">
        <v>3</v>
      </c>
      <c r="U21" s="42">
        <v>1</v>
      </c>
      <c r="V21" s="40" t="s">
        <v>524</v>
      </c>
      <c r="W21" s="40" t="s">
        <v>449</v>
      </c>
      <c r="X21" s="40" t="s">
        <v>440</v>
      </c>
      <c r="Y21" s="40" t="s">
        <v>441</v>
      </c>
      <c r="AB21" s="40">
        <v>1</v>
      </c>
      <c r="AD21" s="40">
        <f t="shared" si="0"/>
        <v>4</v>
      </c>
    </row>
    <row r="22" spans="2:33" x14ac:dyDescent="0.15">
      <c r="B22" s="43">
        <v>42610</v>
      </c>
      <c r="C22" s="44">
        <v>17</v>
      </c>
      <c r="D22" s="44" t="s">
        <v>406</v>
      </c>
      <c r="E22" s="45">
        <v>42610.875</v>
      </c>
      <c r="F22" s="41" t="s">
        <v>330</v>
      </c>
      <c r="G22" s="41" t="s">
        <v>366</v>
      </c>
      <c r="H22" s="42" t="s">
        <v>330</v>
      </c>
      <c r="I22" s="42" t="s">
        <v>366</v>
      </c>
      <c r="J22" s="41">
        <v>1.65</v>
      </c>
      <c r="K22" s="41">
        <v>3.7</v>
      </c>
      <c r="L22" s="41">
        <v>3.95</v>
      </c>
      <c r="M22" s="42">
        <v>2.96</v>
      </c>
      <c r="N22" s="42">
        <v>3.7</v>
      </c>
      <c r="O22" s="42">
        <v>1.92</v>
      </c>
      <c r="P22" s="42">
        <v>-1</v>
      </c>
      <c r="Q22" s="42">
        <v>0</v>
      </c>
      <c r="R22" s="42">
        <v>0</v>
      </c>
      <c r="S22" s="42">
        <v>0</v>
      </c>
      <c r="T22" s="41">
        <v>1</v>
      </c>
      <c r="U22" s="42">
        <v>0</v>
      </c>
      <c r="AD22" s="40">
        <f t="shared" si="0"/>
        <v>3</v>
      </c>
      <c r="AG22" s="40" t="s">
        <v>447</v>
      </c>
    </row>
    <row r="23" spans="2:33" x14ac:dyDescent="0.15">
      <c r="B23" s="43">
        <v>42610</v>
      </c>
      <c r="C23" s="44">
        <v>18</v>
      </c>
      <c r="D23" s="44" t="s">
        <v>406</v>
      </c>
      <c r="E23" s="45">
        <v>42610.875</v>
      </c>
      <c r="F23" s="41" t="s">
        <v>384</v>
      </c>
      <c r="G23" s="41" t="s">
        <v>361</v>
      </c>
      <c r="H23" s="42" t="s">
        <v>384</v>
      </c>
      <c r="I23" s="42" t="s">
        <v>362</v>
      </c>
      <c r="J23" s="41">
        <v>1.78</v>
      </c>
      <c r="K23" s="41">
        <v>3.6</v>
      </c>
      <c r="L23" s="41">
        <v>3.45</v>
      </c>
      <c r="M23" s="42">
        <v>3.35</v>
      </c>
      <c r="N23" s="42">
        <v>3.8</v>
      </c>
      <c r="O23" s="42">
        <v>1.77</v>
      </c>
      <c r="P23" s="42">
        <v>-1</v>
      </c>
      <c r="Q23" s="42">
        <v>0.12569444444444444</v>
      </c>
      <c r="R23" s="42">
        <v>3</v>
      </c>
      <c r="S23" s="42">
        <v>1</v>
      </c>
      <c r="T23" s="41">
        <v>3</v>
      </c>
      <c r="U23" s="42">
        <v>3</v>
      </c>
      <c r="V23" s="40" t="s">
        <v>465</v>
      </c>
      <c r="W23" s="40" t="s">
        <v>444</v>
      </c>
      <c r="X23" s="40" t="s">
        <v>440</v>
      </c>
      <c r="Y23" s="40" t="s">
        <v>440</v>
      </c>
      <c r="AD23" s="40">
        <f t="shared" si="0"/>
        <v>4</v>
      </c>
    </row>
    <row r="24" spans="2:33" x14ac:dyDescent="0.15">
      <c r="B24" s="43">
        <v>42610</v>
      </c>
      <c r="C24" s="44">
        <v>19</v>
      </c>
      <c r="D24" s="44" t="s">
        <v>406</v>
      </c>
      <c r="E24" s="45">
        <v>42610.875</v>
      </c>
      <c r="F24" s="41" t="s">
        <v>407</v>
      </c>
      <c r="G24" s="41" t="s">
        <v>376</v>
      </c>
      <c r="H24" s="42" t="s">
        <v>408</v>
      </c>
      <c r="I24" s="42" t="s">
        <v>376</v>
      </c>
      <c r="J24" s="41">
        <v>3.2</v>
      </c>
      <c r="K24" s="41">
        <v>3.45</v>
      </c>
      <c r="L24" s="41">
        <v>1.9</v>
      </c>
      <c r="M24" s="42">
        <v>1.67</v>
      </c>
      <c r="N24" s="42">
        <v>3.9</v>
      </c>
      <c r="O24" s="42">
        <v>3.65</v>
      </c>
      <c r="P24" s="42">
        <v>1</v>
      </c>
      <c r="Q24" s="42">
        <v>4.1666666666666664E-2</v>
      </c>
      <c r="R24" s="42">
        <v>1</v>
      </c>
      <c r="S24" s="42">
        <v>0</v>
      </c>
      <c r="T24" s="41">
        <v>3</v>
      </c>
      <c r="U24" s="42">
        <v>3</v>
      </c>
      <c r="V24" s="40" t="s">
        <v>524</v>
      </c>
      <c r="W24" s="40" t="s">
        <v>444</v>
      </c>
      <c r="X24" s="40" t="s">
        <v>440</v>
      </c>
      <c r="Y24" s="40" t="s">
        <v>441</v>
      </c>
      <c r="AD24" s="40">
        <f t="shared" si="0"/>
        <v>5</v>
      </c>
    </row>
    <row r="25" spans="2:33" x14ac:dyDescent="0.15">
      <c r="B25" s="43">
        <v>42610</v>
      </c>
      <c r="C25" s="44">
        <v>20</v>
      </c>
      <c r="D25" s="44" t="s">
        <v>321</v>
      </c>
      <c r="E25" s="45">
        <v>42610.895833333336</v>
      </c>
      <c r="F25" s="41" t="s">
        <v>280</v>
      </c>
      <c r="G25" s="41" t="s">
        <v>339</v>
      </c>
      <c r="H25" s="42" t="s">
        <v>280</v>
      </c>
      <c r="I25" s="42" t="s">
        <v>339</v>
      </c>
      <c r="J25" s="41">
        <v>1.8</v>
      </c>
      <c r="K25" s="41">
        <v>3.2</v>
      </c>
      <c r="L25" s="41">
        <v>3.82</v>
      </c>
      <c r="M25" s="42">
        <v>3.68</v>
      </c>
      <c r="N25" s="42">
        <v>3.5</v>
      </c>
      <c r="O25" s="42">
        <v>1.75</v>
      </c>
      <c r="P25" s="42">
        <v>-1</v>
      </c>
      <c r="Q25" s="42">
        <v>8.4027777777777771E-2</v>
      </c>
      <c r="R25" s="42">
        <v>2</v>
      </c>
      <c r="S25" s="42">
        <v>1</v>
      </c>
      <c r="T25" s="41">
        <v>3</v>
      </c>
      <c r="U25" s="42">
        <v>1</v>
      </c>
      <c r="V25" s="40" t="s">
        <v>474</v>
      </c>
      <c r="W25" s="40" t="s">
        <v>449</v>
      </c>
      <c r="X25" s="40" t="s">
        <v>452</v>
      </c>
      <c r="Y25" s="40" t="s">
        <v>441</v>
      </c>
      <c r="AD25" s="40">
        <f t="shared" si="0"/>
        <v>4</v>
      </c>
      <c r="AG25" s="40" t="s">
        <v>536</v>
      </c>
    </row>
    <row r="26" spans="2:33" x14ac:dyDescent="0.15">
      <c r="B26" s="43">
        <v>42610</v>
      </c>
      <c r="C26" s="44">
        <v>21</v>
      </c>
      <c r="D26" s="44" t="s">
        <v>388</v>
      </c>
      <c r="E26" s="45">
        <v>42610.895833333336</v>
      </c>
      <c r="F26" s="41" t="s">
        <v>374</v>
      </c>
      <c r="G26" s="41" t="s">
        <v>335</v>
      </c>
      <c r="H26" s="42" t="s">
        <v>374</v>
      </c>
      <c r="I26" s="42" t="s">
        <v>335</v>
      </c>
      <c r="J26" s="41">
        <v>1.93</v>
      </c>
      <c r="K26" s="41">
        <v>3.4</v>
      </c>
      <c r="L26" s="41">
        <v>3.15</v>
      </c>
      <c r="M26" s="42">
        <v>3.95</v>
      </c>
      <c r="N26" s="42">
        <v>3.75</v>
      </c>
      <c r="O26" s="42">
        <v>1.64</v>
      </c>
      <c r="P26" s="42">
        <v>-1</v>
      </c>
      <c r="Q26" s="42">
        <v>4.2361111111111106E-2</v>
      </c>
      <c r="R26" s="42">
        <v>1</v>
      </c>
      <c r="S26" s="42">
        <v>1</v>
      </c>
      <c r="T26" s="41">
        <v>1</v>
      </c>
      <c r="U26" s="42">
        <v>0</v>
      </c>
      <c r="AD26" s="40">
        <f t="shared" si="0"/>
        <v>3</v>
      </c>
      <c r="AG26" s="40" t="s">
        <v>447</v>
      </c>
    </row>
    <row r="27" spans="2:33" x14ac:dyDescent="0.15">
      <c r="B27" s="43">
        <v>42610</v>
      </c>
      <c r="C27" s="44">
        <v>22</v>
      </c>
      <c r="D27" s="44" t="s">
        <v>381</v>
      </c>
      <c r="E27" s="45">
        <v>42610.916666666664</v>
      </c>
      <c r="F27" s="41" t="s">
        <v>387</v>
      </c>
      <c r="G27" s="41" t="s">
        <v>409</v>
      </c>
      <c r="H27" s="42" t="s">
        <v>387</v>
      </c>
      <c r="I27" s="42" t="s">
        <v>409</v>
      </c>
      <c r="J27" s="41">
        <v>1.88</v>
      </c>
      <c r="K27" s="41">
        <v>2.85</v>
      </c>
      <c r="L27" s="41">
        <v>4.05</v>
      </c>
      <c r="M27" s="42">
        <v>4.0999999999999996</v>
      </c>
      <c r="N27" s="42">
        <v>3.45</v>
      </c>
      <c r="O27" s="42">
        <v>1.68</v>
      </c>
      <c r="P27" s="42">
        <v>-1</v>
      </c>
      <c r="Q27" s="42">
        <v>4.2361111111111106E-2</v>
      </c>
      <c r="R27" s="42">
        <v>1</v>
      </c>
      <c r="S27" s="42">
        <v>1</v>
      </c>
      <c r="T27" s="41">
        <v>1</v>
      </c>
      <c r="U27" s="42">
        <v>0</v>
      </c>
      <c r="AD27" s="40">
        <f t="shared" si="0"/>
        <v>3</v>
      </c>
      <c r="AG27" s="40" t="s">
        <v>447</v>
      </c>
    </row>
    <row r="28" spans="2:33" x14ac:dyDescent="0.15">
      <c r="B28" s="43">
        <v>42610</v>
      </c>
      <c r="C28" s="44">
        <v>23</v>
      </c>
      <c r="D28" s="44" t="s">
        <v>410</v>
      </c>
      <c r="E28" s="45">
        <v>42610.916666666664</v>
      </c>
      <c r="F28" s="41" t="s">
        <v>411</v>
      </c>
      <c r="G28" s="41" t="s">
        <v>412</v>
      </c>
      <c r="H28" s="42" t="s">
        <v>411</v>
      </c>
      <c r="I28" s="42" t="s">
        <v>413</v>
      </c>
      <c r="J28" s="41">
        <v>1.3</v>
      </c>
      <c r="K28" s="41">
        <v>4.45</v>
      </c>
      <c r="L28" s="41">
        <v>7.4</v>
      </c>
      <c r="M28" s="42">
        <v>2.0299999999999998</v>
      </c>
      <c r="N28" s="42">
        <v>3.6</v>
      </c>
      <c r="O28" s="42">
        <v>2.8</v>
      </c>
      <c r="P28" s="42">
        <v>-1</v>
      </c>
      <c r="Q28" s="42">
        <v>8.3333333333333329E-2</v>
      </c>
      <c r="R28" s="42">
        <v>2</v>
      </c>
      <c r="S28" s="42">
        <v>0</v>
      </c>
      <c r="T28" s="41">
        <v>3</v>
      </c>
      <c r="U28" s="42">
        <v>3</v>
      </c>
      <c r="V28" s="40" t="s">
        <v>465</v>
      </c>
      <c r="W28" s="40" t="s">
        <v>444</v>
      </c>
      <c r="X28" s="40" t="s">
        <v>440</v>
      </c>
      <c r="Y28" s="40" t="s">
        <v>440</v>
      </c>
      <c r="AD28" s="40">
        <f t="shared" si="0"/>
        <v>4</v>
      </c>
    </row>
    <row r="29" spans="2:33" x14ac:dyDescent="0.15">
      <c r="B29" s="43">
        <v>42610</v>
      </c>
      <c r="C29" s="44">
        <v>24</v>
      </c>
      <c r="D29" s="44" t="s">
        <v>410</v>
      </c>
      <c r="E29" s="45">
        <v>42610.916666666664</v>
      </c>
      <c r="F29" s="41" t="s">
        <v>325</v>
      </c>
      <c r="G29" s="41" t="s">
        <v>414</v>
      </c>
      <c r="H29" s="42" t="s">
        <v>325</v>
      </c>
      <c r="I29" s="42" t="s">
        <v>414</v>
      </c>
      <c r="J29" s="41">
        <v>1.26</v>
      </c>
      <c r="K29" s="41">
        <v>4.5</v>
      </c>
      <c r="L29" s="41">
        <v>8.8000000000000007</v>
      </c>
      <c r="M29" s="42">
        <v>1.98</v>
      </c>
      <c r="N29" s="42">
        <v>3.45</v>
      </c>
      <c r="O29" s="42">
        <v>3</v>
      </c>
      <c r="P29" s="42">
        <v>-1</v>
      </c>
      <c r="Q29" s="42">
        <v>6.9444444444444447E-4</v>
      </c>
      <c r="R29" s="42">
        <v>0</v>
      </c>
      <c r="S29" s="42">
        <v>1</v>
      </c>
      <c r="T29" s="41">
        <v>0</v>
      </c>
      <c r="U29" s="42">
        <v>0</v>
      </c>
      <c r="V29" s="40" t="s">
        <v>568</v>
      </c>
      <c r="W29" s="40" t="s">
        <v>444</v>
      </c>
      <c r="X29" s="40" t="s">
        <v>440</v>
      </c>
      <c r="Y29" s="40" t="s">
        <v>537</v>
      </c>
      <c r="AD29" s="40">
        <f t="shared" si="0"/>
        <v>4</v>
      </c>
      <c r="AG29" s="40" t="s">
        <v>451</v>
      </c>
    </row>
    <row r="30" spans="2:33" x14ac:dyDescent="0.15">
      <c r="B30" s="43">
        <v>42610</v>
      </c>
      <c r="C30" s="44">
        <v>25</v>
      </c>
      <c r="D30" s="44" t="s">
        <v>294</v>
      </c>
      <c r="E30" s="45">
        <v>42610.947916666664</v>
      </c>
      <c r="F30" s="41" t="s">
        <v>303</v>
      </c>
      <c r="G30" s="41" t="s">
        <v>264</v>
      </c>
      <c r="H30" s="42" t="s">
        <v>303</v>
      </c>
      <c r="I30" s="42" t="s">
        <v>264</v>
      </c>
      <c r="J30" s="41">
        <v>1.28</v>
      </c>
      <c r="K30" s="41">
        <v>4.9000000000000004</v>
      </c>
      <c r="L30" s="41">
        <v>7</v>
      </c>
      <c r="M30" s="42">
        <v>1.9</v>
      </c>
      <c r="N30" s="42">
        <v>3.9</v>
      </c>
      <c r="O30" s="42">
        <v>2.9</v>
      </c>
      <c r="P30" s="42">
        <v>-1</v>
      </c>
      <c r="Q30" s="42">
        <v>8.3333333333333329E-2</v>
      </c>
      <c r="R30" s="42">
        <v>2</v>
      </c>
      <c r="S30" s="42">
        <v>0</v>
      </c>
      <c r="T30" s="41">
        <v>3</v>
      </c>
      <c r="U30" s="42">
        <v>3</v>
      </c>
      <c r="V30" s="40" t="s">
        <v>465</v>
      </c>
      <c r="W30" s="40" t="s">
        <v>514</v>
      </c>
      <c r="X30" s="40" t="s">
        <v>515</v>
      </c>
      <c r="Y30" s="40" t="s">
        <v>513</v>
      </c>
      <c r="AD30" s="40">
        <f t="shared" si="0"/>
        <v>4</v>
      </c>
    </row>
    <row r="31" spans="2:33" x14ac:dyDescent="0.15">
      <c r="B31" s="43">
        <v>42610</v>
      </c>
      <c r="C31" s="44">
        <v>26</v>
      </c>
      <c r="D31" s="44" t="s">
        <v>20</v>
      </c>
      <c r="E31" s="45">
        <v>42610.958333333336</v>
      </c>
      <c r="F31" s="41" t="s">
        <v>234</v>
      </c>
      <c r="G31" s="41" t="s">
        <v>21</v>
      </c>
      <c r="H31" s="42" t="s">
        <v>235</v>
      </c>
      <c r="I31" s="42" t="s">
        <v>21</v>
      </c>
      <c r="J31" s="41">
        <v>1.1499999999999999</v>
      </c>
      <c r="K31" s="41">
        <v>5.6</v>
      </c>
      <c r="L31" s="41">
        <v>12.5</v>
      </c>
      <c r="M31" s="42">
        <v>2.5299999999999998</v>
      </c>
      <c r="N31" s="42">
        <v>4.1500000000000004</v>
      </c>
      <c r="O31" s="42">
        <v>2.0299999999999998</v>
      </c>
      <c r="P31" s="42">
        <v>-2</v>
      </c>
      <c r="Q31" s="42">
        <v>0.12569444444444444</v>
      </c>
      <c r="R31" s="42">
        <v>3</v>
      </c>
      <c r="S31" s="42">
        <v>1</v>
      </c>
      <c r="T31" s="41">
        <v>3</v>
      </c>
      <c r="U31" s="42">
        <v>1</v>
      </c>
      <c r="V31" s="40" t="s">
        <v>526</v>
      </c>
      <c r="W31" s="40" t="s">
        <v>514</v>
      </c>
      <c r="X31" s="40" t="s">
        <v>515</v>
      </c>
      <c r="Y31" s="40" t="s">
        <v>516</v>
      </c>
      <c r="Z31" s="40" t="s">
        <v>517</v>
      </c>
      <c r="AD31" s="40">
        <f t="shared" si="0"/>
        <v>5</v>
      </c>
    </row>
    <row r="32" spans="2:33" x14ac:dyDescent="0.15">
      <c r="B32" s="43">
        <v>42610</v>
      </c>
      <c r="C32" s="44">
        <v>27</v>
      </c>
      <c r="D32" s="44" t="s">
        <v>267</v>
      </c>
      <c r="E32" s="45">
        <v>42610.958333333336</v>
      </c>
      <c r="F32" s="41" t="s">
        <v>277</v>
      </c>
      <c r="G32" s="41" t="s">
        <v>233</v>
      </c>
      <c r="H32" s="42" t="s">
        <v>277</v>
      </c>
      <c r="I32" s="42" t="s">
        <v>233</v>
      </c>
      <c r="J32" s="41">
        <v>2</v>
      </c>
      <c r="K32" s="41">
        <v>2.9</v>
      </c>
      <c r="L32" s="41">
        <v>3.52</v>
      </c>
      <c r="M32" s="42">
        <v>4.3499999999999996</v>
      </c>
      <c r="N32" s="42">
        <v>3.65</v>
      </c>
      <c r="O32" s="42">
        <v>1.6</v>
      </c>
      <c r="P32" s="42">
        <v>-1</v>
      </c>
      <c r="Q32" s="42">
        <v>0</v>
      </c>
      <c r="R32" s="42">
        <v>0</v>
      </c>
      <c r="S32" s="42">
        <v>0</v>
      </c>
      <c r="T32" s="41">
        <v>1</v>
      </c>
      <c r="U32" s="42">
        <v>0</v>
      </c>
      <c r="AD32" s="40">
        <f t="shared" si="0"/>
        <v>3</v>
      </c>
      <c r="AG32" s="40" t="s">
        <v>447</v>
      </c>
    </row>
    <row r="33" spans="2:35" x14ac:dyDescent="0.15">
      <c r="B33" s="43">
        <v>42610</v>
      </c>
      <c r="C33" s="44">
        <v>28</v>
      </c>
      <c r="D33" s="44" t="s">
        <v>157</v>
      </c>
      <c r="E33" s="45">
        <v>42610.958333333336</v>
      </c>
      <c r="F33" s="41" t="s">
        <v>161</v>
      </c>
      <c r="G33" s="41" t="s">
        <v>176</v>
      </c>
      <c r="H33" s="42" t="s">
        <v>162</v>
      </c>
      <c r="I33" s="42" t="s">
        <v>176</v>
      </c>
      <c r="J33" s="41">
        <v>2.14</v>
      </c>
      <c r="K33" s="41">
        <v>2.95</v>
      </c>
      <c r="L33" s="41">
        <v>3.1</v>
      </c>
      <c r="M33" s="42">
        <v>4.6500000000000004</v>
      </c>
      <c r="N33" s="42">
        <v>3.9</v>
      </c>
      <c r="O33" s="42">
        <v>1.52</v>
      </c>
      <c r="P33" s="42">
        <v>-1</v>
      </c>
      <c r="Q33" s="42">
        <v>6.9444444444444447E-4</v>
      </c>
      <c r="R33" s="42">
        <v>0</v>
      </c>
      <c r="S33" s="42">
        <v>1</v>
      </c>
      <c r="T33" s="41">
        <v>0</v>
      </c>
      <c r="U33" s="42">
        <v>0</v>
      </c>
      <c r="V33" s="40" t="s">
        <v>523</v>
      </c>
      <c r="W33" s="40" t="s">
        <v>514</v>
      </c>
      <c r="X33" s="40" t="s">
        <v>513</v>
      </c>
      <c r="Y33" s="40" t="s">
        <v>513</v>
      </c>
      <c r="AD33" s="40">
        <f t="shared" si="0"/>
        <v>3</v>
      </c>
    </row>
    <row r="34" spans="2:35" x14ac:dyDescent="0.15">
      <c r="B34" s="43">
        <v>42610</v>
      </c>
      <c r="C34" s="44">
        <v>29</v>
      </c>
      <c r="D34" s="44" t="s">
        <v>157</v>
      </c>
      <c r="E34" s="45">
        <v>42610.958333333336</v>
      </c>
      <c r="F34" s="41" t="s">
        <v>160</v>
      </c>
      <c r="G34" s="41" t="s">
        <v>415</v>
      </c>
      <c r="H34" s="42" t="s">
        <v>160</v>
      </c>
      <c r="I34" s="42" t="s">
        <v>416</v>
      </c>
      <c r="J34" s="41">
        <v>2.2000000000000002</v>
      </c>
      <c r="K34" s="41">
        <v>2.67</v>
      </c>
      <c r="L34" s="41">
        <v>3.35</v>
      </c>
      <c r="M34" s="42">
        <v>5.15</v>
      </c>
      <c r="N34" s="42">
        <v>3.8</v>
      </c>
      <c r="O34" s="42">
        <v>1.49</v>
      </c>
      <c r="P34" s="42">
        <v>-1</v>
      </c>
      <c r="Q34" s="42">
        <v>8.4722222222222213E-2</v>
      </c>
      <c r="R34" s="42">
        <v>2</v>
      </c>
      <c r="S34" s="42">
        <v>2</v>
      </c>
      <c r="T34" s="41">
        <v>1</v>
      </c>
      <c r="U34" s="42">
        <v>0</v>
      </c>
      <c r="AD34" s="40">
        <f t="shared" si="0"/>
        <v>3</v>
      </c>
      <c r="AG34" s="40" t="s">
        <v>447</v>
      </c>
    </row>
    <row r="35" spans="2:35" x14ac:dyDescent="0.15">
      <c r="B35" s="43">
        <v>42610</v>
      </c>
      <c r="C35" s="44">
        <v>30</v>
      </c>
      <c r="D35" s="44" t="s">
        <v>321</v>
      </c>
      <c r="E35" s="45">
        <v>42610.979166666664</v>
      </c>
      <c r="F35" s="41" t="s">
        <v>322</v>
      </c>
      <c r="G35" s="41" t="s">
        <v>345</v>
      </c>
      <c r="H35" s="42" t="s">
        <v>322</v>
      </c>
      <c r="I35" s="42" t="s">
        <v>345</v>
      </c>
      <c r="J35" s="41">
        <v>2.2000000000000002</v>
      </c>
      <c r="K35" s="41">
        <v>3.25</v>
      </c>
      <c r="L35" s="41">
        <v>2.72</v>
      </c>
      <c r="M35" s="42">
        <v>4.5999999999999996</v>
      </c>
      <c r="N35" s="42">
        <v>4.1500000000000004</v>
      </c>
      <c r="O35" s="42">
        <v>1.49</v>
      </c>
      <c r="P35" s="42">
        <v>-1</v>
      </c>
      <c r="Q35" s="42">
        <v>8.4722222222222213E-2</v>
      </c>
      <c r="R35" s="42">
        <v>2</v>
      </c>
      <c r="S35" s="42">
        <v>2</v>
      </c>
      <c r="T35" s="41">
        <v>1</v>
      </c>
      <c r="U35" s="42">
        <v>0</v>
      </c>
      <c r="AD35" s="40">
        <f t="shared" si="0"/>
        <v>3</v>
      </c>
      <c r="AG35" s="40" t="s">
        <v>447</v>
      </c>
    </row>
    <row r="36" spans="2:35" x14ac:dyDescent="0.15">
      <c r="B36" s="43">
        <v>42610</v>
      </c>
      <c r="C36" s="44">
        <v>31</v>
      </c>
      <c r="D36" s="44" t="s">
        <v>406</v>
      </c>
      <c r="E36" s="45">
        <v>42610.979166666664</v>
      </c>
      <c r="F36" s="41" t="s">
        <v>417</v>
      </c>
      <c r="G36" s="41" t="s">
        <v>334</v>
      </c>
      <c r="H36" s="42" t="s">
        <v>418</v>
      </c>
      <c r="I36" s="42" t="s">
        <v>334</v>
      </c>
      <c r="J36" s="41">
        <v>6.4</v>
      </c>
      <c r="K36" s="41">
        <v>4.6500000000000004</v>
      </c>
      <c r="L36" s="41">
        <v>1.32</v>
      </c>
      <c r="M36" s="42">
        <v>2.72</v>
      </c>
      <c r="N36" s="42">
        <v>3.6</v>
      </c>
      <c r="O36" s="42">
        <v>2.0699999999999998</v>
      </c>
      <c r="P36" s="42">
        <v>1</v>
      </c>
      <c r="Q36" s="42">
        <v>6.9444444444444447E-4</v>
      </c>
      <c r="R36" s="42">
        <v>0</v>
      </c>
      <c r="S36" s="42">
        <v>1</v>
      </c>
      <c r="T36" s="41">
        <v>0</v>
      </c>
      <c r="U36" s="42">
        <v>1</v>
      </c>
      <c r="V36" s="40" t="s">
        <v>524</v>
      </c>
      <c r="W36" s="40" t="s">
        <v>518</v>
      </c>
      <c r="X36" s="40" t="s">
        <v>515</v>
      </c>
      <c r="Y36" s="40" t="s">
        <v>515</v>
      </c>
      <c r="AD36" s="40">
        <f t="shared" si="0"/>
        <v>4</v>
      </c>
    </row>
    <row r="37" spans="2:35" x14ac:dyDescent="0.15">
      <c r="B37" s="43">
        <v>42610</v>
      </c>
      <c r="C37" s="44">
        <v>32</v>
      </c>
      <c r="D37" s="44" t="s">
        <v>406</v>
      </c>
      <c r="E37" s="45">
        <v>42610.979166666664</v>
      </c>
      <c r="F37" s="41" t="s">
        <v>333</v>
      </c>
      <c r="G37" s="41" t="s">
        <v>363</v>
      </c>
      <c r="H37" s="42" t="s">
        <v>333</v>
      </c>
      <c r="I37" s="42" t="s">
        <v>363</v>
      </c>
      <c r="J37" s="41">
        <v>1.41</v>
      </c>
      <c r="K37" s="41">
        <v>4.1500000000000004</v>
      </c>
      <c r="L37" s="41">
        <v>5.6</v>
      </c>
      <c r="M37" s="42">
        <v>2.34</v>
      </c>
      <c r="N37" s="42">
        <v>3.5</v>
      </c>
      <c r="O37" s="42">
        <v>2.4</v>
      </c>
      <c r="P37" s="42">
        <v>-1</v>
      </c>
      <c r="Q37" s="42">
        <v>8.3333333333333329E-2</v>
      </c>
      <c r="R37" s="42">
        <v>2</v>
      </c>
      <c r="S37" s="42">
        <v>0</v>
      </c>
      <c r="T37" s="41">
        <v>3</v>
      </c>
      <c r="U37" s="42">
        <v>3</v>
      </c>
      <c r="V37" s="40" t="s">
        <v>568</v>
      </c>
      <c r="W37" s="40" t="s">
        <v>518</v>
      </c>
      <c r="X37" s="40" t="s">
        <v>516</v>
      </c>
      <c r="Y37" s="40" t="s">
        <v>513</v>
      </c>
      <c r="AD37" s="40">
        <f t="shared" si="0"/>
        <v>3</v>
      </c>
    </row>
    <row r="38" spans="2:35" x14ac:dyDescent="0.15">
      <c r="B38" s="43">
        <v>42610</v>
      </c>
      <c r="C38" s="44">
        <v>33</v>
      </c>
      <c r="D38" s="44" t="s">
        <v>406</v>
      </c>
      <c r="E38" s="45">
        <v>42610.979166666664</v>
      </c>
      <c r="F38" s="41" t="s">
        <v>327</v>
      </c>
      <c r="G38" s="41" t="s">
        <v>383</v>
      </c>
      <c r="H38" s="42" t="s">
        <v>328</v>
      </c>
      <c r="I38" s="42" t="s">
        <v>383</v>
      </c>
      <c r="J38" s="41">
        <v>1.35</v>
      </c>
      <c r="K38" s="41">
        <v>4.5</v>
      </c>
      <c r="L38" s="41">
        <v>6</v>
      </c>
      <c r="M38" s="42">
        <v>2.11</v>
      </c>
      <c r="N38" s="42">
        <v>3.7</v>
      </c>
      <c r="O38" s="42">
        <v>2.6</v>
      </c>
      <c r="P38" s="42">
        <v>-1</v>
      </c>
      <c r="Q38" s="42">
        <v>0.12638888888888888</v>
      </c>
      <c r="R38" s="42">
        <v>3</v>
      </c>
      <c r="S38" s="42">
        <v>2</v>
      </c>
      <c r="T38" s="41">
        <v>3</v>
      </c>
      <c r="U38" s="42">
        <v>1</v>
      </c>
      <c r="V38" s="40" t="s">
        <v>440</v>
      </c>
      <c r="W38" s="40" t="s">
        <v>518</v>
      </c>
      <c r="X38" s="40" t="s">
        <v>515</v>
      </c>
      <c r="Y38" s="40" t="s">
        <v>515</v>
      </c>
      <c r="AD38" s="40">
        <f t="shared" si="0"/>
        <v>4</v>
      </c>
      <c r="AG38" s="40" t="s">
        <v>453</v>
      </c>
    </row>
    <row r="39" spans="2:35" x14ac:dyDescent="0.15">
      <c r="B39" s="43">
        <v>42610</v>
      </c>
      <c r="C39" s="44">
        <v>34</v>
      </c>
      <c r="D39" s="44" t="s">
        <v>249</v>
      </c>
      <c r="E39" s="45">
        <v>42611</v>
      </c>
      <c r="F39" s="41" t="s">
        <v>262</v>
      </c>
      <c r="G39" s="41" t="s">
        <v>257</v>
      </c>
      <c r="H39" s="42" t="s">
        <v>262</v>
      </c>
      <c r="I39" s="42" t="s">
        <v>257</v>
      </c>
      <c r="J39" s="41">
        <v>1.2</v>
      </c>
      <c r="K39" s="41">
        <v>5.0999999999999996</v>
      </c>
      <c r="L39" s="41">
        <v>10</v>
      </c>
      <c r="M39" s="42">
        <v>1.78</v>
      </c>
      <c r="N39" s="42">
        <v>3.65</v>
      </c>
      <c r="O39" s="42">
        <v>3.4</v>
      </c>
      <c r="P39" s="42">
        <v>-1</v>
      </c>
      <c r="Q39" s="42">
        <v>4.2361111111111106E-2</v>
      </c>
      <c r="R39" s="42">
        <v>1</v>
      </c>
      <c r="S39" s="42">
        <v>1</v>
      </c>
      <c r="T39" s="41">
        <v>1</v>
      </c>
      <c r="U39" s="42">
        <v>0</v>
      </c>
      <c r="V39" s="40" t="s">
        <v>540</v>
      </c>
      <c r="W39" s="40" t="s">
        <v>514</v>
      </c>
      <c r="X39" s="40" t="s">
        <v>515</v>
      </c>
      <c r="Y39" s="40" t="s">
        <v>513</v>
      </c>
      <c r="Z39" s="40" t="s">
        <v>517</v>
      </c>
      <c r="AD39" s="40">
        <f t="shared" si="0"/>
        <v>3</v>
      </c>
      <c r="AF39" s="40" t="s">
        <v>539</v>
      </c>
      <c r="AG39" s="40" t="s">
        <v>454</v>
      </c>
    </row>
    <row r="40" spans="2:35" x14ac:dyDescent="0.15">
      <c r="F40" s="41"/>
      <c r="G40" s="41"/>
      <c r="H40" s="42"/>
      <c r="I40" s="42"/>
      <c r="J40" s="41"/>
      <c r="K40" s="41"/>
      <c r="L40" s="41"/>
      <c r="M40" s="42"/>
      <c r="N40" s="42"/>
      <c r="O40" s="42"/>
      <c r="P40" s="42"/>
      <c r="Q40" s="42"/>
      <c r="R40" s="42"/>
      <c r="S40" s="42"/>
      <c r="T40" s="41"/>
      <c r="U40" s="42"/>
      <c r="AD40" s="40">
        <f t="shared" si="0"/>
        <v>3</v>
      </c>
      <c r="AI40" s="53" t="s">
        <v>457</v>
      </c>
    </row>
    <row r="41" spans="2:35" x14ac:dyDescent="0.15">
      <c r="B41" s="43">
        <v>42610</v>
      </c>
      <c r="C41" s="44">
        <v>35</v>
      </c>
      <c r="D41" s="44" t="s">
        <v>388</v>
      </c>
      <c r="E41" s="45">
        <v>42611</v>
      </c>
      <c r="F41" s="41" t="s">
        <v>395</v>
      </c>
      <c r="G41" s="41" t="s">
        <v>397</v>
      </c>
      <c r="H41" s="42" t="s">
        <v>396</v>
      </c>
      <c r="I41" s="42" t="s">
        <v>397</v>
      </c>
      <c r="J41" s="41">
        <v>1.54</v>
      </c>
      <c r="K41" s="41">
        <v>4</v>
      </c>
      <c r="L41" s="41">
        <v>4.3499999999999996</v>
      </c>
      <c r="M41" s="42">
        <v>2.6</v>
      </c>
      <c r="N41" s="42">
        <v>3.75</v>
      </c>
      <c r="O41" s="42">
        <v>2.1</v>
      </c>
      <c r="P41" s="42">
        <v>-1</v>
      </c>
      <c r="Q41" s="42">
        <v>8.3333333333333329E-2</v>
      </c>
      <c r="R41" s="42">
        <v>2</v>
      </c>
      <c r="S41" s="42">
        <v>0</v>
      </c>
      <c r="T41" s="41">
        <v>3</v>
      </c>
      <c r="U41" s="42">
        <v>3</v>
      </c>
      <c r="V41" s="40" t="s">
        <v>450</v>
      </c>
      <c r="W41" s="40" t="s">
        <v>518</v>
      </c>
      <c r="X41" s="40" t="s">
        <v>515</v>
      </c>
      <c r="Y41" s="40" t="s">
        <v>516</v>
      </c>
      <c r="AD41" s="40">
        <f t="shared" si="0"/>
        <v>5</v>
      </c>
      <c r="AI41" s="40" t="s">
        <v>455</v>
      </c>
    </row>
    <row r="42" spans="2:35" x14ac:dyDescent="0.15">
      <c r="B42" s="43">
        <v>42610</v>
      </c>
      <c r="C42" s="44">
        <v>36</v>
      </c>
      <c r="D42" s="44" t="s">
        <v>388</v>
      </c>
      <c r="E42" s="45">
        <v>42611</v>
      </c>
      <c r="F42" s="41" t="s">
        <v>391</v>
      </c>
      <c r="G42" s="41" t="s">
        <v>375</v>
      </c>
      <c r="H42" s="42" t="s">
        <v>391</v>
      </c>
      <c r="I42" s="42" t="s">
        <v>375</v>
      </c>
      <c r="J42" s="41">
        <v>1.1399999999999999</v>
      </c>
      <c r="K42" s="41">
        <v>6</v>
      </c>
      <c r="L42" s="41">
        <v>12</v>
      </c>
      <c r="M42" s="42">
        <v>1.63</v>
      </c>
      <c r="N42" s="42">
        <v>3.75</v>
      </c>
      <c r="O42" s="42">
        <v>4.03</v>
      </c>
      <c r="P42" s="42">
        <v>-1</v>
      </c>
      <c r="Q42" s="42">
        <v>0.12569444444444444</v>
      </c>
      <c r="R42" s="42">
        <v>3</v>
      </c>
      <c r="S42" s="42">
        <v>1</v>
      </c>
      <c r="T42" s="41">
        <v>3</v>
      </c>
      <c r="U42" s="42">
        <v>3</v>
      </c>
      <c r="V42" s="40" t="s">
        <v>440</v>
      </c>
      <c r="W42" s="40" t="s">
        <v>518</v>
      </c>
      <c r="X42" s="40" t="s">
        <v>515</v>
      </c>
      <c r="Y42" s="40" t="s">
        <v>515</v>
      </c>
      <c r="AD42" s="40">
        <f t="shared" si="0"/>
        <v>4</v>
      </c>
      <c r="AG42" s="40" t="s">
        <v>453</v>
      </c>
    </row>
    <row r="43" spans="2:35" x14ac:dyDescent="0.15">
      <c r="B43" s="43">
        <v>42610</v>
      </c>
      <c r="C43" s="44">
        <v>37</v>
      </c>
      <c r="D43" s="44" t="s">
        <v>388</v>
      </c>
      <c r="E43" s="45">
        <v>42611</v>
      </c>
      <c r="F43" s="41" t="s">
        <v>372</v>
      </c>
      <c r="G43" s="41" t="s">
        <v>323</v>
      </c>
      <c r="H43" s="42" t="s">
        <v>372</v>
      </c>
      <c r="I43" s="42" t="s">
        <v>323</v>
      </c>
      <c r="J43" s="41">
        <v>1.59</v>
      </c>
      <c r="K43" s="41">
        <v>3.75</v>
      </c>
      <c r="L43" s="41">
        <v>4.28</v>
      </c>
      <c r="M43" s="42">
        <v>2.85</v>
      </c>
      <c r="N43" s="42">
        <v>3.6</v>
      </c>
      <c r="O43" s="42">
        <v>2</v>
      </c>
      <c r="P43" s="42">
        <v>-1</v>
      </c>
      <c r="Q43" s="42">
        <v>8.4722222222222213E-2</v>
      </c>
      <c r="R43" s="42">
        <v>2</v>
      </c>
      <c r="S43" s="42">
        <v>2</v>
      </c>
      <c r="T43" s="41">
        <v>1</v>
      </c>
      <c r="U43" s="42">
        <v>0</v>
      </c>
      <c r="V43" s="40" t="s">
        <v>527</v>
      </c>
      <c r="W43" s="40" t="s">
        <v>518</v>
      </c>
      <c r="X43" s="40" t="s">
        <v>516</v>
      </c>
      <c r="Y43" s="40" t="s">
        <v>515</v>
      </c>
      <c r="AB43" s="40">
        <v>1</v>
      </c>
      <c r="AD43" s="40">
        <f t="shared" si="0"/>
        <v>2</v>
      </c>
      <c r="AG43" s="49" t="s">
        <v>456</v>
      </c>
    </row>
    <row r="44" spans="2:35" x14ac:dyDescent="0.15">
      <c r="B44" s="43">
        <v>42610</v>
      </c>
      <c r="C44" s="44">
        <v>38</v>
      </c>
      <c r="D44" s="44" t="s">
        <v>404</v>
      </c>
      <c r="E44" s="45">
        <v>42611</v>
      </c>
      <c r="F44" s="41" t="s">
        <v>359</v>
      </c>
      <c r="G44" s="41" t="s">
        <v>354</v>
      </c>
      <c r="H44" s="42" t="s">
        <v>359</v>
      </c>
      <c r="I44" s="42" t="s">
        <v>354</v>
      </c>
      <c r="J44" s="41">
        <v>2.12</v>
      </c>
      <c r="K44" s="41">
        <v>3.2</v>
      </c>
      <c r="L44" s="41">
        <v>2.9</v>
      </c>
      <c r="M44" s="42">
        <v>4.3499999999999996</v>
      </c>
      <c r="N44" s="42">
        <v>4.0999999999999996</v>
      </c>
      <c r="O44" s="42">
        <v>1.53</v>
      </c>
      <c r="P44" s="42">
        <v>-1</v>
      </c>
      <c r="Q44" s="42">
        <v>8.4722222222222213E-2</v>
      </c>
      <c r="R44" s="42">
        <v>2</v>
      </c>
      <c r="S44" s="42">
        <v>2</v>
      </c>
      <c r="T44" s="41">
        <v>1</v>
      </c>
      <c r="U44" s="42">
        <v>0</v>
      </c>
      <c r="V44" s="40" t="s">
        <v>520</v>
      </c>
      <c r="W44" s="40" t="s">
        <v>518</v>
      </c>
      <c r="X44" s="40" t="s">
        <v>516</v>
      </c>
      <c r="Y44" s="40" t="s">
        <v>516</v>
      </c>
      <c r="AD44" s="40">
        <f t="shared" si="0"/>
        <v>4</v>
      </c>
      <c r="AG44" s="49" t="s">
        <v>459</v>
      </c>
    </row>
    <row r="45" spans="2:35" x14ac:dyDescent="0.15">
      <c r="B45" s="43">
        <v>42610</v>
      </c>
      <c r="C45" s="44">
        <v>39</v>
      </c>
      <c r="D45" s="44" t="s">
        <v>236</v>
      </c>
      <c r="E45" s="45">
        <v>42611.010416666664</v>
      </c>
      <c r="F45" s="41" t="s">
        <v>419</v>
      </c>
      <c r="G45" s="41" t="s">
        <v>248</v>
      </c>
      <c r="H45" s="42" t="s">
        <v>419</v>
      </c>
      <c r="I45" s="42" t="s">
        <v>248</v>
      </c>
      <c r="J45" s="41">
        <v>2.2000000000000002</v>
      </c>
      <c r="K45" s="41">
        <v>2.9</v>
      </c>
      <c r="L45" s="41">
        <v>3.05</v>
      </c>
      <c r="M45" s="42">
        <v>4.9000000000000004</v>
      </c>
      <c r="N45" s="42">
        <v>3.95</v>
      </c>
      <c r="O45" s="42">
        <v>1.49</v>
      </c>
      <c r="P45" s="42">
        <v>-1</v>
      </c>
      <c r="Q45" s="42">
        <v>0</v>
      </c>
      <c r="R45" s="42">
        <v>0</v>
      </c>
      <c r="S45" s="42">
        <v>0</v>
      </c>
      <c r="T45" s="41">
        <v>1</v>
      </c>
      <c r="U45" s="42">
        <v>0</v>
      </c>
      <c r="V45" s="40" t="s">
        <v>528</v>
      </c>
      <c r="W45" s="40" t="s">
        <v>514</v>
      </c>
      <c r="X45" s="40" t="s">
        <v>516</v>
      </c>
      <c r="Y45" s="40" t="s">
        <v>516</v>
      </c>
      <c r="AD45" s="40">
        <f t="shared" si="0"/>
        <v>5</v>
      </c>
    </row>
    <row r="46" spans="2:35" x14ac:dyDescent="0.15">
      <c r="B46" s="43">
        <v>42610</v>
      </c>
      <c r="C46" s="44">
        <v>40</v>
      </c>
      <c r="D46" s="44" t="s">
        <v>236</v>
      </c>
      <c r="E46" s="45">
        <v>42611.010416666664</v>
      </c>
      <c r="F46" s="41" t="s">
        <v>245</v>
      </c>
      <c r="G46" s="41" t="s">
        <v>240</v>
      </c>
      <c r="H46" s="42" t="s">
        <v>245</v>
      </c>
      <c r="I46" s="42" t="s">
        <v>242</v>
      </c>
      <c r="J46" s="41">
        <v>1.65</v>
      </c>
      <c r="K46" s="41">
        <v>3.35</v>
      </c>
      <c r="L46" s="41">
        <v>4.45</v>
      </c>
      <c r="M46" s="42">
        <v>3.2</v>
      </c>
      <c r="N46" s="42">
        <v>3.4</v>
      </c>
      <c r="O46" s="42">
        <v>1.92</v>
      </c>
      <c r="P46" s="42">
        <v>-1</v>
      </c>
      <c r="Q46" s="42">
        <v>0.20902777777777778</v>
      </c>
      <c r="R46" s="42">
        <v>5</v>
      </c>
      <c r="S46" s="42">
        <v>1</v>
      </c>
      <c r="T46" s="41">
        <v>3</v>
      </c>
      <c r="U46" s="42">
        <v>3</v>
      </c>
      <c r="V46" s="40" t="s">
        <v>528</v>
      </c>
      <c r="W46" s="40" t="s">
        <v>514</v>
      </c>
      <c r="X46" s="40" t="s">
        <v>515</v>
      </c>
      <c r="Y46" s="40" t="s">
        <v>516</v>
      </c>
      <c r="AD46" s="40">
        <f t="shared" si="0"/>
        <v>6</v>
      </c>
    </row>
    <row r="47" spans="2:35" x14ac:dyDescent="0.15">
      <c r="B47" s="43">
        <v>42610</v>
      </c>
      <c r="C47" s="44">
        <v>41</v>
      </c>
      <c r="D47" s="44" t="s">
        <v>381</v>
      </c>
      <c r="E47" s="45">
        <v>42611.010416666664</v>
      </c>
      <c r="F47" s="41" t="s">
        <v>360</v>
      </c>
      <c r="G47" s="41" t="s">
        <v>331</v>
      </c>
      <c r="H47" s="42" t="s">
        <v>360</v>
      </c>
      <c r="I47" s="42" t="s">
        <v>331</v>
      </c>
      <c r="J47" s="41">
        <v>1.85</v>
      </c>
      <c r="K47" s="41">
        <v>3.15</v>
      </c>
      <c r="L47" s="41">
        <v>3.7</v>
      </c>
      <c r="M47" s="42">
        <v>3.8</v>
      </c>
      <c r="N47" s="42">
        <v>3.6</v>
      </c>
      <c r="O47" s="42">
        <v>1.7</v>
      </c>
      <c r="P47" s="42">
        <v>-1</v>
      </c>
      <c r="Q47" s="42">
        <v>4.3055555555555562E-2</v>
      </c>
      <c r="R47" s="42">
        <v>1</v>
      </c>
      <c r="S47" s="42">
        <v>2</v>
      </c>
      <c r="T47" s="41">
        <v>0</v>
      </c>
      <c r="U47" s="42">
        <v>0</v>
      </c>
      <c r="V47" s="40" t="s">
        <v>528</v>
      </c>
      <c r="W47" s="40" t="s">
        <v>518</v>
      </c>
      <c r="X47" s="40" t="s">
        <v>515</v>
      </c>
      <c r="Y47" s="40" t="s">
        <v>516</v>
      </c>
      <c r="AD47" s="40">
        <f t="shared" si="0"/>
        <v>6</v>
      </c>
    </row>
    <row r="48" spans="2:35" x14ac:dyDescent="0.15">
      <c r="B48" s="43">
        <v>42610</v>
      </c>
      <c r="C48" s="44">
        <v>42</v>
      </c>
      <c r="D48" s="44" t="s">
        <v>381</v>
      </c>
      <c r="E48" s="45">
        <v>42611.010416666664</v>
      </c>
      <c r="F48" s="41" t="s">
        <v>379</v>
      </c>
      <c r="G48" s="41" t="s">
        <v>382</v>
      </c>
      <c r="H48" s="42" t="s">
        <v>380</v>
      </c>
      <c r="I48" s="42" t="s">
        <v>382</v>
      </c>
      <c r="J48" s="41">
        <v>2.1</v>
      </c>
      <c r="K48" s="41">
        <v>2.9</v>
      </c>
      <c r="L48" s="41">
        <v>3.25</v>
      </c>
      <c r="M48" s="42">
        <v>4.7</v>
      </c>
      <c r="N48" s="42">
        <v>3.75</v>
      </c>
      <c r="O48" s="42">
        <v>1.54</v>
      </c>
      <c r="P48" s="42">
        <v>-1</v>
      </c>
      <c r="Q48" s="42">
        <v>8.4027777777777771E-2</v>
      </c>
      <c r="R48" s="42">
        <v>2</v>
      </c>
      <c r="S48" s="42">
        <v>1</v>
      </c>
      <c r="T48" s="41">
        <v>3</v>
      </c>
      <c r="U48" s="42">
        <v>1</v>
      </c>
      <c r="V48" s="40" t="s">
        <v>520</v>
      </c>
      <c r="W48" s="40" t="s">
        <v>518</v>
      </c>
      <c r="X48" s="40" t="s">
        <v>515</v>
      </c>
      <c r="Y48" s="40" t="s">
        <v>515</v>
      </c>
      <c r="AB48" s="40">
        <v>1</v>
      </c>
      <c r="AD48" s="40">
        <f t="shared" si="0"/>
        <v>3</v>
      </c>
      <c r="AG48" s="40" t="s">
        <v>460</v>
      </c>
    </row>
    <row r="49" spans="1:35" x14ac:dyDescent="0.15">
      <c r="B49" s="43">
        <v>42610</v>
      </c>
      <c r="C49" s="44">
        <v>43</v>
      </c>
      <c r="D49" s="44" t="s">
        <v>157</v>
      </c>
      <c r="E49" s="45">
        <v>42611.041666666664</v>
      </c>
      <c r="F49" s="41" t="s">
        <v>237</v>
      </c>
      <c r="G49" s="41" t="s">
        <v>238</v>
      </c>
      <c r="H49" s="42" t="s">
        <v>237</v>
      </c>
      <c r="I49" s="42" t="s">
        <v>238</v>
      </c>
      <c r="J49" s="41">
        <v>2.16</v>
      </c>
      <c r="K49" s="41">
        <v>2.85</v>
      </c>
      <c r="L49" s="41">
        <v>3.18</v>
      </c>
      <c r="M49" s="42">
        <v>4.76</v>
      </c>
      <c r="N49" s="42">
        <v>3.95</v>
      </c>
      <c r="O49" s="42">
        <v>1.5</v>
      </c>
      <c r="P49" s="42">
        <v>-1</v>
      </c>
      <c r="Q49" s="42">
        <v>8.4027777777777771E-2</v>
      </c>
      <c r="R49" s="42">
        <v>2</v>
      </c>
      <c r="S49" s="42">
        <v>1</v>
      </c>
      <c r="T49" s="41">
        <v>3</v>
      </c>
      <c r="U49" s="42">
        <v>1</v>
      </c>
      <c r="V49" s="40" t="s">
        <v>529</v>
      </c>
      <c r="W49" s="40" t="s">
        <v>514</v>
      </c>
      <c r="X49" s="40" t="s">
        <v>515</v>
      </c>
      <c r="Y49" s="40" t="s">
        <v>513</v>
      </c>
      <c r="Z49" s="40" t="s">
        <v>517</v>
      </c>
      <c r="AB49" s="40">
        <v>1</v>
      </c>
      <c r="AD49" s="40">
        <f t="shared" si="0"/>
        <v>2</v>
      </c>
      <c r="AG49" s="49" t="s">
        <v>461</v>
      </c>
    </row>
    <row r="50" spans="1:35" x14ac:dyDescent="0.15">
      <c r="B50" s="43">
        <v>42610</v>
      </c>
      <c r="C50" s="44">
        <v>44</v>
      </c>
      <c r="D50" s="44" t="s">
        <v>340</v>
      </c>
      <c r="E50" s="45">
        <v>42611.041666666664</v>
      </c>
      <c r="F50" s="41" t="s">
        <v>342</v>
      </c>
      <c r="G50" s="41" t="s">
        <v>292</v>
      </c>
      <c r="H50" s="42" t="s">
        <v>342</v>
      </c>
      <c r="I50" s="42" t="s">
        <v>293</v>
      </c>
      <c r="J50" s="41">
        <v>2.5099999999999998</v>
      </c>
      <c r="K50" s="41">
        <v>2.78</v>
      </c>
      <c r="L50" s="41">
        <v>2.7</v>
      </c>
      <c r="M50" s="42">
        <v>6.45</v>
      </c>
      <c r="N50" s="42">
        <v>4.0999999999999996</v>
      </c>
      <c r="O50" s="42">
        <v>1.37</v>
      </c>
      <c r="P50" s="42">
        <v>-1</v>
      </c>
      <c r="Q50" s="42">
        <v>2.0833333333333333E-3</v>
      </c>
      <c r="R50" s="42">
        <v>0</v>
      </c>
      <c r="S50" s="42">
        <v>3</v>
      </c>
      <c r="T50" s="41">
        <v>0</v>
      </c>
      <c r="U50" s="42">
        <v>0</v>
      </c>
      <c r="V50" s="40" t="s">
        <v>530</v>
      </c>
      <c r="W50" s="40" t="s">
        <v>518</v>
      </c>
      <c r="X50" s="40" t="s">
        <v>515</v>
      </c>
      <c r="Y50" s="40" t="s">
        <v>516</v>
      </c>
      <c r="AD50" s="40">
        <f t="shared" si="0"/>
        <v>5</v>
      </c>
    </row>
    <row r="51" spans="1:35" x14ac:dyDescent="0.15">
      <c r="B51" s="43">
        <v>42610</v>
      </c>
      <c r="C51" s="44">
        <v>45</v>
      </c>
      <c r="D51" s="44" t="s">
        <v>265</v>
      </c>
      <c r="E51" s="45">
        <v>42611.041666666664</v>
      </c>
      <c r="F51" s="41" t="s">
        <v>278</v>
      </c>
      <c r="G51" s="41" t="s">
        <v>273</v>
      </c>
      <c r="H51" s="42" t="s">
        <v>279</v>
      </c>
      <c r="I51" s="42" t="s">
        <v>273</v>
      </c>
      <c r="J51" s="41">
        <v>1.97</v>
      </c>
      <c r="K51" s="41">
        <v>3.3</v>
      </c>
      <c r="L51" s="41">
        <v>3.14</v>
      </c>
      <c r="M51" s="42">
        <v>3.95</v>
      </c>
      <c r="N51" s="42">
        <v>3.95</v>
      </c>
      <c r="O51" s="42">
        <v>1.61</v>
      </c>
      <c r="P51" s="42">
        <v>-1</v>
      </c>
      <c r="Q51" s="42">
        <v>8.4722222222222213E-2</v>
      </c>
      <c r="R51" s="42">
        <v>2</v>
      </c>
      <c r="S51" s="42">
        <v>2</v>
      </c>
      <c r="T51" s="41">
        <v>1</v>
      </c>
      <c r="U51" s="42">
        <v>0</v>
      </c>
      <c r="V51" s="40" t="s">
        <v>440</v>
      </c>
      <c r="W51" s="40" t="s">
        <v>519</v>
      </c>
      <c r="X51" s="40" t="s">
        <v>515</v>
      </c>
      <c r="Y51" s="40" t="s">
        <v>515</v>
      </c>
      <c r="AD51" s="40">
        <f t="shared" si="0"/>
        <v>5</v>
      </c>
      <c r="AG51" s="40" t="s">
        <v>462</v>
      </c>
    </row>
    <row r="52" spans="1:35" x14ac:dyDescent="0.15">
      <c r="B52" s="43">
        <v>42610</v>
      </c>
      <c r="C52" s="44">
        <v>46</v>
      </c>
      <c r="D52" s="44" t="s">
        <v>340</v>
      </c>
      <c r="E52" s="45">
        <v>42611.048611111109</v>
      </c>
      <c r="F52" s="41" t="s">
        <v>351</v>
      </c>
      <c r="G52" s="41" t="s">
        <v>344</v>
      </c>
      <c r="H52" s="42" t="s">
        <v>351</v>
      </c>
      <c r="I52" s="42" t="s">
        <v>344</v>
      </c>
      <c r="J52" s="41">
        <v>3.02</v>
      </c>
      <c r="K52" s="41">
        <v>2.83</v>
      </c>
      <c r="L52" s="41">
        <v>2.25</v>
      </c>
      <c r="M52" s="42">
        <v>1.46</v>
      </c>
      <c r="N52" s="42">
        <v>3.8</v>
      </c>
      <c r="O52" s="42">
        <v>5.5</v>
      </c>
      <c r="P52" s="42">
        <v>1</v>
      </c>
      <c r="Q52" s="42">
        <v>6.9444444444444447E-4</v>
      </c>
      <c r="R52" s="42">
        <v>0</v>
      </c>
      <c r="S52" s="42">
        <v>1</v>
      </c>
      <c r="T52" s="41">
        <v>0</v>
      </c>
      <c r="U52" s="42">
        <v>1</v>
      </c>
      <c r="V52" s="40" t="s">
        <v>531</v>
      </c>
      <c r="W52" s="40" t="s">
        <v>518</v>
      </c>
      <c r="X52" s="40" t="s">
        <v>515</v>
      </c>
      <c r="Y52" s="40" t="s">
        <v>516</v>
      </c>
      <c r="AB52" s="40">
        <v>1</v>
      </c>
      <c r="AD52" s="40">
        <f t="shared" si="0"/>
        <v>4</v>
      </c>
    </row>
    <row r="53" spans="1:35" x14ac:dyDescent="0.15">
      <c r="B53" s="43">
        <v>42610</v>
      </c>
      <c r="C53" s="44">
        <v>47</v>
      </c>
      <c r="D53" s="44" t="s">
        <v>388</v>
      </c>
      <c r="E53" s="45">
        <v>42611.083333333336</v>
      </c>
      <c r="F53" s="41" t="s">
        <v>390</v>
      </c>
      <c r="G53" s="41" t="s">
        <v>398</v>
      </c>
      <c r="H53" s="42" t="s">
        <v>392</v>
      </c>
      <c r="I53" s="42" t="s">
        <v>398</v>
      </c>
      <c r="J53" s="41">
        <v>1.63</v>
      </c>
      <c r="K53" s="41">
        <v>3.8</v>
      </c>
      <c r="L53" s="41">
        <v>3.95</v>
      </c>
      <c r="M53" s="42">
        <v>2.9</v>
      </c>
      <c r="N53" s="42">
        <v>3.7</v>
      </c>
      <c r="O53" s="42">
        <v>1.95</v>
      </c>
      <c r="P53" s="42">
        <v>-1</v>
      </c>
      <c r="Q53" s="42">
        <v>4.3055555555555562E-2</v>
      </c>
      <c r="R53" s="42">
        <v>1</v>
      </c>
      <c r="S53" s="42">
        <v>2</v>
      </c>
      <c r="T53" s="41">
        <v>0</v>
      </c>
      <c r="U53" s="42">
        <v>0</v>
      </c>
      <c r="V53" s="40" t="s">
        <v>527</v>
      </c>
      <c r="W53" s="40" t="s">
        <v>518</v>
      </c>
      <c r="X53" s="40" t="s">
        <v>515</v>
      </c>
      <c r="Y53" s="40" t="s">
        <v>515</v>
      </c>
      <c r="AB53" s="40">
        <v>1</v>
      </c>
      <c r="AD53" s="40">
        <f t="shared" si="0"/>
        <v>3</v>
      </c>
    </row>
    <row r="54" spans="1:35" x14ac:dyDescent="0.15">
      <c r="B54" s="43">
        <v>42610</v>
      </c>
      <c r="C54" s="44">
        <v>48</v>
      </c>
      <c r="D54" s="44" t="s">
        <v>404</v>
      </c>
      <c r="E54" s="45">
        <v>42611.083333333336</v>
      </c>
      <c r="F54" s="41" t="s">
        <v>420</v>
      </c>
      <c r="G54" s="41" t="s">
        <v>421</v>
      </c>
      <c r="H54" s="42" t="s">
        <v>422</v>
      </c>
      <c r="I54" s="42" t="s">
        <v>423</v>
      </c>
      <c r="J54" s="41">
        <v>1.76</v>
      </c>
      <c r="K54" s="41">
        <v>3.6</v>
      </c>
      <c r="L54" s="41">
        <v>3.55</v>
      </c>
      <c r="M54" s="42">
        <v>3.25</v>
      </c>
      <c r="N54" s="42">
        <v>3.8</v>
      </c>
      <c r="O54" s="42">
        <v>1.79</v>
      </c>
      <c r="P54" s="42">
        <v>-1</v>
      </c>
      <c r="Q54" s="42">
        <v>4.1666666666666664E-2</v>
      </c>
      <c r="R54" s="42">
        <v>1</v>
      </c>
      <c r="S54" s="42">
        <v>0</v>
      </c>
      <c r="T54" s="41">
        <v>3</v>
      </c>
      <c r="U54" s="42">
        <v>1</v>
      </c>
      <c r="V54" s="40" t="s">
        <v>532</v>
      </c>
      <c r="W54" s="40" t="s">
        <v>518</v>
      </c>
      <c r="X54" s="40" t="s">
        <v>515</v>
      </c>
      <c r="Y54" s="40" t="s">
        <v>515</v>
      </c>
      <c r="AD54" s="40">
        <f t="shared" si="0"/>
        <v>4</v>
      </c>
      <c r="AG54" s="49" t="s">
        <v>463</v>
      </c>
    </row>
    <row r="55" spans="1:35" x14ac:dyDescent="0.15">
      <c r="B55" s="43">
        <v>42610</v>
      </c>
      <c r="C55" s="44">
        <v>49</v>
      </c>
      <c r="D55" s="44" t="s">
        <v>281</v>
      </c>
      <c r="E55" s="45">
        <v>42611.083333333336</v>
      </c>
      <c r="F55" s="41" t="s">
        <v>282</v>
      </c>
      <c r="G55" s="41" t="s">
        <v>315</v>
      </c>
      <c r="H55" s="42" t="s">
        <v>283</v>
      </c>
      <c r="I55" s="42" t="s">
        <v>316</v>
      </c>
      <c r="J55" s="41">
        <v>1.97</v>
      </c>
      <c r="K55" s="41">
        <v>3.2</v>
      </c>
      <c r="L55" s="41">
        <v>3.23</v>
      </c>
      <c r="M55" s="42">
        <v>4.13</v>
      </c>
      <c r="N55" s="42">
        <v>3.75</v>
      </c>
      <c r="O55" s="42">
        <v>1.61</v>
      </c>
      <c r="P55" s="42">
        <v>-1</v>
      </c>
      <c r="Q55" s="42">
        <v>6.9444444444444447E-4</v>
      </c>
      <c r="R55" s="42">
        <v>0</v>
      </c>
      <c r="S55" s="42">
        <v>1</v>
      </c>
      <c r="T55" s="41">
        <v>0</v>
      </c>
      <c r="U55" s="42">
        <v>0</v>
      </c>
      <c r="V55" s="40" t="s">
        <v>533</v>
      </c>
      <c r="W55" s="40" t="s">
        <v>519</v>
      </c>
      <c r="X55" s="40" t="s">
        <v>515</v>
      </c>
      <c r="Y55" s="40" t="s">
        <v>516</v>
      </c>
      <c r="AD55" s="40">
        <f t="shared" si="0"/>
        <v>6</v>
      </c>
    </row>
    <row r="56" spans="1:35" x14ac:dyDescent="0.15">
      <c r="F56" s="41"/>
      <c r="G56" s="41"/>
      <c r="H56" s="42"/>
      <c r="I56" s="42"/>
      <c r="J56" s="41"/>
      <c r="K56" s="41"/>
      <c r="L56" s="41"/>
      <c r="M56" s="42"/>
      <c r="N56" s="42"/>
      <c r="O56" s="42"/>
      <c r="P56" s="42"/>
      <c r="Q56" s="42"/>
      <c r="R56" s="42"/>
      <c r="S56" s="42"/>
      <c r="T56" s="41"/>
      <c r="U56" s="42"/>
      <c r="AD56" s="40">
        <f t="shared" si="0"/>
        <v>3</v>
      </c>
      <c r="AI56" s="53" t="s">
        <v>464</v>
      </c>
    </row>
    <row r="57" spans="1:35" x14ac:dyDescent="0.15">
      <c r="B57" s="43">
        <v>42610</v>
      </c>
      <c r="C57" s="44">
        <v>50</v>
      </c>
      <c r="D57" s="44" t="s">
        <v>236</v>
      </c>
      <c r="E57" s="45">
        <v>42611.09375</v>
      </c>
      <c r="F57" s="41" t="s">
        <v>244</v>
      </c>
      <c r="G57" s="41" t="s">
        <v>287</v>
      </c>
      <c r="H57" s="42" t="s">
        <v>246</v>
      </c>
      <c r="I57" s="42" t="s">
        <v>287</v>
      </c>
      <c r="J57" s="41">
        <v>5.9</v>
      </c>
      <c r="K57" s="41">
        <v>4.25</v>
      </c>
      <c r="L57" s="41">
        <v>1.38</v>
      </c>
      <c r="M57" s="42">
        <v>2.48</v>
      </c>
      <c r="N57" s="42">
        <v>3.65</v>
      </c>
      <c r="O57" s="42">
        <v>2.2200000000000002</v>
      </c>
      <c r="P57" s="42">
        <v>1</v>
      </c>
      <c r="Q57" s="42">
        <v>6.9444444444444447E-4</v>
      </c>
      <c r="R57" s="42">
        <v>0</v>
      </c>
      <c r="S57" s="42">
        <v>1</v>
      </c>
      <c r="T57" s="41">
        <v>0</v>
      </c>
      <c r="U57" s="42">
        <v>1</v>
      </c>
      <c r="V57" s="40" t="s">
        <v>520</v>
      </c>
      <c r="W57" s="40" t="s">
        <v>514</v>
      </c>
      <c r="X57" s="40" t="s">
        <v>515</v>
      </c>
      <c r="Y57" s="40" t="s">
        <v>520</v>
      </c>
      <c r="Z57" s="40" t="s">
        <v>517</v>
      </c>
      <c r="AD57" s="40">
        <f t="shared" si="0"/>
        <v>3</v>
      </c>
    </row>
    <row r="58" spans="1:35" x14ac:dyDescent="0.15">
      <c r="B58" s="43">
        <v>42610</v>
      </c>
      <c r="C58" s="44">
        <v>51</v>
      </c>
      <c r="D58" s="44" t="s">
        <v>381</v>
      </c>
      <c r="E58" s="45">
        <v>42611.104166666664</v>
      </c>
      <c r="F58" s="41" t="s">
        <v>364</v>
      </c>
      <c r="G58" s="41" t="s">
        <v>385</v>
      </c>
      <c r="H58" s="42" t="s">
        <v>365</v>
      </c>
      <c r="I58" s="42" t="s">
        <v>385</v>
      </c>
      <c r="J58" s="41">
        <v>4.5</v>
      </c>
      <c r="K58" s="41">
        <v>3.4</v>
      </c>
      <c r="L58" s="41">
        <v>1.64</v>
      </c>
      <c r="M58" s="42">
        <v>1.94</v>
      </c>
      <c r="N58" s="42">
        <v>3.45</v>
      </c>
      <c r="O58" s="42">
        <v>3.1</v>
      </c>
      <c r="P58" s="42">
        <v>1</v>
      </c>
      <c r="Q58" s="42">
        <v>1.3888888888888889E-3</v>
      </c>
      <c r="R58" s="42">
        <v>0</v>
      </c>
      <c r="S58" s="42">
        <v>2</v>
      </c>
      <c r="T58" s="41">
        <v>0</v>
      </c>
      <c r="U58" s="42">
        <v>0</v>
      </c>
      <c r="V58" s="40" t="s">
        <v>440</v>
      </c>
      <c r="W58" s="40" t="s">
        <v>518</v>
      </c>
      <c r="X58" s="40" t="s">
        <v>515</v>
      </c>
      <c r="Y58" s="40" t="s">
        <v>515</v>
      </c>
      <c r="AD58" s="40">
        <f t="shared" si="0"/>
        <v>4</v>
      </c>
    </row>
    <row r="59" spans="1:35" x14ac:dyDescent="0.15">
      <c r="A59" s="77">
        <v>1</v>
      </c>
      <c r="B59" s="43">
        <v>42610</v>
      </c>
      <c r="C59" s="44">
        <v>52</v>
      </c>
      <c r="D59" s="44" t="s">
        <v>192</v>
      </c>
      <c r="E59" s="45">
        <v>42611.104166666664</v>
      </c>
      <c r="F59" s="41" t="s">
        <v>373</v>
      </c>
      <c r="G59" s="41" t="s">
        <v>358</v>
      </c>
      <c r="H59" s="42" t="s">
        <v>373</v>
      </c>
      <c r="I59" s="42" t="s">
        <v>358</v>
      </c>
      <c r="J59" s="41">
        <v>1.37</v>
      </c>
      <c r="K59" s="41">
        <v>4.3499999999999996</v>
      </c>
      <c r="L59" s="41">
        <v>5.9</v>
      </c>
      <c r="M59" s="42">
        <v>2.19</v>
      </c>
      <c r="N59" s="42">
        <v>3.6</v>
      </c>
      <c r="O59" s="42">
        <v>2.5299999999999998</v>
      </c>
      <c r="P59" s="42">
        <v>-1</v>
      </c>
      <c r="Q59" s="42">
        <v>4.1666666666666664E-2</v>
      </c>
      <c r="R59" s="42">
        <v>1</v>
      </c>
      <c r="S59" s="42">
        <v>0</v>
      </c>
      <c r="T59" s="41">
        <v>3</v>
      </c>
      <c r="U59" s="42">
        <v>1</v>
      </c>
      <c r="V59" s="40" t="s">
        <v>534</v>
      </c>
      <c r="W59" s="40" t="s">
        <v>519</v>
      </c>
      <c r="X59" s="40" t="s">
        <v>515</v>
      </c>
      <c r="Y59" s="40" t="s">
        <v>516</v>
      </c>
      <c r="AD59" s="40">
        <f t="shared" si="0"/>
        <v>6</v>
      </c>
    </row>
    <row r="60" spans="1:35" x14ac:dyDescent="0.15">
      <c r="B60" s="43">
        <v>42610</v>
      </c>
      <c r="C60" s="44">
        <v>53</v>
      </c>
      <c r="D60" s="44" t="s">
        <v>249</v>
      </c>
      <c r="E60" s="45">
        <v>42611.114583333336</v>
      </c>
      <c r="F60" s="41" t="s">
        <v>424</v>
      </c>
      <c r="G60" s="41" t="s">
        <v>255</v>
      </c>
      <c r="H60" s="42" t="s">
        <v>424</v>
      </c>
      <c r="I60" s="42" t="s">
        <v>255</v>
      </c>
      <c r="J60" s="41">
        <v>5</v>
      </c>
      <c r="K60" s="41">
        <v>3.8</v>
      </c>
      <c r="L60" s="41">
        <v>1.5</v>
      </c>
      <c r="M60" s="42">
        <v>2.1800000000000002</v>
      </c>
      <c r="N60" s="42">
        <v>3.5</v>
      </c>
      <c r="O60" s="42">
        <v>2.6</v>
      </c>
      <c r="P60" s="42">
        <v>1</v>
      </c>
      <c r="Q60" s="42">
        <v>8.4722222222222213E-2</v>
      </c>
      <c r="R60" s="42">
        <v>2</v>
      </c>
      <c r="S60" s="42">
        <v>2</v>
      </c>
      <c r="T60" s="41">
        <v>1</v>
      </c>
      <c r="U60" s="42">
        <v>3</v>
      </c>
      <c r="V60" s="40" t="s">
        <v>529</v>
      </c>
      <c r="W60" s="40" t="s">
        <v>514</v>
      </c>
      <c r="X60" s="40" t="s">
        <v>515</v>
      </c>
      <c r="Y60" s="40" t="s">
        <v>513</v>
      </c>
      <c r="Z60" s="40" t="s">
        <v>517</v>
      </c>
      <c r="AA60" s="40">
        <v>1</v>
      </c>
      <c r="AB60" s="40">
        <v>1</v>
      </c>
      <c r="AD60" s="40">
        <f t="shared" si="0"/>
        <v>1</v>
      </c>
    </row>
    <row r="61" spans="1:35" x14ac:dyDescent="0.15">
      <c r="B61" s="43">
        <v>42610</v>
      </c>
      <c r="C61" s="44">
        <v>54</v>
      </c>
      <c r="D61" s="44" t="s">
        <v>249</v>
      </c>
      <c r="E61" s="45">
        <v>42611.114583333336</v>
      </c>
      <c r="F61" s="41" t="s">
        <v>425</v>
      </c>
      <c r="G61" s="41" t="s">
        <v>250</v>
      </c>
      <c r="H61" s="42" t="s">
        <v>425</v>
      </c>
      <c r="I61" s="42" t="s">
        <v>250</v>
      </c>
      <c r="J61" s="41">
        <v>5.05</v>
      </c>
      <c r="K61" s="41">
        <v>3.5</v>
      </c>
      <c r="L61" s="41">
        <v>1.55</v>
      </c>
      <c r="M61" s="42">
        <v>2.08</v>
      </c>
      <c r="N61" s="42">
        <v>3.25</v>
      </c>
      <c r="O61" s="42">
        <v>2.94</v>
      </c>
      <c r="P61" s="42">
        <v>1</v>
      </c>
      <c r="Q61" s="42">
        <v>4.3750000000000004E-2</v>
      </c>
      <c r="R61" s="42">
        <v>1</v>
      </c>
      <c r="S61" s="42">
        <v>3</v>
      </c>
      <c r="T61" s="41">
        <v>0</v>
      </c>
      <c r="U61" s="42">
        <v>0</v>
      </c>
      <c r="V61" s="40" t="s">
        <v>548</v>
      </c>
      <c r="W61" s="40" t="s">
        <v>514</v>
      </c>
      <c r="X61" s="40" t="s">
        <v>515</v>
      </c>
      <c r="Y61" s="40" t="s">
        <v>516</v>
      </c>
      <c r="AD61" s="40">
        <f t="shared" si="0"/>
        <v>5</v>
      </c>
    </row>
    <row r="62" spans="1:35" x14ac:dyDescent="0.15">
      <c r="B62" s="43">
        <v>42610</v>
      </c>
      <c r="C62" s="44">
        <v>55</v>
      </c>
      <c r="D62" s="44" t="s">
        <v>249</v>
      </c>
      <c r="E62" s="45">
        <v>42611.114583333336</v>
      </c>
      <c r="F62" s="41" t="s">
        <v>263</v>
      </c>
      <c r="G62" s="41" t="s">
        <v>256</v>
      </c>
      <c r="H62" s="42" t="s">
        <v>263</v>
      </c>
      <c r="I62" s="42" t="s">
        <v>256</v>
      </c>
      <c r="J62" s="41">
        <v>1.65</v>
      </c>
      <c r="K62" s="41">
        <v>3.24</v>
      </c>
      <c r="L62" s="41">
        <v>4.7</v>
      </c>
      <c r="M62" s="42">
        <v>3.25</v>
      </c>
      <c r="N62" s="42">
        <v>3.35</v>
      </c>
      <c r="O62" s="42">
        <v>1.92</v>
      </c>
      <c r="P62" s="42">
        <v>-1</v>
      </c>
      <c r="Q62" s="42">
        <v>0.20902777777777778</v>
      </c>
      <c r="R62" s="42">
        <v>5</v>
      </c>
      <c r="S62" s="42">
        <v>1</v>
      </c>
      <c r="T62" s="41">
        <v>3</v>
      </c>
      <c r="U62" s="42">
        <v>3</v>
      </c>
      <c r="V62" s="40" t="s">
        <v>532</v>
      </c>
      <c r="W62" s="40" t="s">
        <v>514</v>
      </c>
      <c r="X62" s="40" t="s">
        <v>515</v>
      </c>
      <c r="Y62" s="40" t="s">
        <v>513</v>
      </c>
      <c r="AD62" s="40">
        <f t="shared" si="0"/>
        <v>4</v>
      </c>
    </row>
    <row r="63" spans="1:35" x14ac:dyDescent="0.15">
      <c r="B63" s="43">
        <v>42610</v>
      </c>
      <c r="C63" s="44">
        <v>56</v>
      </c>
      <c r="D63" s="44" t="s">
        <v>249</v>
      </c>
      <c r="E63" s="45">
        <v>42611.114583333336</v>
      </c>
      <c r="F63" s="41" t="s">
        <v>251</v>
      </c>
      <c r="G63" s="41" t="s">
        <v>253</v>
      </c>
      <c r="H63" s="42" t="s">
        <v>251</v>
      </c>
      <c r="I63" s="42" t="s">
        <v>253</v>
      </c>
      <c r="J63" s="41">
        <v>2.2200000000000002</v>
      </c>
      <c r="K63" s="41">
        <v>2.95</v>
      </c>
      <c r="L63" s="41">
        <v>2.95</v>
      </c>
      <c r="M63" s="42">
        <v>5</v>
      </c>
      <c r="N63" s="42">
        <v>3.95</v>
      </c>
      <c r="O63" s="42">
        <v>1.48</v>
      </c>
      <c r="P63" s="42">
        <v>-1</v>
      </c>
      <c r="Q63" s="42">
        <v>8.4027777777777771E-2</v>
      </c>
      <c r="R63" s="42">
        <v>2</v>
      </c>
      <c r="S63" s="42">
        <v>1</v>
      </c>
      <c r="T63" s="41">
        <v>3</v>
      </c>
      <c r="U63" s="42">
        <v>1</v>
      </c>
      <c r="V63" s="40" t="s">
        <v>529</v>
      </c>
      <c r="W63" s="40" t="s">
        <v>514</v>
      </c>
      <c r="X63" s="40" t="s">
        <v>513</v>
      </c>
      <c r="Y63" s="40" t="s">
        <v>513</v>
      </c>
      <c r="AB63" s="40">
        <v>1</v>
      </c>
      <c r="AD63" s="40">
        <f t="shared" si="0"/>
        <v>2</v>
      </c>
    </row>
    <row r="64" spans="1:35" x14ac:dyDescent="0.15">
      <c r="B64" s="43">
        <v>42610</v>
      </c>
      <c r="C64" s="44">
        <v>57</v>
      </c>
      <c r="D64" s="44" t="s">
        <v>249</v>
      </c>
      <c r="E64" s="45">
        <v>42611.114583333336</v>
      </c>
      <c r="F64" s="41" t="s">
        <v>252</v>
      </c>
      <c r="G64" s="41" t="s">
        <v>261</v>
      </c>
      <c r="H64" s="42" t="s">
        <v>252</v>
      </c>
      <c r="I64" s="42" t="s">
        <v>261</v>
      </c>
      <c r="J64" s="41">
        <v>1.91</v>
      </c>
      <c r="K64" s="41">
        <v>3.05</v>
      </c>
      <c r="L64" s="41">
        <v>3.6</v>
      </c>
      <c r="M64" s="42">
        <v>4.05</v>
      </c>
      <c r="N64" s="42">
        <v>3.6</v>
      </c>
      <c r="O64" s="42">
        <v>1.66</v>
      </c>
      <c r="P64" s="42">
        <v>-1</v>
      </c>
      <c r="Q64" s="42">
        <v>8.3333333333333329E-2</v>
      </c>
      <c r="R64" s="42">
        <v>2</v>
      </c>
      <c r="S64" s="42">
        <v>0</v>
      </c>
      <c r="T64" s="41">
        <v>3</v>
      </c>
      <c r="U64" s="42">
        <v>3</v>
      </c>
      <c r="V64" s="40" t="s">
        <v>440</v>
      </c>
      <c r="W64" s="40" t="s">
        <v>514</v>
      </c>
      <c r="X64" s="40" t="s">
        <v>515</v>
      </c>
      <c r="Y64" s="40" t="s">
        <v>515</v>
      </c>
      <c r="AB64" s="40">
        <v>1</v>
      </c>
      <c r="AD64" s="40">
        <f t="shared" si="0"/>
        <v>3</v>
      </c>
    </row>
    <row r="65" spans="1:33" x14ac:dyDescent="0.15">
      <c r="B65" s="43">
        <v>42610</v>
      </c>
      <c r="C65" s="44">
        <v>58</v>
      </c>
      <c r="D65" s="44" t="s">
        <v>249</v>
      </c>
      <c r="E65" s="45">
        <v>42611.114583333336</v>
      </c>
      <c r="F65" s="41" t="s">
        <v>259</v>
      </c>
      <c r="G65" s="41" t="s">
        <v>426</v>
      </c>
      <c r="H65" s="42" t="s">
        <v>260</v>
      </c>
      <c r="I65" s="42" t="s">
        <v>426</v>
      </c>
      <c r="J65" s="41">
        <v>1.47</v>
      </c>
      <c r="K65" s="41">
        <v>3.65</v>
      </c>
      <c r="L65" s="41">
        <v>5.7</v>
      </c>
      <c r="M65" s="42">
        <v>2.58</v>
      </c>
      <c r="N65" s="42">
        <v>3.4</v>
      </c>
      <c r="O65" s="42">
        <v>2.2400000000000002</v>
      </c>
      <c r="P65" s="42">
        <v>-1</v>
      </c>
      <c r="Q65" s="42">
        <v>8.4027777777777771E-2</v>
      </c>
      <c r="R65" s="42">
        <v>2</v>
      </c>
      <c r="S65" s="42">
        <v>1</v>
      </c>
      <c r="T65" s="41">
        <v>3</v>
      </c>
      <c r="U65" s="42">
        <v>1</v>
      </c>
      <c r="V65" s="40" t="s">
        <v>527</v>
      </c>
      <c r="W65" s="40" t="s">
        <v>514</v>
      </c>
      <c r="X65" s="40" t="s">
        <v>515</v>
      </c>
      <c r="Y65" s="40" t="s">
        <v>515</v>
      </c>
      <c r="AD65" s="40">
        <f t="shared" si="0"/>
        <v>4</v>
      </c>
    </row>
    <row r="66" spans="1:33" x14ac:dyDescent="0.15">
      <c r="B66" s="43">
        <v>42610</v>
      </c>
      <c r="C66" s="44">
        <v>59</v>
      </c>
      <c r="D66" s="44" t="s">
        <v>249</v>
      </c>
      <c r="E66" s="45">
        <v>42611.114583333336</v>
      </c>
      <c r="F66" s="41" t="s">
        <v>258</v>
      </c>
      <c r="G66" s="41" t="s">
        <v>254</v>
      </c>
      <c r="H66" s="42" t="s">
        <v>258</v>
      </c>
      <c r="I66" s="42" t="s">
        <v>254</v>
      </c>
      <c r="J66" s="41">
        <v>1.44</v>
      </c>
      <c r="K66" s="41">
        <v>3.65</v>
      </c>
      <c r="L66" s="41">
        <v>6.2</v>
      </c>
      <c r="M66" s="42">
        <v>2.56</v>
      </c>
      <c r="N66" s="42">
        <v>3.25</v>
      </c>
      <c r="O66" s="42">
        <v>2.3199999999999998</v>
      </c>
      <c r="P66" s="42">
        <v>-1</v>
      </c>
      <c r="Q66" s="42">
        <v>4.1666666666666664E-2</v>
      </c>
      <c r="R66" s="42">
        <v>1</v>
      </c>
      <c r="S66" s="42">
        <v>0</v>
      </c>
      <c r="T66" s="41">
        <v>3</v>
      </c>
      <c r="U66" s="42">
        <v>1</v>
      </c>
      <c r="V66" s="40" t="s">
        <v>527</v>
      </c>
      <c r="W66" s="40" t="s">
        <v>514</v>
      </c>
      <c r="X66" s="40" t="s">
        <v>515</v>
      </c>
      <c r="Y66" s="40" t="s">
        <v>516</v>
      </c>
      <c r="AD66" s="40">
        <f t="shared" si="0"/>
        <v>5</v>
      </c>
    </row>
    <row r="67" spans="1:33" x14ac:dyDescent="0.15">
      <c r="B67" s="43">
        <v>42610</v>
      </c>
      <c r="C67" s="44">
        <v>60</v>
      </c>
      <c r="D67" s="44" t="s">
        <v>267</v>
      </c>
      <c r="E67" s="45">
        <v>42611.114583333336</v>
      </c>
      <c r="F67" s="41" t="s">
        <v>269</v>
      </c>
      <c r="G67" s="41" t="s">
        <v>288</v>
      </c>
      <c r="H67" s="42" t="s">
        <v>269</v>
      </c>
      <c r="I67" s="42" t="s">
        <v>289</v>
      </c>
      <c r="J67" s="41">
        <v>5.25</v>
      </c>
      <c r="K67" s="41">
        <v>3.56</v>
      </c>
      <c r="L67" s="41">
        <v>1.52</v>
      </c>
      <c r="M67" s="42">
        <v>2.13</v>
      </c>
      <c r="N67" s="42">
        <v>3.4</v>
      </c>
      <c r="O67" s="42">
        <v>2.73</v>
      </c>
      <c r="P67" s="42">
        <v>1</v>
      </c>
      <c r="Q67" s="42">
        <v>0.12569444444444444</v>
      </c>
      <c r="R67" s="42">
        <v>3</v>
      </c>
      <c r="S67" s="42">
        <v>1</v>
      </c>
      <c r="T67" s="41">
        <v>3</v>
      </c>
      <c r="U67" s="42">
        <v>3</v>
      </c>
      <c r="V67" s="40" t="s">
        <v>529</v>
      </c>
      <c r="W67" s="40" t="s">
        <v>514</v>
      </c>
      <c r="X67" s="40" t="s">
        <v>515</v>
      </c>
      <c r="Y67" s="40" t="s">
        <v>515</v>
      </c>
      <c r="Z67" s="40" t="s">
        <v>517</v>
      </c>
      <c r="AB67" s="40">
        <v>1</v>
      </c>
      <c r="AD67" s="40">
        <f t="shared" si="0"/>
        <v>2</v>
      </c>
    </row>
    <row r="68" spans="1:33" x14ac:dyDescent="0.15">
      <c r="B68" s="43">
        <v>42610</v>
      </c>
      <c r="C68" s="44">
        <v>61</v>
      </c>
      <c r="D68" s="44" t="s">
        <v>157</v>
      </c>
      <c r="E68" s="45">
        <v>42611.125</v>
      </c>
      <c r="F68" s="41" t="s">
        <v>179</v>
      </c>
      <c r="G68" s="41" t="s">
        <v>164</v>
      </c>
      <c r="H68" s="42" t="s">
        <v>179</v>
      </c>
      <c r="I68" s="42" t="s">
        <v>166</v>
      </c>
      <c r="J68" s="41">
        <v>2.12</v>
      </c>
      <c r="K68" s="41">
        <v>2.92</v>
      </c>
      <c r="L68" s="41">
        <v>3.18</v>
      </c>
      <c r="M68" s="42">
        <v>4.8</v>
      </c>
      <c r="N68" s="42">
        <v>3.75</v>
      </c>
      <c r="O68" s="42">
        <v>1.53</v>
      </c>
      <c r="P68" s="42">
        <v>-1</v>
      </c>
      <c r="Q68" s="42">
        <v>8.3333333333333329E-2</v>
      </c>
      <c r="R68" s="42">
        <v>2</v>
      </c>
      <c r="S68" s="42">
        <v>0</v>
      </c>
      <c r="T68" s="41">
        <v>3</v>
      </c>
      <c r="U68" s="42">
        <v>3</v>
      </c>
      <c r="V68" s="40" t="s">
        <v>528</v>
      </c>
      <c r="W68" s="40" t="s">
        <v>514</v>
      </c>
      <c r="X68" s="40" t="s">
        <v>515</v>
      </c>
      <c r="Y68" s="40" t="s">
        <v>515</v>
      </c>
      <c r="AB68" s="40">
        <v>1</v>
      </c>
      <c r="AD68" s="40">
        <f t="shared" si="0"/>
        <v>4</v>
      </c>
    </row>
    <row r="69" spans="1:33" x14ac:dyDescent="0.15">
      <c r="B69" s="43">
        <v>42610</v>
      </c>
      <c r="C69" s="44">
        <v>62</v>
      </c>
      <c r="D69" s="44" t="s">
        <v>410</v>
      </c>
      <c r="E69" s="45">
        <v>42611.125</v>
      </c>
      <c r="F69" s="41" t="s">
        <v>427</v>
      </c>
      <c r="G69" s="41" t="s">
        <v>428</v>
      </c>
      <c r="H69" s="42" t="s">
        <v>429</v>
      </c>
      <c r="I69" s="42" t="s">
        <v>428</v>
      </c>
      <c r="J69" s="41">
        <v>2.62</v>
      </c>
      <c r="K69" s="41">
        <v>3</v>
      </c>
      <c r="L69" s="41">
        <v>2.42</v>
      </c>
      <c r="M69" s="42">
        <v>1.4</v>
      </c>
      <c r="N69" s="42">
        <v>4.25</v>
      </c>
      <c r="O69" s="42">
        <v>5.55</v>
      </c>
      <c r="P69" s="42">
        <v>1</v>
      </c>
      <c r="Q69" s="42">
        <v>4.3750000000000004E-2</v>
      </c>
      <c r="R69" s="42">
        <v>1</v>
      </c>
      <c r="S69" s="42">
        <v>3</v>
      </c>
      <c r="T69" s="41">
        <v>0</v>
      </c>
      <c r="U69" s="42">
        <v>0</v>
      </c>
      <c r="V69" s="40" t="s">
        <v>532</v>
      </c>
      <c r="W69" s="40" t="s">
        <v>518</v>
      </c>
      <c r="X69" s="40" t="s">
        <v>515</v>
      </c>
      <c r="Y69" s="40" t="s">
        <v>513</v>
      </c>
      <c r="AB69" s="40">
        <v>1</v>
      </c>
      <c r="AD69" s="40">
        <f t="shared" si="0"/>
        <v>3</v>
      </c>
      <c r="AG69" s="49" t="s">
        <v>466</v>
      </c>
    </row>
    <row r="70" spans="1:33" x14ac:dyDescent="0.15">
      <c r="B70" s="43">
        <v>42610</v>
      </c>
      <c r="C70" s="44">
        <v>63</v>
      </c>
      <c r="D70" s="44" t="s">
        <v>410</v>
      </c>
      <c r="E70" s="45">
        <v>42611.125</v>
      </c>
      <c r="F70" s="41" t="s">
        <v>314</v>
      </c>
      <c r="G70" s="41" t="s">
        <v>329</v>
      </c>
      <c r="H70" s="42" t="s">
        <v>314</v>
      </c>
      <c r="I70" s="42" t="s">
        <v>329</v>
      </c>
      <c r="J70" s="41">
        <v>3.02</v>
      </c>
      <c r="K70" s="41">
        <v>3.15</v>
      </c>
      <c r="L70" s="41">
        <v>2.08</v>
      </c>
      <c r="M70" s="42">
        <v>1.55</v>
      </c>
      <c r="N70" s="42">
        <v>3.85</v>
      </c>
      <c r="O70" s="42">
        <v>4.5</v>
      </c>
      <c r="P70" s="42">
        <v>1</v>
      </c>
      <c r="Q70" s="42">
        <v>1.3888888888888889E-3</v>
      </c>
      <c r="R70" s="42">
        <v>0</v>
      </c>
      <c r="S70" s="42">
        <v>2</v>
      </c>
      <c r="T70" s="41">
        <v>0</v>
      </c>
      <c r="U70" s="42">
        <v>0</v>
      </c>
      <c r="V70" s="40" t="s">
        <v>440</v>
      </c>
      <c r="W70" s="40" t="s">
        <v>518</v>
      </c>
      <c r="X70" s="40" t="s">
        <v>515</v>
      </c>
      <c r="Y70" s="40" t="s">
        <v>515</v>
      </c>
      <c r="AB70" s="40">
        <v>1</v>
      </c>
      <c r="AD70" s="40">
        <f t="shared" si="0"/>
        <v>3</v>
      </c>
    </row>
    <row r="71" spans="1:33" x14ac:dyDescent="0.15">
      <c r="B71" s="43">
        <v>42610</v>
      </c>
      <c r="C71" s="44">
        <v>64</v>
      </c>
      <c r="D71" s="44" t="s">
        <v>410</v>
      </c>
      <c r="E71" s="45">
        <v>42611.125</v>
      </c>
      <c r="F71" s="41" t="s">
        <v>357</v>
      </c>
      <c r="G71" s="41" t="s">
        <v>290</v>
      </c>
      <c r="H71" s="42" t="s">
        <v>357</v>
      </c>
      <c r="I71" s="42" t="s">
        <v>290</v>
      </c>
      <c r="J71" s="41">
        <v>1.81</v>
      </c>
      <c r="K71" s="41">
        <v>3.35</v>
      </c>
      <c r="L71" s="41">
        <v>3.6</v>
      </c>
      <c r="M71" s="42">
        <v>3.58</v>
      </c>
      <c r="N71" s="42">
        <v>3.65</v>
      </c>
      <c r="O71" s="42">
        <v>1.74</v>
      </c>
      <c r="P71" s="42">
        <v>-1</v>
      </c>
      <c r="Q71" s="42">
        <v>4.2361111111111106E-2</v>
      </c>
      <c r="R71" s="42">
        <v>1</v>
      </c>
      <c r="S71" s="42">
        <v>1</v>
      </c>
      <c r="T71" s="41">
        <v>1</v>
      </c>
      <c r="U71" s="42">
        <v>0</v>
      </c>
      <c r="V71" s="40" t="s">
        <v>532</v>
      </c>
      <c r="W71" s="40" t="s">
        <v>518</v>
      </c>
      <c r="X71" s="40" t="s">
        <v>515</v>
      </c>
      <c r="Y71" s="40" t="s">
        <v>515</v>
      </c>
      <c r="AA71" s="40">
        <v>1</v>
      </c>
      <c r="AD71" s="40">
        <f t="shared" ref="AD71:AD100" si="1">IF(V71=$V$4,1,0)+IF(W71=$W$4,1,0)+IF(X71=$X$4,1,0)+IF(Y71=$Y$4,1,0)+IF(Z71=$Z$4,1,0)+IF(AA71=$AA$4,1,0)+IF(AB71=$AB$4,1,0)</f>
        <v>3</v>
      </c>
    </row>
    <row r="72" spans="1:33" x14ac:dyDescent="0.15">
      <c r="B72" s="43">
        <v>42610</v>
      </c>
      <c r="C72" s="44">
        <v>65</v>
      </c>
      <c r="D72" s="44" t="s">
        <v>410</v>
      </c>
      <c r="E72" s="45">
        <v>42611.125</v>
      </c>
      <c r="F72" s="41" t="s">
        <v>326</v>
      </c>
      <c r="G72" s="41" t="s">
        <v>430</v>
      </c>
      <c r="H72" s="42" t="s">
        <v>326</v>
      </c>
      <c r="I72" s="42" t="s">
        <v>430</v>
      </c>
      <c r="J72" s="41">
        <v>1.58</v>
      </c>
      <c r="K72" s="41">
        <v>3.5</v>
      </c>
      <c r="L72" s="41">
        <v>4.8</v>
      </c>
      <c r="M72" s="42">
        <v>2.92</v>
      </c>
      <c r="N72" s="42">
        <v>3.4</v>
      </c>
      <c r="O72" s="42">
        <v>2.0299999999999998</v>
      </c>
      <c r="P72" s="42">
        <v>-1</v>
      </c>
      <c r="Q72" s="42">
        <v>0</v>
      </c>
      <c r="R72" s="42">
        <v>0</v>
      </c>
      <c r="S72" s="42">
        <v>0</v>
      </c>
      <c r="T72" s="41">
        <v>1</v>
      </c>
      <c r="U72" s="42">
        <v>0</v>
      </c>
      <c r="V72" s="40" t="s">
        <v>527</v>
      </c>
      <c r="W72" s="40" t="s">
        <v>518</v>
      </c>
      <c r="X72" s="40" t="s">
        <v>515</v>
      </c>
      <c r="Y72" s="40" t="s">
        <v>515</v>
      </c>
      <c r="AA72" s="40">
        <v>1</v>
      </c>
      <c r="AB72" s="40">
        <v>1</v>
      </c>
      <c r="AD72" s="40">
        <f t="shared" si="1"/>
        <v>2</v>
      </c>
    </row>
    <row r="73" spans="1:33" x14ac:dyDescent="0.15">
      <c r="B73" s="43">
        <v>42610</v>
      </c>
      <c r="C73" s="44">
        <v>66</v>
      </c>
      <c r="D73" s="44" t="s">
        <v>340</v>
      </c>
      <c r="E73" s="45">
        <v>42611.125</v>
      </c>
      <c r="F73" s="41" t="s">
        <v>348</v>
      </c>
      <c r="G73" s="41" t="s">
        <v>285</v>
      </c>
      <c r="H73" s="42" t="s">
        <v>348</v>
      </c>
      <c r="I73" s="42" t="s">
        <v>286</v>
      </c>
      <c r="J73" s="41">
        <v>3.2</v>
      </c>
      <c r="K73" s="41">
        <v>2.87</v>
      </c>
      <c r="L73" s="41">
        <v>2.14</v>
      </c>
      <c r="M73" s="42">
        <v>1.52</v>
      </c>
      <c r="N73" s="42">
        <v>3.75</v>
      </c>
      <c r="O73" s="42">
        <v>4.9000000000000004</v>
      </c>
      <c r="P73" s="42">
        <v>1</v>
      </c>
      <c r="Q73" s="42">
        <v>6.9444444444444447E-4</v>
      </c>
      <c r="R73" s="42">
        <v>0</v>
      </c>
      <c r="S73" s="42">
        <v>1</v>
      </c>
      <c r="T73" s="41">
        <v>0</v>
      </c>
      <c r="U73" s="42">
        <v>1</v>
      </c>
      <c r="V73" s="40" t="s">
        <v>527</v>
      </c>
      <c r="W73" s="40" t="s">
        <v>518</v>
      </c>
      <c r="X73" s="40" t="s">
        <v>515</v>
      </c>
      <c r="Y73" s="40" t="s">
        <v>515</v>
      </c>
      <c r="AB73" s="40">
        <v>1</v>
      </c>
      <c r="AD73" s="40">
        <f t="shared" si="1"/>
        <v>3</v>
      </c>
    </row>
    <row r="74" spans="1:33" x14ac:dyDescent="0.15">
      <c r="B74" s="43">
        <v>42610</v>
      </c>
      <c r="C74" s="44">
        <v>67</v>
      </c>
      <c r="D74" s="44" t="s">
        <v>157</v>
      </c>
      <c r="E74" s="45">
        <v>42611.135416666664</v>
      </c>
      <c r="F74" s="41" t="s">
        <v>243</v>
      </c>
      <c r="G74" s="41" t="s">
        <v>324</v>
      </c>
      <c r="H74" s="42" t="s">
        <v>243</v>
      </c>
      <c r="I74" s="42" t="s">
        <v>324</v>
      </c>
      <c r="J74" s="41">
        <v>1.73</v>
      </c>
      <c r="K74" s="41">
        <v>3.15</v>
      </c>
      <c r="L74" s="41">
        <v>4.3</v>
      </c>
      <c r="M74" s="42">
        <v>3.5</v>
      </c>
      <c r="N74" s="42">
        <v>3.4</v>
      </c>
      <c r="O74" s="42">
        <v>1.82</v>
      </c>
      <c r="P74" s="42">
        <v>-1</v>
      </c>
      <c r="Q74" s="42">
        <v>4.1666666666666664E-2</v>
      </c>
      <c r="R74" s="42">
        <v>1</v>
      </c>
      <c r="S74" s="42">
        <v>0</v>
      </c>
      <c r="T74" s="41">
        <v>3</v>
      </c>
      <c r="U74" s="42">
        <v>1</v>
      </c>
      <c r="V74" s="40" t="s">
        <v>440</v>
      </c>
      <c r="W74" s="40" t="s">
        <v>514</v>
      </c>
      <c r="X74" s="40" t="s">
        <v>515</v>
      </c>
      <c r="Y74" s="40" t="s">
        <v>515</v>
      </c>
      <c r="AD74" s="40">
        <f t="shared" si="1"/>
        <v>4</v>
      </c>
    </row>
    <row r="75" spans="1:33" x14ac:dyDescent="0.15">
      <c r="B75" s="43">
        <v>42610</v>
      </c>
      <c r="C75" s="44">
        <v>68</v>
      </c>
      <c r="D75" s="44" t="s">
        <v>340</v>
      </c>
      <c r="E75" s="45">
        <v>42611.135416666664</v>
      </c>
      <c r="F75" s="41" t="s">
        <v>349</v>
      </c>
      <c r="G75" s="41" t="s">
        <v>343</v>
      </c>
      <c r="H75" s="42" t="s">
        <v>350</v>
      </c>
      <c r="I75" s="42" t="s">
        <v>343</v>
      </c>
      <c r="J75" s="41">
        <v>2.0499999999999998</v>
      </c>
      <c r="K75" s="41">
        <v>2.86</v>
      </c>
      <c r="L75" s="41">
        <v>3.45</v>
      </c>
      <c r="M75" s="42">
        <v>4.5</v>
      </c>
      <c r="N75" s="42">
        <v>3.75</v>
      </c>
      <c r="O75" s="42">
        <v>1.56</v>
      </c>
      <c r="P75" s="42">
        <v>-1</v>
      </c>
      <c r="Q75" s="42">
        <v>4.1666666666666664E-2</v>
      </c>
      <c r="R75" s="42">
        <v>1</v>
      </c>
      <c r="S75" s="42">
        <v>0</v>
      </c>
      <c r="T75" s="41">
        <v>3</v>
      </c>
      <c r="U75" s="42">
        <v>1</v>
      </c>
      <c r="V75" s="40" t="s">
        <v>527</v>
      </c>
      <c r="W75" s="40" t="s">
        <v>518</v>
      </c>
      <c r="X75" s="40" t="s">
        <v>515</v>
      </c>
      <c r="Y75" s="40" t="s">
        <v>515</v>
      </c>
      <c r="AB75" s="40">
        <v>1</v>
      </c>
      <c r="AD75" s="40">
        <f t="shared" si="1"/>
        <v>3</v>
      </c>
    </row>
    <row r="76" spans="1:33" x14ac:dyDescent="0.15">
      <c r="B76" s="43">
        <v>42610</v>
      </c>
      <c r="C76" s="44">
        <v>69</v>
      </c>
      <c r="D76" s="44" t="s">
        <v>236</v>
      </c>
      <c r="E76" s="45">
        <v>42611.177083333336</v>
      </c>
      <c r="F76" s="41" t="s">
        <v>247</v>
      </c>
      <c r="G76" s="41" t="s">
        <v>241</v>
      </c>
      <c r="H76" s="42" t="s">
        <v>247</v>
      </c>
      <c r="I76" s="42" t="s">
        <v>241</v>
      </c>
      <c r="J76" s="41">
        <v>2.41</v>
      </c>
      <c r="K76" s="41">
        <v>3.2</v>
      </c>
      <c r="L76" s="41">
        <v>2.4900000000000002</v>
      </c>
      <c r="M76" s="42">
        <v>5.32</v>
      </c>
      <c r="N76" s="42">
        <v>4.4000000000000004</v>
      </c>
      <c r="O76" s="42">
        <v>1.4</v>
      </c>
      <c r="P76" s="42">
        <v>-1</v>
      </c>
      <c r="Q76" s="42">
        <v>0</v>
      </c>
      <c r="R76" s="42">
        <v>0</v>
      </c>
      <c r="S76" s="42">
        <v>0</v>
      </c>
      <c r="T76" s="41">
        <v>1</v>
      </c>
      <c r="U76" s="42">
        <v>0</v>
      </c>
      <c r="V76" s="40" t="s">
        <v>527</v>
      </c>
      <c r="W76" s="40" t="s">
        <v>514</v>
      </c>
      <c r="X76" s="40" t="s">
        <v>515</v>
      </c>
      <c r="Y76" s="40" t="s">
        <v>515</v>
      </c>
      <c r="Z76" s="40" t="s">
        <v>517</v>
      </c>
      <c r="AA76" s="40">
        <v>1</v>
      </c>
      <c r="AD76" s="40">
        <f t="shared" si="1"/>
        <v>2</v>
      </c>
    </row>
    <row r="77" spans="1:33" x14ac:dyDescent="0.15">
      <c r="B77" s="43">
        <v>42610</v>
      </c>
      <c r="C77" s="44">
        <v>70</v>
      </c>
      <c r="D77" s="44" t="s">
        <v>281</v>
      </c>
      <c r="E77" s="45">
        <v>42611.1875</v>
      </c>
      <c r="F77" s="41" t="s">
        <v>305</v>
      </c>
      <c r="G77" s="41" t="s">
        <v>317</v>
      </c>
      <c r="H77" s="42" t="s">
        <v>307</v>
      </c>
      <c r="I77" s="42" t="s">
        <v>318</v>
      </c>
      <c r="J77" s="41">
        <v>2.0499999999999998</v>
      </c>
      <c r="K77" s="41">
        <v>3.34</v>
      </c>
      <c r="L77" s="41">
        <v>2.92</v>
      </c>
      <c r="M77" s="42">
        <v>4.2</v>
      </c>
      <c r="N77" s="42">
        <v>4</v>
      </c>
      <c r="O77" s="42">
        <v>1.56</v>
      </c>
      <c r="P77" s="42">
        <v>-1</v>
      </c>
      <c r="Q77" s="42">
        <v>0.12569444444444444</v>
      </c>
      <c r="R77" s="42">
        <v>3</v>
      </c>
      <c r="S77" s="42">
        <v>1</v>
      </c>
      <c r="T77" s="41">
        <v>3</v>
      </c>
      <c r="U77" s="42">
        <v>3</v>
      </c>
      <c r="V77" s="40" t="s">
        <v>440</v>
      </c>
      <c r="W77" s="40" t="s">
        <v>519</v>
      </c>
      <c r="X77" s="40" t="s">
        <v>515</v>
      </c>
      <c r="Y77" s="40" t="s">
        <v>515</v>
      </c>
      <c r="AB77" s="40">
        <v>1</v>
      </c>
      <c r="AD77" s="40">
        <f t="shared" si="1"/>
        <v>4</v>
      </c>
    </row>
    <row r="78" spans="1:33" x14ac:dyDescent="0.15">
      <c r="B78" s="43">
        <v>42610</v>
      </c>
      <c r="C78" s="44">
        <v>71</v>
      </c>
      <c r="D78" s="44" t="s">
        <v>340</v>
      </c>
      <c r="E78" s="45">
        <v>42611.208333333336</v>
      </c>
      <c r="F78" s="41" t="s">
        <v>319</v>
      </c>
      <c r="G78" s="41" t="s">
        <v>341</v>
      </c>
      <c r="H78" s="42" t="s">
        <v>319</v>
      </c>
      <c r="I78" s="42" t="s">
        <v>341</v>
      </c>
      <c r="J78" s="41">
        <v>1.56</v>
      </c>
      <c r="K78" s="41">
        <v>3.4</v>
      </c>
      <c r="L78" s="41">
        <v>5.2</v>
      </c>
      <c r="M78" s="42">
        <v>2.9</v>
      </c>
      <c r="N78" s="42">
        <v>3.35</v>
      </c>
      <c r="O78" s="42">
        <v>2.06</v>
      </c>
      <c r="P78" s="42">
        <v>-1</v>
      </c>
      <c r="Q78" s="42">
        <v>0.1673611111111111</v>
      </c>
      <c r="R78" s="42">
        <v>4</v>
      </c>
      <c r="S78" s="42">
        <v>1</v>
      </c>
      <c r="T78" s="41">
        <v>3</v>
      </c>
      <c r="U78" s="42">
        <v>3</v>
      </c>
      <c r="V78" s="40" t="s">
        <v>440</v>
      </c>
      <c r="W78" s="40" t="s">
        <v>518</v>
      </c>
      <c r="X78" s="40" t="s">
        <v>515</v>
      </c>
      <c r="Y78" s="40" t="s">
        <v>515</v>
      </c>
      <c r="AD78" s="40">
        <f t="shared" si="1"/>
        <v>4</v>
      </c>
    </row>
    <row r="79" spans="1:33" x14ac:dyDescent="0.15">
      <c r="A79" s="77">
        <v>1</v>
      </c>
      <c r="B79" s="43">
        <v>42610</v>
      </c>
      <c r="C79" s="44">
        <v>72</v>
      </c>
      <c r="D79" s="44" t="s">
        <v>192</v>
      </c>
      <c r="E79" s="45">
        <v>42611.208333333336</v>
      </c>
      <c r="F79" s="41" t="s">
        <v>367</v>
      </c>
      <c r="G79" s="41" t="s">
        <v>194</v>
      </c>
      <c r="H79" s="42" t="s">
        <v>367</v>
      </c>
      <c r="I79" s="42" t="s">
        <v>194</v>
      </c>
      <c r="J79" s="41">
        <v>2.2000000000000002</v>
      </c>
      <c r="K79" s="41">
        <v>3.25</v>
      </c>
      <c r="L79" s="41">
        <v>2.72</v>
      </c>
      <c r="M79" s="42">
        <v>4.6500000000000004</v>
      </c>
      <c r="N79" s="42">
        <v>4.12</v>
      </c>
      <c r="O79" s="42">
        <v>1.49</v>
      </c>
      <c r="P79" s="42">
        <v>-1</v>
      </c>
      <c r="Q79" s="42">
        <v>0.16805555555555554</v>
      </c>
      <c r="R79" s="42">
        <v>4</v>
      </c>
      <c r="S79" s="42">
        <v>2</v>
      </c>
      <c r="T79" s="41">
        <v>3</v>
      </c>
      <c r="U79" s="42">
        <v>3</v>
      </c>
      <c r="V79" s="40" t="s">
        <v>527</v>
      </c>
      <c r="W79" s="40" t="s">
        <v>519</v>
      </c>
      <c r="X79" s="40" t="s">
        <v>515</v>
      </c>
      <c r="Y79" s="40" t="s">
        <v>515</v>
      </c>
      <c r="AB79" s="40">
        <v>1</v>
      </c>
      <c r="AD79" s="40">
        <f t="shared" si="1"/>
        <v>4</v>
      </c>
    </row>
    <row r="80" spans="1:33" x14ac:dyDescent="0.15">
      <c r="B80" s="43">
        <v>42610</v>
      </c>
      <c r="C80" s="44">
        <v>73</v>
      </c>
      <c r="D80" s="44" t="s">
        <v>410</v>
      </c>
      <c r="E80" s="45">
        <v>42611.229166666664</v>
      </c>
      <c r="F80" s="41" t="s">
        <v>431</v>
      </c>
      <c r="G80" s="41" t="s">
        <v>291</v>
      </c>
      <c r="H80" s="42" t="s">
        <v>431</v>
      </c>
      <c r="I80" s="42" t="s">
        <v>291</v>
      </c>
      <c r="J80" s="41">
        <v>2.2200000000000002</v>
      </c>
      <c r="K80" s="41">
        <v>3.05</v>
      </c>
      <c r="L80" s="41">
        <v>2.85</v>
      </c>
      <c r="M80" s="42">
        <v>4.9000000000000004</v>
      </c>
      <c r="N80" s="42">
        <v>4</v>
      </c>
      <c r="O80" s="42">
        <v>1.48</v>
      </c>
      <c r="P80" s="42">
        <v>-1</v>
      </c>
      <c r="Q80" s="42">
        <v>4.2361111111111106E-2</v>
      </c>
      <c r="R80" s="42">
        <v>1</v>
      </c>
      <c r="S80" s="42">
        <v>1</v>
      </c>
      <c r="T80" s="41">
        <v>1</v>
      </c>
      <c r="U80" s="42">
        <v>0</v>
      </c>
      <c r="V80" s="40" t="s">
        <v>440</v>
      </c>
      <c r="W80" s="40" t="s">
        <v>518</v>
      </c>
      <c r="X80" s="40" t="s">
        <v>515</v>
      </c>
      <c r="Y80" s="40" t="s">
        <v>515</v>
      </c>
      <c r="AA80" s="40">
        <v>1</v>
      </c>
      <c r="AD80" s="40">
        <f t="shared" si="1"/>
        <v>3</v>
      </c>
    </row>
    <row r="81" spans="2:33" x14ac:dyDescent="0.15">
      <c r="B81" s="43">
        <v>42610</v>
      </c>
      <c r="C81" s="44">
        <v>74</v>
      </c>
      <c r="D81" s="44" t="s">
        <v>410</v>
      </c>
      <c r="E81" s="45">
        <v>42611.229166666664</v>
      </c>
      <c r="F81" s="41" t="s">
        <v>432</v>
      </c>
      <c r="G81" s="41" t="s">
        <v>433</v>
      </c>
      <c r="H81" s="42" t="s">
        <v>432</v>
      </c>
      <c r="I81" s="42" t="s">
        <v>433</v>
      </c>
      <c r="J81" s="41">
        <v>1.56</v>
      </c>
      <c r="K81" s="41">
        <v>3.55</v>
      </c>
      <c r="L81" s="41">
        <v>4.8499999999999996</v>
      </c>
      <c r="M81" s="42">
        <v>2.82</v>
      </c>
      <c r="N81" s="42">
        <v>3.45</v>
      </c>
      <c r="O81" s="42">
        <v>2.06</v>
      </c>
      <c r="P81" s="42">
        <v>-1</v>
      </c>
      <c r="Q81" s="42">
        <v>8.4027777777777771E-2</v>
      </c>
      <c r="R81" s="42">
        <v>2</v>
      </c>
      <c r="S81" s="42">
        <v>1</v>
      </c>
      <c r="T81" s="41">
        <v>3</v>
      </c>
      <c r="U81" s="42">
        <v>1</v>
      </c>
      <c r="V81" s="40" t="s">
        <v>527</v>
      </c>
      <c r="W81" s="40" t="s">
        <v>518</v>
      </c>
      <c r="X81" s="40" t="s">
        <v>515</v>
      </c>
      <c r="Y81" s="40" t="s">
        <v>516</v>
      </c>
      <c r="AD81" s="40">
        <f t="shared" si="1"/>
        <v>5</v>
      </c>
    </row>
    <row r="82" spans="2:33" x14ac:dyDescent="0.15">
      <c r="B82" s="43">
        <v>42610</v>
      </c>
      <c r="C82" s="44">
        <v>75</v>
      </c>
      <c r="D82" s="44" t="s">
        <v>265</v>
      </c>
      <c r="E82" s="45">
        <v>42611.25</v>
      </c>
      <c r="F82" s="41" t="s">
        <v>274</v>
      </c>
      <c r="G82" s="41" t="s">
        <v>270</v>
      </c>
      <c r="H82" s="42" t="s">
        <v>275</v>
      </c>
      <c r="I82" s="42" t="s">
        <v>270</v>
      </c>
      <c r="J82" s="41">
        <v>2.1</v>
      </c>
      <c r="K82" s="41">
        <v>3.25</v>
      </c>
      <c r="L82" s="41">
        <v>2.9</v>
      </c>
      <c r="M82" s="42">
        <v>4.4000000000000004</v>
      </c>
      <c r="N82" s="42">
        <v>3.95</v>
      </c>
      <c r="O82" s="42">
        <v>1.54</v>
      </c>
      <c r="P82" s="42">
        <v>-1</v>
      </c>
      <c r="Q82" s="42">
        <v>2.0833333333333333E-3</v>
      </c>
      <c r="R82" s="42">
        <v>0</v>
      </c>
      <c r="S82" s="42">
        <v>3</v>
      </c>
      <c r="T82" s="41">
        <v>0</v>
      </c>
      <c r="U82" s="42">
        <v>0</v>
      </c>
      <c r="V82" s="40" t="s">
        <v>440</v>
      </c>
      <c r="W82" s="40" t="s">
        <v>519</v>
      </c>
      <c r="X82" s="40" t="s">
        <v>515</v>
      </c>
      <c r="Y82" s="40" t="s">
        <v>515</v>
      </c>
      <c r="AA82" s="40">
        <v>1</v>
      </c>
      <c r="AD82" s="40">
        <f t="shared" si="1"/>
        <v>4</v>
      </c>
    </row>
    <row r="83" spans="2:33" x14ac:dyDescent="0.15">
      <c r="B83" s="43">
        <v>42610</v>
      </c>
      <c r="C83" s="44">
        <v>76</v>
      </c>
      <c r="D83" s="44" t="s">
        <v>340</v>
      </c>
      <c r="E83" s="45">
        <v>42611.291666666664</v>
      </c>
      <c r="F83" s="41" t="s">
        <v>353</v>
      </c>
      <c r="G83" s="41" t="s">
        <v>320</v>
      </c>
      <c r="H83" s="42" t="s">
        <v>353</v>
      </c>
      <c r="I83" s="42" t="s">
        <v>320</v>
      </c>
      <c r="J83" s="41">
        <v>2.4500000000000002</v>
      </c>
      <c r="K83" s="41">
        <v>2.8</v>
      </c>
      <c r="L83" s="41">
        <v>2.75</v>
      </c>
      <c r="M83" s="42">
        <v>6.25</v>
      </c>
      <c r="N83" s="42">
        <v>4</v>
      </c>
      <c r="O83" s="42">
        <v>1.39</v>
      </c>
      <c r="P83" s="42">
        <v>-1</v>
      </c>
      <c r="Q83" s="42">
        <v>4.1666666666666664E-2</v>
      </c>
      <c r="R83" s="42">
        <v>1</v>
      </c>
      <c r="S83" s="42">
        <v>0</v>
      </c>
      <c r="T83" s="41">
        <v>3</v>
      </c>
      <c r="U83" s="42">
        <v>1</v>
      </c>
      <c r="V83" s="40" t="s">
        <v>440</v>
      </c>
      <c r="W83" s="40" t="s">
        <v>518</v>
      </c>
      <c r="X83" s="40" t="s">
        <v>515</v>
      </c>
      <c r="Y83" s="40" t="s">
        <v>515</v>
      </c>
      <c r="AD83" s="40">
        <f t="shared" si="1"/>
        <v>4</v>
      </c>
    </row>
    <row r="84" spans="2:33" x14ac:dyDescent="0.15">
      <c r="B84" s="43">
        <v>42610</v>
      </c>
      <c r="C84" s="44">
        <v>77</v>
      </c>
      <c r="D84" s="44" t="s">
        <v>281</v>
      </c>
      <c r="E84" s="45">
        <v>42611.291666666664</v>
      </c>
      <c r="F84" s="41" t="s">
        <v>308</v>
      </c>
      <c r="G84" s="41" t="s">
        <v>304</v>
      </c>
      <c r="H84" s="42" t="s">
        <v>309</v>
      </c>
      <c r="I84" s="42" t="s">
        <v>306</v>
      </c>
      <c r="J84" s="41">
        <v>1.83</v>
      </c>
      <c r="K84" s="41">
        <v>3.58</v>
      </c>
      <c r="L84" s="41">
        <v>3.3</v>
      </c>
      <c r="M84" s="42">
        <v>3.48</v>
      </c>
      <c r="N84" s="42">
        <v>3.85</v>
      </c>
      <c r="O84" s="42">
        <v>1.72</v>
      </c>
      <c r="P84" s="42">
        <v>-1</v>
      </c>
      <c r="Q84" s="42">
        <v>4.2361111111111106E-2</v>
      </c>
      <c r="R84" s="42">
        <v>1</v>
      </c>
      <c r="S84" s="42">
        <v>1</v>
      </c>
      <c r="T84" s="41">
        <v>1</v>
      </c>
      <c r="U84" s="42">
        <v>0</v>
      </c>
      <c r="V84" s="40" t="s">
        <v>440</v>
      </c>
      <c r="W84" s="40" t="s">
        <v>519</v>
      </c>
      <c r="X84" s="40" t="s">
        <v>515</v>
      </c>
      <c r="Y84" s="40" t="s">
        <v>515</v>
      </c>
      <c r="AD84" s="40">
        <f t="shared" si="1"/>
        <v>5</v>
      </c>
    </row>
    <row r="85" spans="2:33" x14ac:dyDescent="0.15">
      <c r="B85" s="43">
        <v>42610</v>
      </c>
      <c r="C85" s="44">
        <v>78</v>
      </c>
      <c r="D85" s="44" t="s">
        <v>192</v>
      </c>
      <c r="E85" s="45">
        <v>42611.291666666664</v>
      </c>
      <c r="F85" s="41" t="s">
        <v>386</v>
      </c>
      <c r="G85" s="41" t="s">
        <v>355</v>
      </c>
      <c r="H85" s="42" t="s">
        <v>386</v>
      </c>
      <c r="I85" s="42" t="s">
        <v>356</v>
      </c>
      <c r="J85" s="41">
        <v>2.15</v>
      </c>
      <c r="K85" s="41">
        <v>3.6</v>
      </c>
      <c r="L85" s="41">
        <v>2.6</v>
      </c>
      <c r="M85" s="42">
        <v>4.2</v>
      </c>
      <c r="N85" s="42">
        <v>4.4000000000000004</v>
      </c>
      <c r="O85" s="42">
        <v>1.51</v>
      </c>
      <c r="P85" s="42">
        <v>-1</v>
      </c>
      <c r="Q85" s="42">
        <v>8.4027777777777771E-2</v>
      </c>
      <c r="R85" s="42">
        <v>2</v>
      </c>
      <c r="S85" s="42">
        <v>1</v>
      </c>
      <c r="T85" s="41">
        <v>3</v>
      </c>
      <c r="U85" s="42">
        <v>1</v>
      </c>
      <c r="V85" s="40" t="s">
        <v>520</v>
      </c>
      <c r="W85" s="40" t="s">
        <v>519</v>
      </c>
      <c r="X85" s="40" t="s">
        <v>515</v>
      </c>
      <c r="Y85" s="40" t="s">
        <v>515</v>
      </c>
      <c r="AB85" s="40">
        <v>1</v>
      </c>
      <c r="AD85" s="40">
        <f t="shared" si="1"/>
        <v>4</v>
      </c>
      <c r="AG85" s="49" t="s">
        <v>475</v>
      </c>
    </row>
    <row r="86" spans="2:33" x14ac:dyDescent="0.15">
      <c r="B86" s="43">
        <v>42610</v>
      </c>
      <c r="C86" s="44">
        <v>79</v>
      </c>
      <c r="D86" s="44" t="s">
        <v>265</v>
      </c>
      <c r="E86" s="45">
        <v>42611.291666666664</v>
      </c>
      <c r="F86" s="41" t="s">
        <v>272</v>
      </c>
      <c r="G86" s="41" t="s">
        <v>271</v>
      </c>
      <c r="H86" s="42" t="s">
        <v>272</v>
      </c>
      <c r="I86" s="42" t="s">
        <v>271</v>
      </c>
      <c r="J86" s="41">
        <v>2.2200000000000002</v>
      </c>
      <c r="K86" s="41">
        <v>3.2</v>
      </c>
      <c r="L86" s="41">
        <v>2.73</v>
      </c>
      <c r="M86" s="42">
        <v>4.6500000000000004</v>
      </c>
      <c r="N86" s="42">
        <v>4.2</v>
      </c>
      <c r="O86" s="42">
        <v>1.48</v>
      </c>
      <c r="P86" s="42">
        <v>-1</v>
      </c>
      <c r="Q86" s="42">
        <v>4.1666666666666664E-2</v>
      </c>
      <c r="R86" s="42">
        <v>1</v>
      </c>
      <c r="S86" s="42">
        <v>0</v>
      </c>
      <c r="T86" s="41">
        <v>3</v>
      </c>
      <c r="U86" s="42">
        <v>1</v>
      </c>
      <c r="V86" s="40" t="s">
        <v>532</v>
      </c>
      <c r="W86" s="40" t="s">
        <v>519</v>
      </c>
      <c r="X86" s="40" t="s">
        <v>515</v>
      </c>
      <c r="Y86" s="40" t="s">
        <v>515</v>
      </c>
      <c r="AB86" s="40">
        <v>1</v>
      </c>
      <c r="AD86" s="40">
        <f t="shared" si="1"/>
        <v>4</v>
      </c>
    </row>
    <row r="87" spans="2:33" x14ac:dyDescent="0.15">
      <c r="B87" s="43">
        <v>42613</v>
      </c>
      <c r="C87" s="44">
        <v>1</v>
      </c>
      <c r="D87" s="44" t="s">
        <v>476</v>
      </c>
      <c r="E87" s="45">
        <v>42613.75</v>
      </c>
      <c r="F87" s="41" t="s">
        <v>477</v>
      </c>
      <c r="G87" s="41" t="s">
        <v>478</v>
      </c>
      <c r="H87" s="42" t="s">
        <v>477</v>
      </c>
      <c r="I87" s="42" t="s">
        <v>479</v>
      </c>
      <c r="J87" s="41">
        <v>3</v>
      </c>
      <c r="K87" s="41">
        <v>2.93</v>
      </c>
      <c r="L87" s="41">
        <v>2.2000000000000002</v>
      </c>
      <c r="M87" s="42">
        <v>1.49</v>
      </c>
      <c r="N87" s="42">
        <v>3.8</v>
      </c>
      <c r="O87" s="42">
        <v>5.12</v>
      </c>
      <c r="P87" s="42">
        <v>1</v>
      </c>
      <c r="Q87" s="42">
        <v>4.3055555555555562E-2</v>
      </c>
      <c r="R87" s="42">
        <v>1</v>
      </c>
      <c r="S87" s="42">
        <v>2</v>
      </c>
      <c r="T87" s="41">
        <v>0</v>
      </c>
      <c r="U87" s="42">
        <v>1</v>
      </c>
      <c r="V87" s="40" t="s">
        <v>471</v>
      </c>
      <c r="W87" s="40" t="s">
        <v>472</v>
      </c>
      <c r="X87" s="40" t="s">
        <v>471</v>
      </c>
      <c r="Y87" s="40" t="s">
        <v>471</v>
      </c>
      <c r="AB87" s="40">
        <v>1</v>
      </c>
      <c r="AD87" s="40">
        <f t="shared" si="1"/>
        <v>4</v>
      </c>
      <c r="AG87" s="49" t="s">
        <v>535</v>
      </c>
    </row>
    <row r="88" spans="2:33" x14ac:dyDescent="0.15">
      <c r="B88" s="43">
        <v>42613</v>
      </c>
      <c r="C88" s="44">
        <v>2</v>
      </c>
      <c r="D88" s="44" t="s">
        <v>480</v>
      </c>
      <c r="E88" s="45">
        <v>42613.75</v>
      </c>
      <c r="F88" s="41" t="s">
        <v>481</v>
      </c>
      <c r="G88" s="41" t="s">
        <v>482</v>
      </c>
      <c r="H88" s="42" t="s">
        <v>481</v>
      </c>
      <c r="I88" s="42" t="s">
        <v>482</v>
      </c>
      <c r="J88" s="41">
        <v>2.98</v>
      </c>
      <c r="K88" s="41">
        <v>3.05</v>
      </c>
      <c r="L88" s="41">
        <v>2.15</v>
      </c>
      <c r="M88" s="42">
        <v>1.51</v>
      </c>
      <c r="N88" s="42">
        <v>3.8</v>
      </c>
      <c r="O88" s="42">
        <v>4.9000000000000004</v>
      </c>
      <c r="P88" s="42">
        <v>1</v>
      </c>
      <c r="Q88" s="42">
        <v>8.4027777777777771E-2</v>
      </c>
      <c r="R88" s="42">
        <v>2</v>
      </c>
      <c r="S88" s="42">
        <v>1</v>
      </c>
      <c r="T88" s="41">
        <v>3</v>
      </c>
      <c r="U88" s="42">
        <v>3</v>
      </c>
      <c r="V88" s="40" t="s">
        <v>538</v>
      </c>
      <c r="W88" s="40" t="s">
        <v>472</v>
      </c>
      <c r="X88" s="40" t="s">
        <v>473</v>
      </c>
      <c r="Y88" s="40" t="s">
        <v>473</v>
      </c>
      <c r="AA88" s="40">
        <v>1</v>
      </c>
      <c r="AD88" s="40">
        <f t="shared" si="1"/>
        <v>4</v>
      </c>
    </row>
    <row r="89" spans="2:33" x14ac:dyDescent="0.15">
      <c r="B89" s="43">
        <v>42613</v>
      </c>
      <c r="C89" s="44">
        <v>3</v>
      </c>
      <c r="D89" s="44" t="s">
        <v>480</v>
      </c>
      <c r="E89" s="45">
        <v>42613.75</v>
      </c>
      <c r="F89" s="41" t="s">
        <v>483</v>
      </c>
      <c r="G89" s="41" t="s">
        <v>484</v>
      </c>
      <c r="H89" s="42" t="s">
        <v>483</v>
      </c>
      <c r="I89" s="42" t="s">
        <v>485</v>
      </c>
      <c r="J89" s="41">
        <v>1.81</v>
      </c>
      <c r="K89" s="41">
        <v>3.6</v>
      </c>
      <c r="L89" s="41">
        <v>3.35</v>
      </c>
      <c r="M89" s="42">
        <v>3.56</v>
      </c>
      <c r="N89" s="42">
        <v>3.65</v>
      </c>
      <c r="O89" s="42">
        <v>1.74</v>
      </c>
      <c r="P89" s="42">
        <v>-1</v>
      </c>
      <c r="Q89" s="42">
        <v>4.2361111111111106E-2</v>
      </c>
      <c r="R89" s="42">
        <v>1</v>
      </c>
      <c r="S89" s="42">
        <v>1</v>
      </c>
      <c r="T89" s="41">
        <v>1</v>
      </c>
      <c r="U89" s="42">
        <v>0</v>
      </c>
      <c r="V89" s="40" t="s">
        <v>542</v>
      </c>
      <c r="W89" s="40" t="s">
        <v>472</v>
      </c>
      <c r="X89" s="40" t="s">
        <v>471</v>
      </c>
      <c r="Y89" s="40" t="s">
        <v>542</v>
      </c>
      <c r="AB89" s="40">
        <v>1</v>
      </c>
      <c r="AD89" s="40">
        <f t="shared" si="1"/>
        <v>4</v>
      </c>
    </row>
    <row r="90" spans="2:33" x14ac:dyDescent="0.15">
      <c r="B90" s="43">
        <v>42613</v>
      </c>
      <c r="C90" s="44">
        <v>4</v>
      </c>
      <c r="D90" s="44" t="s">
        <v>480</v>
      </c>
      <c r="E90" s="45">
        <v>42613.75</v>
      </c>
      <c r="F90" s="41" t="s">
        <v>486</v>
      </c>
      <c r="G90" s="41" t="s">
        <v>487</v>
      </c>
      <c r="H90" s="42" t="s">
        <v>486</v>
      </c>
      <c r="I90" s="42" t="s">
        <v>487</v>
      </c>
      <c r="J90" s="41">
        <v>2.95</v>
      </c>
      <c r="K90" s="41">
        <v>3.35</v>
      </c>
      <c r="L90" s="41">
        <v>2.04</v>
      </c>
      <c r="M90" s="42">
        <v>1.57</v>
      </c>
      <c r="N90" s="42">
        <v>3.95</v>
      </c>
      <c r="O90" s="42">
        <v>4.2</v>
      </c>
      <c r="P90" s="42">
        <v>1</v>
      </c>
      <c r="Q90" s="42">
        <v>4.3055555555555562E-2</v>
      </c>
      <c r="R90" s="42">
        <v>1</v>
      </c>
      <c r="S90" s="42">
        <v>2</v>
      </c>
      <c r="T90" s="41">
        <v>0</v>
      </c>
      <c r="U90" s="42">
        <v>1</v>
      </c>
      <c r="V90" s="40" t="s">
        <v>541</v>
      </c>
      <c r="W90" s="40" t="s">
        <v>472</v>
      </c>
      <c r="X90" s="40" t="s">
        <v>471</v>
      </c>
      <c r="Y90" s="40" t="s">
        <v>542</v>
      </c>
      <c r="AB90" s="40">
        <v>1</v>
      </c>
      <c r="AD90" s="40">
        <f t="shared" si="1"/>
        <v>4</v>
      </c>
    </row>
    <row r="91" spans="2:33" x14ac:dyDescent="0.15">
      <c r="B91" s="43">
        <v>42613</v>
      </c>
      <c r="C91" s="44">
        <v>5</v>
      </c>
      <c r="D91" s="44" t="s">
        <v>480</v>
      </c>
      <c r="E91" s="45">
        <v>42613.770833333336</v>
      </c>
      <c r="F91" s="41" t="s">
        <v>488</v>
      </c>
      <c r="G91" s="41" t="s">
        <v>209</v>
      </c>
      <c r="H91" s="42" t="s">
        <v>489</v>
      </c>
      <c r="I91" s="42" t="s">
        <v>209</v>
      </c>
      <c r="J91" s="41">
        <v>1.46</v>
      </c>
      <c r="K91" s="41">
        <v>3.85</v>
      </c>
      <c r="L91" s="41">
        <v>5.45</v>
      </c>
      <c r="M91" s="42">
        <v>2.62</v>
      </c>
      <c r="N91" s="42">
        <v>3.3</v>
      </c>
      <c r="O91" s="42">
        <v>2.2599999999999998</v>
      </c>
      <c r="P91" s="42">
        <v>-1</v>
      </c>
      <c r="Q91" s="42">
        <v>4.2361111111111106E-2</v>
      </c>
      <c r="R91" s="42">
        <v>1</v>
      </c>
      <c r="S91" s="42">
        <v>1</v>
      </c>
      <c r="T91" s="41">
        <v>1</v>
      </c>
      <c r="U91" s="42">
        <v>0</v>
      </c>
      <c r="V91" s="40" t="s">
        <v>562</v>
      </c>
      <c r="W91" s="40" t="s">
        <v>563</v>
      </c>
      <c r="X91" s="40" t="s">
        <v>562</v>
      </c>
      <c r="Y91" s="40" t="s">
        <v>562</v>
      </c>
      <c r="AA91" s="40">
        <v>1</v>
      </c>
      <c r="AB91" s="40">
        <v>1</v>
      </c>
      <c r="AD91" s="40">
        <f t="shared" si="1"/>
        <v>3</v>
      </c>
    </row>
    <row r="92" spans="2:33" x14ac:dyDescent="0.15">
      <c r="B92" s="43">
        <v>42613</v>
      </c>
      <c r="C92" s="44">
        <v>6</v>
      </c>
      <c r="D92" s="44" t="s">
        <v>490</v>
      </c>
      <c r="E92" s="45">
        <v>42613.979166666664</v>
      </c>
      <c r="F92" s="41" t="s">
        <v>491</v>
      </c>
      <c r="G92" s="41" t="s">
        <v>492</v>
      </c>
      <c r="H92" s="42" t="s">
        <v>491</v>
      </c>
      <c r="I92" s="42" t="s">
        <v>492</v>
      </c>
      <c r="J92" s="41">
        <v>1.48</v>
      </c>
      <c r="K92" s="41">
        <v>3.4</v>
      </c>
      <c r="L92" s="41">
        <v>6.25</v>
      </c>
      <c r="M92" s="42">
        <v>2.75</v>
      </c>
      <c r="N92" s="42">
        <v>3.2</v>
      </c>
      <c r="O92" s="42">
        <v>2.21</v>
      </c>
      <c r="P92" s="42">
        <v>-1</v>
      </c>
      <c r="Q92" s="42">
        <v>4.2361111111111106E-2</v>
      </c>
      <c r="R92" s="42">
        <v>1</v>
      </c>
      <c r="S92" s="42">
        <v>1</v>
      </c>
      <c r="T92" s="41">
        <v>1</v>
      </c>
      <c r="U92" s="42">
        <v>0</v>
      </c>
      <c r="V92" s="40" t="s">
        <v>565</v>
      </c>
      <c r="W92" s="40" t="s">
        <v>563</v>
      </c>
      <c r="X92" s="40" t="s">
        <v>566</v>
      </c>
      <c r="Y92" s="40" t="s">
        <v>567</v>
      </c>
      <c r="AA92" s="40">
        <v>1</v>
      </c>
      <c r="AB92" s="40">
        <v>1</v>
      </c>
      <c r="AD92" s="40">
        <f t="shared" si="1"/>
        <v>2</v>
      </c>
    </row>
    <row r="93" spans="2:33" x14ac:dyDescent="0.15">
      <c r="B93" s="43">
        <v>42613</v>
      </c>
      <c r="C93" s="44">
        <v>7</v>
      </c>
      <c r="D93" s="44" t="s">
        <v>490</v>
      </c>
      <c r="E93" s="45">
        <v>42614.052083333336</v>
      </c>
      <c r="F93" s="41" t="s">
        <v>493</v>
      </c>
      <c r="G93" s="41" t="s">
        <v>494</v>
      </c>
      <c r="H93" s="42" t="s">
        <v>493</v>
      </c>
      <c r="I93" s="42" t="s">
        <v>494</v>
      </c>
      <c r="J93" s="41">
        <v>1.38</v>
      </c>
      <c r="K93" s="41">
        <v>3.9</v>
      </c>
      <c r="L93" s="41">
        <v>6.75</v>
      </c>
      <c r="M93" s="42">
        <v>2.37</v>
      </c>
      <c r="N93" s="42">
        <v>3.3</v>
      </c>
      <c r="O93" s="42">
        <v>2.48</v>
      </c>
      <c r="P93" s="42">
        <v>-1</v>
      </c>
      <c r="Q93" s="42">
        <v>0.125</v>
      </c>
      <c r="R93" s="42">
        <v>3</v>
      </c>
      <c r="S93" s="42">
        <v>0</v>
      </c>
      <c r="T93" s="41">
        <v>3</v>
      </c>
      <c r="U93" s="42">
        <v>3</v>
      </c>
      <c r="V93" s="40" t="s">
        <v>546</v>
      </c>
      <c r="W93" s="40" t="s">
        <v>472</v>
      </c>
      <c r="X93" s="40" t="s">
        <v>471</v>
      </c>
      <c r="Y93" s="40" t="s">
        <v>549</v>
      </c>
      <c r="AD93" s="40">
        <f t="shared" si="1"/>
        <v>5</v>
      </c>
    </row>
    <row r="94" spans="2:33" x14ac:dyDescent="0.15">
      <c r="B94" s="43">
        <v>42613</v>
      </c>
      <c r="C94" s="44">
        <v>8</v>
      </c>
      <c r="D94" s="44" t="s">
        <v>490</v>
      </c>
      <c r="E94" s="45">
        <v>42614.0625</v>
      </c>
      <c r="F94" s="41" t="s">
        <v>495</v>
      </c>
      <c r="G94" s="41" t="s">
        <v>496</v>
      </c>
      <c r="H94" s="42" t="s">
        <v>495</v>
      </c>
      <c r="I94" s="42" t="s">
        <v>496</v>
      </c>
      <c r="J94" s="41">
        <v>1.57</v>
      </c>
      <c r="K94" s="41">
        <v>3.35</v>
      </c>
      <c r="L94" s="41">
        <v>5.2</v>
      </c>
      <c r="M94" s="42">
        <v>3.02</v>
      </c>
      <c r="N94" s="42">
        <v>3.25</v>
      </c>
      <c r="O94" s="42">
        <v>2.04</v>
      </c>
      <c r="P94" s="42">
        <v>-1</v>
      </c>
      <c r="Q94" s="42">
        <v>6.9444444444444447E-4</v>
      </c>
      <c r="R94" s="42">
        <v>0</v>
      </c>
      <c r="S94" s="42">
        <v>1</v>
      </c>
      <c r="T94" s="41">
        <v>0</v>
      </c>
      <c r="U94" s="42">
        <v>0</v>
      </c>
      <c r="V94" s="40" t="s">
        <v>546</v>
      </c>
      <c r="W94" s="40" t="s">
        <v>472</v>
      </c>
      <c r="X94" s="40" t="s">
        <v>473</v>
      </c>
      <c r="Y94" s="40" t="s">
        <v>557</v>
      </c>
      <c r="AA94" s="40">
        <v>1</v>
      </c>
      <c r="AB94" s="40">
        <v>1</v>
      </c>
      <c r="AD94" s="40">
        <f t="shared" si="1"/>
        <v>2</v>
      </c>
    </row>
    <row r="95" spans="2:33" x14ac:dyDescent="0.15">
      <c r="B95" s="43">
        <v>42613</v>
      </c>
      <c r="C95" s="44">
        <v>10</v>
      </c>
      <c r="D95" s="44" t="s">
        <v>490</v>
      </c>
      <c r="E95" s="45">
        <v>42614.09375</v>
      </c>
      <c r="F95" s="41" t="s">
        <v>497</v>
      </c>
      <c r="G95" s="41" t="s">
        <v>498</v>
      </c>
      <c r="H95" s="42" t="s">
        <v>497</v>
      </c>
      <c r="I95" s="42" t="s">
        <v>498</v>
      </c>
      <c r="J95" s="41">
        <v>2.25</v>
      </c>
      <c r="K95" s="41">
        <v>2.9</v>
      </c>
      <c r="L95" s="41">
        <v>2.94</v>
      </c>
      <c r="M95" s="42">
        <v>5.25</v>
      </c>
      <c r="N95" s="42">
        <v>3.95</v>
      </c>
      <c r="O95" s="42">
        <v>1.46</v>
      </c>
      <c r="P95" s="42">
        <v>-1</v>
      </c>
      <c r="Q95" s="42">
        <v>0</v>
      </c>
      <c r="R95" s="42">
        <v>0</v>
      </c>
      <c r="S95" s="42">
        <v>0</v>
      </c>
      <c r="T95" s="41">
        <v>1</v>
      </c>
      <c r="U95" s="42">
        <v>0</v>
      </c>
      <c r="V95" s="40" t="s">
        <v>546</v>
      </c>
      <c r="W95" s="40" t="s">
        <v>472</v>
      </c>
      <c r="X95" s="40" t="s">
        <v>557</v>
      </c>
      <c r="Y95" s="40" t="s">
        <v>471</v>
      </c>
      <c r="AA95" s="40">
        <v>1</v>
      </c>
      <c r="AD95" s="40">
        <f t="shared" si="1"/>
        <v>3</v>
      </c>
    </row>
    <row r="96" spans="2:33" x14ac:dyDescent="0.15">
      <c r="B96" s="43">
        <v>42613</v>
      </c>
      <c r="C96" s="44">
        <v>12</v>
      </c>
      <c r="D96" s="44" t="s">
        <v>490</v>
      </c>
      <c r="E96" s="45">
        <v>42614.114583333336</v>
      </c>
      <c r="F96" s="41" t="s">
        <v>499</v>
      </c>
      <c r="G96" s="41" t="s">
        <v>500</v>
      </c>
      <c r="H96" s="42" t="s">
        <v>499</v>
      </c>
      <c r="I96" s="42" t="s">
        <v>500</v>
      </c>
      <c r="J96" s="41">
        <v>1.1499999999999999</v>
      </c>
      <c r="K96" s="41">
        <v>5.3</v>
      </c>
      <c r="L96" s="41">
        <v>14</v>
      </c>
      <c r="M96" s="42">
        <v>1.66</v>
      </c>
      <c r="N96" s="42">
        <v>3.7</v>
      </c>
      <c r="O96" s="42">
        <v>3.9</v>
      </c>
      <c r="P96" s="42">
        <v>-1</v>
      </c>
      <c r="Q96" s="42">
        <v>0.16666666666666666</v>
      </c>
      <c r="R96" s="42">
        <v>4</v>
      </c>
      <c r="S96" s="42">
        <v>0</v>
      </c>
      <c r="T96" s="41">
        <v>3</v>
      </c>
      <c r="U96" s="42">
        <v>3</v>
      </c>
      <c r="V96" s="40" t="s">
        <v>542</v>
      </c>
      <c r="W96" s="40" t="s">
        <v>472</v>
      </c>
      <c r="X96" s="40" t="s">
        <v>471</v>
      </c>
      <c r="Y96" s="40" t="s">
        <v>473</v>
      </c>
      <c r="AD96" s="40">
        <f t="shared" si="1"/>
        <v>6</v>
      </c>
    </row>
    <row r="97" spans="2:33" x14ac:dyDescent="0.15">
      <c r="B97" s="43">
        <v>42613</v>
      </c>
      <c r="C97" s="44">
        <v>13</v>
      </c>
      <c r="D97" s="44" t="s">
        <v>501</v>
      </c>
      <c r="E97" s="45">
        <v>42614.114583333336</v>
      </c>
      <c r="F97" s="41" t="s">
        <v>502</v>
      </c>
      <c r="G97" s="41" t="s">
        <v>503</v>
      </c>
      <c r="H97" s="42" t="s">
        <v>502</v>
      </c>
      <c r="I97" s="42" t="s">
        <v>504</v>
      </c>
      <c r="J97" s="41">
        <v>1.93</v>
      </c>
      <c r="K97" s="41">
        <v>3.3</v>
      </c>
      <c r="L97" s="41">
        <v>3.25</v>
      </c>
      <c r="M97" s="42">
        <v>3.85</v>
      </c>
      <c r="N97" s="42">
        <v>3.85</v>
      </c>
      <c r="O97" s="42">
        <v>1.64</v>
      </c>
      <c r="P97" s="42">
        <v>-1</v>
      </c>
      <c r="Q97" s="42">
        <v>8.4027777777777771E-2</v>
      </c>
      <c r="R97" s="42">
        <v>2</v>
      </c>
      <c r="S97" s="42">
        <v>1</v>
      </c>
      <c r="T97" s="41">
        <v>3</v>
      </c>
      <c r="U97" s="42">
        <v>1</v>
      </c>
      <c r="V97" s="40" t="s">
        <v>546</v>
      </c>
      <c r="W97" s="40" t="s">
        <v>472</v>
      </c>
      <c r="X97" s="40" t="s">
        <v>471</v>
      </c>
      <c r="Y97" s="40" t="s">
        <v>473</v>
      </c>
      <c r="AB97" s="40">
        <v>1</v>
      </c>
      <c r="AD97" s="40">
        <f t="shared" si="1"/>
        <v>5</v>
      </c>
    </row>
    <row r="98" spans="2:33" x14ac:dyDescent="0.15">
      <c r="B98" s="43">
        <v>42613</v>
      </c>
      <c r="C98" s="44">
        <v>14</v>
      </c>
      <c r="D98" s="44" t="s">
        <v>505</v>
      </c>
      <c r="E98" s="45">
        <v>42614.166666666664</v>
      </c>
      <c r="F98" s="41" t="s">
        <v>430</v>
      </c>
      <c r="G98" s="41" t="s">
        <v>432</v>
      </c>
      <c r="H98" s="42" t="s">
        <v>430</v>
      </c>
      <c r="I98" s="42" t="s">
        <v>432</v>
      </c>
      <c r="J98" s="41">
        <v>1.55</v>
      </c>
      <c r="K98" s="41">
        <v>3.7</v>
      </c>
      <c r="L98" s="41">
        <v>4.7</v>
      </c>
      <c r="M98" s="42">
        <v>2.76</v>
      </c>
      <c r="N98" s="42">
        <v>3.5</v>
      </c>
      <c r="O98" s="42">
        <v>2.08</v>
      </c>
      <c r="P98" s="42">
        <v>-1</v>
      </c>
      <c r="Q98" s="42">
        <v>4.1666666666666664E-2</v>
      </c>
      <c r="R98" s="42">
        <v>1</v>
      </c>
      <c r="S98" s="42">
        <v>0</v>
      </c>
      <c r="T98" s="41">
        <v>3</v>
      </c>
      <c r="U98" s="42">
        <v>1</v>
      </c>
      <c r="V98" s="40" t="s">
        <v>569</v>
      </c>
      <c r="W98" s="40" t="s">
        <v>547</v>
      </c>
      <c r="X98" s="40" t="s">
        <v>471</v>
      </c>
      <c r="Y98" s="40" t="s">
        <v>473</v>
      </c>
      <c r="AD98" s="40">
        <f t="shared" si="1"/>
        <v>5</v>
      </c>
    </row>
    <row r="99" spans="2:33" x14ac:dyDescent="0.15">
      <c r="B99" s="43">
        <v>42613</v>
      </c>
      <c r="C99" s="44">
        <v>15</v>
      </c>
      <c r="D99" s="44" t="s">
        <v>506</v>
      </c>
      <c r="E99" s="45">
        <v>42614.270833333336</v>
      </c>
      <c r="F99" s="41" t="s">
        <v>329</v>
      </c>
      <c r="G99" s="41" t="s">
        <v>507</v>
      </c>
      <c r="H99" s="42" t="s">
        <v>329</v>
      </c>
      <c r="I99" s="42" t="s">
        <v>508</v>
      </c>
      <c r="J99" s="41">
        <v>1.1000000000000001</v>
      </c>
      <c r="K99" s="41">
        <v>6.2</v>
      </c>
      <c r="L99" s="41">
        <v>17</v>
      </c>
      <c r="M99" s="42">
        <v>1.52</v>
      </c>
      <c r="N99" s="42">
        <v>3.95</v>
      </c>
      <c r="O99" s="42">
        <v>4.62</v>
      </c>
      <c r="P99" s="42">
        <v>-1</v>
      </c>
      <c r="Q99" s="42">
        <v>0.125</v>
      </c>
      <c r="R99" s="42">
        <v>3</v>
      </c>
      <c r="S99" s="42">
        <v>0</v>
      </c>
      <c r="T99" s="41">
        <v>3</v>
      </c>
      <c r="U99" s="42">
        <v>3</v>
      </c>
      <c r="V99" s="40" t="s">
        <v>569</v>
      </c>
      <c r="W99" s="40" t="s">
        <v>472</v>
      </c>
      <c r="X99" s="40" t="s">
        <v>471</v>
      </c>
      <c r="Y99" s="40" t="s">
        <v>473</v>
      </c>
      <c r="AD99" s="40">
        <f t="shared" si="1"/>
        <v>6</v>
      </c>
    </row>
    <row r="100" spans="2:33" x14ac:dyDescent="0.15">
      <c r="B100" s="43">
        <v>42613</v>
      </c>
      <c r="C100" s="44">
        <v>16</v>
      </c>
      <c r="D100" s="44" t="s">
        <v>509</v>
      </c>
      <c r="E100" s="45">
        <v>42614.270833333336</v>
      </c>
      <c r="F100" s="41" t="s">
        <v>510</v>
      </c>
      <c r="G100" s="41" t="s">
        <v>511</v>
      </c>
      <c r="H100" s="42" t="s">
        <v>510</v>
      </c>
      <c r="I100" s="42" t="s">
        <v>511</v>
      </c>
      <c r="J100" s="41">
        <v>5</v>
      </c>
      <c r="K100" s="41">
        <v>3.3</v>
      </c>
      <c r="L100" s="41">
        <v>1.6</v>
      </c>
      <c r="M100" s="42">
        <v>1.99</v>
      </c>
      <c r="N100" s="42">
        <v>3.3</v>
      </c>
      <c r="O100" s="42">
        <v>3.1</v>
      </c>
      <c r="P100" s="42">
        <v>1</v>
      </c>
      <c r="Q100" s="42">
        <v>8.4722222222222213E-2</v>
      </c>
      <c r="R100" s="42">
        <v>2</v>
      </c>
      <c r="S100" s="42">
        <v>2</v>
      </c>
      <c r="T100" s="41">
        <v>1</v>
      </c>
      <c r="U100" s="42">
        <v>3</v>
      </c>
      <c r="V100" s="40" t="s">
        <v>555</v>
      </c>
      <c r="W100" s="40" t="s">
        <v>472</v>
      </c>
      <c r="X100" s="40" t="s">
        <v>471</v>
      </c>
      <c r="Y100" s="40" t="s">
        <v>473</v>
      </c>
      <c r="AA100" s="40">
        <v>1</v>
      </c>
      <c r="AB100" s="40">
        <v>1</v>
      </c>
      <c r="AD100" s="40">
        <f t="shared" si="1"/>
        <v>5</v>
      </c>
    </row>
    <row r="101" spans="2:33" x14ac:dyDescent="0.15">
      <c r="B101" s="43">
        <v>42613</v>
      </c>
      <c r="C101" s="44">
        <v>17</v>
      </c>
      <c r="D101" s="44" t="s">
        <v>505</v>
      </c>
      <c r="E101" s="45">
        <v>42614.364583333336</v>
      </c>
      <c r="F101" s="41" t="s">
        <v>428</v>
      </c>
      <c r="G101" s="41" t="s">
        <v>414</v>
      </c>
      <c r="H101" s="42" t="s">
        <v>428</v>
      </c>
      <c r="I101" s="42" t="s">
        <v>414</v>
      </c>
      <c r="J101" s="41">
        <v>1.3</v>
      </c>
      <c r="K101" s="41">
        <v>4.5</v>
      </c>
      <c r="L101" s="41">
        <v>7.25</v>
      </c>
      <c r="M101" s="42">
        <v>2.06</v>
      </c>
      <c r="N101" s="42">
        <v>3.5</v>
      </c>
      <c r="O101" s="42">
        <v>2.8</v>
      </c>
      <c r="P101" s="42">
        <v>-1</v>
      </c>
      <c r="Q101" s="42">
        <v>0.12569444444444444</v>
      </c>
      <c r="R101" s="42">
        <v>3</v>
      </c>
      <c r="S101" s="42">
        <v>1</v>
      </c>
      <c r="T101" s="41">
        <v>3</v>
      </c>
      <c r="U101" s="42">
        <v>3</v>
      </c>
      <c r="V101" s="40" t="s">
        <v>569</v>
      </c>
      <c r="W101" s="40" t="s">
        <v>547</v>
      </c>
      <c r="X101" s="40" t="s">
        <v>473</v>
      </c>
      <c r="Y101" s="40" t="s">
        <v>471</v>
      </c>
      <c r="AD101" s="40">
        <f t="shared" ref="AD101:AD121" si="2">IF(V101=$V$4,1,0)+IF(W101=$W$4,1,0)+IF(X101=$X$4,1,0)+IF(Y101=$Y$4,1,0)+IF(Z101=$Z$4,1,0)+IF(AA101=$AA$4,1,0)+IF(AB101=$AB$4,1,0)</f>
        <v>3</v>
      </c>
    </row>
    <row r="102" spans="2:33" x14ac:dyDescent="0.15">
      <c r="B102" s="43">
        <v>42613</v>
      </c>
      <c r="C102" s="44">
        <v>18</v>
      </c>
      <c r="D102" s="44" t="s">
        <v>505</v>
      </c>
      <c r="E102" s="45">
        <v>42614.364583333336</v>
      </c>
      <c r="F102" s="41" t="s">
        <v>431</v>
      </c>
      <c r="G102" s="41" t="s">
        <v>412</v>
      </c>
      <c r="H102" s="42" t="s">
        <v>431</v>
      </c>
      <c r="I102" s="42" t="s">
        <v>413</v>
      </c>
      <c r="J102" s="41">
        <v>2.1</v>
      </c>
      <c r="K102" s="41">
        <v>2.95</v>
      </c>
      <c r="L102" s="41">
        <v>3.18</v>
      </c>
      <c r="M102" s="42">
        <v>4.76</v>
      </c>
      <c r="N102" s="42">
        <v>3.7</v>
      </c>
      <c r="O102" s="42">
        <v>1.54</v>
      </c>
      <c r="P102" s="42">
        <v>-1</v>
      </c>
      <c r="Q102" s="42">
        <v>6.9444444444444447E-4</v>
      </c>
      <c r="R102" s="42">
        <v>0</v>
      </c>
      <c r="S102" s="42">
        <v>1</v>
      </c>
      <c r="T102" s="41">
        <v>0</v>
      </c>
      <c r="U102" s="42">
        <v>0</v>
      </c>
      <c r="V102" s="40" t="s">
        <v>569</v>
      </c>
      <c r="W102" s="40" t="s">
        <v>547</v>
      </c>
      <c r="X102" s="40" t="s">
        <v>471</v>
      </c>
      <c r="Y102" s="40" t="s">
        <v>471</v>
      </c>
      <c r="AA102" s="40">
        <v>1</v>
      </c>
      <c r="AD102" s="40">
        <f t="shared" si="2"/>
        <v>3</v>
      </c>
    </row>
    <row r="103" spans="2:33" x14ac:dyDescent="0.15">
      <c r="B103" s="43">
        <v>42613</v>
      </c>
      <c r="C103" s="44">
        <v>19</v>
      </c>
      <c r="D103" s="44" t="s">
        <v>505</v>
      </c>
      <c r="E103" s="45">
        <v>42614.364583333336</v>
      </c>
      <c r="F103" s="41" t="s">
        <v>427</v>
      </c>
      <c r="G103" s="41" t="s">
        <v>558</v>
      </c>
      <c r="H103" s="42" t="s">
        <v>429</v>
      </c>
      <c r="I103" s="42" t="s">
        <v>558</v>
      </c>
      <c r="J103" s="41">
        <v>1.26</v>
      </c>
      <c r="K103" s="41">
        <v>4.5999999999999996</v>
      </c>
      <c r="L103" s="41">
        <v>8.4499999999999993</v>
      </c>
      <c r="M103" s="42">
        <v>1.96</v>
      </c>
      <c r="N103" s="42">
        <v>3.5</v>
      </c>
      <c r="O103" s="42">
        <v>3</v>
      </c>
      <c r="P103" s="42">
        <v>-1</v>
      </c>
      <c r="Q103" s="42">
        <v>0.12569444444444444</v>
      </c>
      <c r="R103" s="42">
        <v>3</v>
      </c>
      <c r="S103" s="42">
        <v>1</v>
      </c>
      <c r="T103" s="41">
        <v>3</v>
      </c>
      <c r="U103" s="42">
        <v>3</v>
      </c>
      <c r="AD103" s="40">
        <f t="shared" si="2"/>
        <v>3</v>
      </c>
    </row>
    <row r="104" spans="2:33" x14ac:dyDescent="0.15">
      <c r="B104" s="43">
        <v>42613</v>
      </c>
      <c r="C104" s="44">
        <v>20</v>
      </c>
      <c r="D104" s="44" t="s">
        <v>506</v>
      </c>
      <c r="E104" s="45">
        <v>42614.364583333336</v>
      </c>
      <c r="F104" s="41" t="s">
        <v>314</v>
      </c>
      <c r="G104" s="41" t="s">
        <v>559</v>
      </c>
      <c r="H104" s="42" t="s">
        <v>314</v>
      </c>
      <c r="I104" s="42" t="s">
        <v>559</v>
      </c>
      <c r="J104" s="41">
        <v>2.2200000000000002</v>
      </c>
      <c r="K104" s="41">
        <v>2.85</v>
      </c>
      <c r="L104" s="41">
        <v>3.05</v>
      </c>
      <c r="M104" s="42">
        <v>4.9000000000000004</v>
      </c>
      <c r="N104" s="42">
        <v>4</v>
      </c>
      <c r="O104" s="42">
        <v>1.48</v>
      </c>
      <c r="P104" s="42">
        <v>-1</v>
      </c>
      <c r="Q104" s="42">
        <v>4.2361111111111106E-2</v>
      </c>
      <c r="R104" s="42">
        <v>1</v>
      </c>
      <c r="S104" s="42">
        <v>1</v>
      </c>
      <c r="T104" s="41">
        <v>1</v>
      </c>
      <c r="U104" s="42">
        <v>0</v>
      </c>
      <c r="V104" s="40" t="s">
        <v>577</v>
      </c>
      <c r="W104" s="40" t="s">
        <v>472</v>
      </c>
      <c r="X104" s="40" t="s">
        <v>471</v>
      </c>
      <c r="Y104" s="40" t="s">
        <v>471</v>
      </c>
      <c r="AA104" s="40">
        <v>1</v>
      </c>
      <c r="AD104" s="40">
        <f t="shared" si="2"/>
        <v>4</v>
      </c>
    </row>
    <row r="105" spans="2:33" x14ac:dyDescent="0.15">
      <c r="B105" s="43">
        <v>42613</v>
      </c>
      <c r="C105" s="44">
        <v>21</v>
      </c>
      <c r="D105" s="44" t="s">
        <v>506</v>
      </c>
      <c r="E105" s="45">
        <v>42614.364583333336</v>
      </c>
      <c r="F105" s="41" t="s">
        <v>291</v>
      </c>
      <c r="G105" s="41" t="s">
        <v>560</v>
      </c>
      <c r="H105" s="42" t="s">
        <v>291</v>
      </c>
      <c r="I105" s="42" t="s">
        <v>561</v>
      </c>
      <c r="J105" s="41">
        <v>1.22</v>
      </c>
      <c r="K105" s="41">
        <v>4.95</v>
      </c>
      <c r="L105" s="41">
        <v>9.25</v>
      </c>
      <c r="M105" s="42">
        <v>1.85</v>
      </c>
      <c r="N105" s="42">
        <v>3.55</v>
      </c>
      <c r="O105" s="42">
        <v>3.25</v>
      </c>
      <c r="P105" s="42">
        <v>-1</v>
      </c>
      <c r="Q105" s="42">
        <v>0.125</v>
      </c>
      <c r="R105" s="42">
        <v>3</v>
      </c>
      <c r="S105" s="42">
        <v>0</v>
      </c>
      <c r="T105" s="41">
        <v>3</v>
      </c>
      <c r="U105" s="42">
        <v>3</v>
      </c>
      <c r="V105" s="40" t="s">
        <v>569</v>
      </c>
      <c r="W105" s="40" t="s">
        <v>472</v>
      </c>
      <c r="X105" s="40" t="s">
        <v>471</v>
      </c>
      <c r="Y105" s="40" t="s">
        <v>473</v>
      </c>
      <c r="AD105" s="40">
        <f t="shared" si="2"/>
        <v>6</v>
      </c>
    </row>
    <row r="106" spans="2:33" x14ac:dyDescent="0.15">
      <c r="B106" s="43">
        <v>42612</v>
      </c>
      <c r="C106" s="44">
        <v>2</v>
      </c>
      <c r="D106" s="44" t="s">
        <v>578</v>
      </c>
      <c r="E106" s="45">
        <v>42612.770833333336</v>
      </c>
      <c r="F106" s="41" t="s">
        <v>13</v>
      </c>
      <c r="G106" s="41" t="s">
        <v>15</v>
      </c>
      <c r="H106" s="42" t="s">
        <v>13</v>
      </c>
      <c r="I106" s="42" t="s">
        <v>15</v>
      </c>
      <c r="J106" s="41">
        <v>2.42</v>
      </c>
      <c r="K106" s="41">
        <v>3.25</v>
      </c>
      <c r="L106" s="41">
        <v>2.4500000000000002</v>
      </c>
      <c r="M106" s="42">
        <v>5.4</v>
      </c>
      <c r="N106" s="42">
        <v>4.3499999999999996</v>
      </c>
      <c r="O106" s="42">
        <v>1.4</v>
      </c>
      <c r="P106" s="42">
        <v>-1</v>
      </c>
      <c r="Q106" s="42">
        <v>0</v>
      </c>
      <c r="R106" s="42">
        <v>0</v>
      </c>
      <c r="S106" s="42">
        <v>0</v>
      </c>
      <c r="T106" s="41">
        <v>1</v>
      </c>
      <c r="U106" s="42">
        <v>0</v>
      </c>
      <c r="V106" s="40" t="s">
        <v>538</v>
      </c>
      <c r="W106" s="40" t="s">
        <v>472</v>
      </c>
      <c r="X106" s="40" t="s">
        <v>473</v>
      </c>
      <c r="Y106" s="40" t="s">
        <v>471</v>
      </c>
      <c r="AA106" s="40">
        <v>1</v>
      </c>
      <c r="AD106" s="40">
        <f t="shared" si="2"/>
        <v>3</v>
      </c>
    </row>
    <row r="107" spans="2:33" x14ac:dyDescent="0.15">
      <c r="B107" s="43">
        <v>42612</v>
      </c>
      <c r="C107" s="44">
        <v>3</v>
      </c>
      <c r="D107" s="44" t="s">
        <v>501</v>
      </c>
      <c r="E107" s="45">
        <v>42613.083333333336</v>
      </c>
      <c r="F107" s="41" t="s">
        <v>87</v>
      </c>
      <c r="G107" s="41" t="s">
        <v>579</v>
      </c>
      <c r="H107" s="42" t="s">
        <v>88</v>
      </c>
      <c r="I107" s="42" t="s">
        <v>580</v>
      </c>
      <c r="J107" s="41">
        <v>1.58</v>
      </c>
      <c r="K107" s="41">
        <v>3.65</v>
      </c>
      <c r="L107" s="41">
        <v>4.5</v>
      </c>
      <c r="M107" s="42">
        <v>2.81</v>
      </c>
      <c r="N107" s="42">
        <v>3.6</v>
      </c>
      <c r="O107" s="42">
        <v>2.02</v>
      </c>
      <c r="P107" s="42">
        <v>-1</v>
      </c>
      <c r="Q107" s="42">
        <v>0.1673611111111111</v>
      </c>
      <c r="R107" s="42">
        <v>4</v>
      </c>
      <c r="S107" s="42">
        <v>1</v>
      </c>
      <c r="T107" s="41">
        <v>3</v>
      </c>
      <c r="U107" s="42">
        <v>3</v>
      </c>
      <c r="V107" s="40" t="s">
        <v>569</v>
      </c>
      <c r="W107" s="40" t="s">
        <v>472</v>
      </c>
      <c r="X107" s="40" t="s">
        <v>471</v>
      </c>
      <c r="Y107" s="40" t="s">
        <v>471</v>
      </c>
      <c r="AD107" s="40">
        <f t="shared" si="2"/>
        <v>5</v>
      </c>
    </row>
    <row r="108" spans="2:33" x14ac:dyDescent="0.15">
      <c r="B108" s="43">
        <v>42612</v>
      </c>
      <c r="C108" s="44">
        <v>4</v>
      </c>
      <c r="D108" s="44" t="s">
        <v>501</v>
      </c>
      <c r="E108" s="45">
        <v>42613.104166666664</v>
      </c>
      <c r="F108" s="41" t="s">
        <v>89</v>
      </c>
      <c r="G108" s="41" t="s">
        <v>581</v>
      </c>
      <c r="H108" s="42" t="s">
        <v>89</v>
      </c>
      <c r="I108" s="42" t="s">
        <v>581</v>
      </c>
      <c r="J108" s="41">
        <v>1.85</v>
      </c>
      <c r="K108" s="41">
        <v>3.35</v>
      </c>
      <c r="L108" s="41">
        <v>3.45</v>
      </c>
      <c r="M108" s="42">
        <v>3.55</v>
      </c>
      <c r="N108" s="42">
        <v>3.85</v>
      </c>
      <c r="O108" s="42">
        <v>1.7</v>
      </c>
      <c r="P108" s="42">
        <v>-1</v>
      </c>
      <c r="Q108" s="42">
        <v>4.3055555555555562E-2</v>
      </c>
      <c r="R108" s="42">
        <v>1</v>
      </c>
      <c r="S108" s="42">
        <v>2</v>
      </c>
      <c r="T108" s="41">
        <v>0</v>
      </c>
      <c r="U108" s="42">
        <v>0</v>
      </c>
      <c r="V108" s="40" t="s">
        <v>570</v>
      </c>
      <c r="W108" s="40" t="s">
        <v>472</v>
      </c>
      <c r="X108" s="40" t="s">
        <v>471</v>
      </c>
      <c r="Y108" s="40" t="s">
        <v>557</v>
      </c>
      <c r="AA108" s="40">
        <v>1</v>
      </c>
      <c r="AD108" s="40">
        <f t="shared" si="2"/>
        <v>4</v>
      </c>
    </row>
    <row r="109" spans="2:33" x14ac:dyDescent="0.15">
      <c r="B109" s="43">
        <v>42612</v>
      </c>
      <c r="C109" s="44">
        <v>5</v>
      </c>
      <c r="D109" s="44" t="s">
        <v>501</v>
      </c>
      <c r="E109" s="45">
        <v>42613.114583333336</v>
      </c>
      <c r="F109" s="41" t="s">
        <v>76</v>
      </c>
      <c r="G109" s="41" t="s">
        <v>582</v>
      </c>
      <c r="H109" s="42" t="s">
        <v>76</v>
      </c>
      <c r="I109" s="42" t="s">
        <v>583</v>
      </c>
      <c r="J109" s="41">
        <v>2.1</v>
      </c>
      <c r="K109" s="41">
        <v>3.05</v>
      </c>
      <c r="L109" s="41">
        <v>3.07</v>
      </c>
      <c r="M109" s="42">
        <v>4.4000000000000004</v>
      </c>
      <c r="N109" s="42">
        <v>3.95</v>
      </c>
      <c r="O109" s="42">
        <v>1.54</v>
      </c>
      <c r="P109" s="42">
        <v>-1</v>
      </c>
      <c r="Q109" s="42">
        <v>8.4027777777777771E-2</v>
      </c>
      <c r="R109" s="42">
        <v>2</v>
      </c>
      <c r="S109" s="42">
        <v>1</v>
      </c>
      <c r="T109" s="41">
        <v>3</v>
      </c>
      <c r="U109" s="42">
        <v>1</v>
      </c>
      <c r="V109" s="40" t="s">
        <v>569</v>
      </c>
      <c r="W109" s="40" t="s">
        <v>472</v>
      </c>
      <c r="X109" s="40" t="s">
        <v>471</v>
      </c>
      <c r="Y109" s="40" t="s">
        <v>473</v>
      </c>
      <c r="AB109" s="40">
        <v>1</v>
      </c>
      <c r="AD109" s="40">
        <f t="shared" si="2"/>
        <v>5</v>
      </c>
      <c r="AG109" s="40" t="s">
        <v>612</v>
      </c>
    </row>
    <row r="110" spans="2:33" x14ac:dyDescent="0.15">
      <c r="B110" s="43">
        <v>42612</v>
      </c>
      <c r="C110" s="44">
        <v>6</v>
      </c>
      <c r="D110" s="44" t="s">
        <v>501</v>
      </c>
      <c r="E110" s="45">
        <v>42613.114583333336</v>
      </c>
      <c r="F110" s="41" t="s">
        <v>584</v>
      </c>
      <c r="G110" s="41" t="s">
        <v>81</v>
      </c>
      <c r="H110" s="42" t="s">
        <v>585</v>
      </c>
      <c r="I110" s="42" t="s">
        <v>81</v>
      </c>
      <c r="J110" s="41">
        <v>2.0299999999999998</v>
      </c>
      <c r="K110" s="41">
        <v>3.15</v>
      </c>
      <c r="L110" s="41">
        <v>3.13</v>
      </c>
      <c r="M110" s="42">
        <v>4.2</v>
      </c>
      <c r="N110" s="42">
        <v>3.95</v>
      </c>
      <c r="O110" s="42">
        <v>1.57</v>
      </c>
      <c r="P110" s="42">
        <v>-1</v>
      </c>
      <c r="Q110" s="42">
        <v>2.0833333333333333E-3</v>
      </c>
      <c r="R110" s="42">
        <v>0</v>
      </c>
      <c r="S110" s="42">
        <v>3</v>
      </c>
      <c r="T110" s="41">
        <v>0</v>
      </c>
      <c r="U110" s="42">
        <v>0</v>
      </c>
      <c r="V110" s="40" t="s">
        <v>542</v>
      </c>
      <c r="W110" s="40" t="s">
        <v>472</v>
      </c>
      <c r="X110" s="40" t="s">
        <v>473</v>
      </c>
      <c r="Y110" s="40" t="s">
        <v>473</v>
      </c>
      <c r="AA110" s="40">
        <v>1</v>
      </c>
      <c r="AD110" s="40">
        <f t="shared" si="2"/>
        <v>4</v>
      </c>
    </row>
    <row r="111" spans="2:33" x14ac:dyDescent="0.15">
      <c r="B111" s="43">
        <v>42612</v>
      </c>
      <c r="C111" s="44">
        <v>7</v>
      </c>
      <c r="D111" s="44" t="s">
        <v>501</v>
      </c>
      <c r="E111" s="45">
        <v>42613.114583333336</v>
      </c>
      <c r="F111" s="41" t="s">
        <v>92</v>
      </c>
      <c r="G111" s="41" t="s">
        <v>586</v>
      </c>
      <c r="H111" s="42" t="s">
        <v>92</v>
      </c>
      <c r="I111" s="42" t="s">
        <v>586</v>
      </c>
      <c r="J111" s="41">
        <v>2.25</v>
      </c>
      <c r="K111" s="41">
        <v>3.05</v>
      </c>
      <c r="L111" s="41">
        <v>2.8</v>
      </c>
      <c r="M111" s="42">
        <v>4.91</v>
      </c>
      <c r="N111" s="42">
        <v>4.1500000000000004</v>
      </c>
      <c r="O111" s="42">
        <v>1.46</v>
      </c>
      <c r="P111" s="42">
        <v>-1</v>
      </c>
      <c r="Q111" s="42">
        <v>0.17013888888888887</v>
      </c>
      <c r="R111" s="42">
        <v>4</v>
      </c>
      <c r="S111" s="42">
        <v>5</v>
      </c>
      <c r="T111" s="41">
        <v>0</v>
      </c>
      <c r="U111" s="42">
        <v>0</v>
      </c>
      <c r="V111" s="40" t="s">
        <v>538</v>
      </c>
      <c r="W111" s="40" t="s">
        <v>472</v>
      </c>
      <c r="X111" s="40" t="s">
        <v>471</v>
      </c>
      <c r="Y111" s="40" t="s">
        <v>473</v>
      </c>
      <c r="AA111" s="40">
        <v>1</v>
      </c>
      <c r="AD111" s="40">
        <f t="shared" si="2"/>
        <v>5</v>
      </c>
    </row>
    <row r="112" spans="2:33" x14ac:dyDescent="0.15">
      <c r="B112" s="43">
        <v>42612</v>
      </c>
      <c r="C112" s="44">
        <v>8</v>
      </c>
      <c r="D112" s="44" t="s">
        <v>501</v>
      </c>
      <c r="E112" s="45">
        <v>42613.114583333336</v>
      </c>
      <c r="F112" s="41" t="s">
        <v>587</v>
      </c>
      <c r="G112" s="41" t="s">
        <v>142</v>
      </c>
      <c r="H112" s="42" t="s">
        <v>588</v>
      </c>
      <c r="I112" s="42" t="s">
        <v>142</v>
      </c>
      <c r="J112" s="41">
        <v>2.8</v>
      </c>
      <c r="K112" s="41">
        <v>3.05</v>
      </c>
      <c r="L112" s="41">
        <v>2.2599999999999998</v>
      </c>
      <c r="M112" s="42">
        <v>1.46</v>
      </c>
      <c r="N112" s="42">
        <v>4.05</v>
      </c>
      <c r="O112" s="42">
        <v>5.05</v>
      </c>
      <c r="P112" s="42">
        <v>1</v>
      </c>
      <c r="Q112" s="42">
        <v>1.3888888888888889E-3</v>
      </c>
      <c r="R112" s="42">
        <v>0</v>
      </c>
      <c r="S112" s="42">
        <v>2</v>
      </c>
      <c r="T112" s="41">
        <v>0</v>
      </c>
      <c r="U112" s="42">
        <v>0</v>
      </c>
      <c r="V112" s="40" t="s">
        <v>546</v>
      </c>
      <c r="W112" s="40" t="s">
        <v>472</v>
      </c>
      <c r="X112" s="40" t="s">
        <v>471</v>
      </c>
      <c r="Y112" s="40" t="s">
        <v>473</v>
      </c>
      <c r="AB112" s="40">
        <v>1</v>
      </c>
      <c r="AD112" s="40">
        <f t="shared" si="2"/>
        <v>5</v>
      </c>
      <c r="AG112" s="49" t="s">
        <v>613</v>
      </c>
    </row>
    <row r="113" spans="2:33" x14ac:dyDescent="0.15">
      <c r="B113" s="43">
        <v>42612</v>
      </c>
      <c r="C113" s="44">
        <v>9</v>
      </c>
      <c r="D113" s="44" t="s">
        <v>501</v>
      </c>
      <c r="E113" s="45">
        <v>42613.114583333336</v>
      </c>
      <c r="F113" s="41" t="s">
        <v>79</v>
      </c>
      <c r="G113" s="41" t="s">
        <v>589</v>
      </c>
      <c r="H113" s="42" t="s">
        <v>80</v>
      </c>
      <c r="I113" s="42" t="s">
        <v>589</v>
      </c>
      <c r="J113" s="41">
        <v>1.71</v>
      </c>
      <c r="K113" s="41">
        <v>3.5</v>
      </c>
      <c r="L113" s="41">
        <v>3.86</v>
      </c>
      <c r="M113" s="42">
        <v>3.18</v>
      </c>
      <c r="N113" s="42">
        <v>3.65</v>
      </c>
      <c r="O113" s="42">
        <v>1.85</v>
      </c>
      <c r="P113" s="42">
        <v>-1</v>
      </c>
      <c r="Q113" s="42">
        <v>6.9444444444444447E-4</v>
      </c>
      <c r="R113" s="42">
        <v>0</v>
      </c>
      <c r="S113" s="42">
        <v>1</v>
      </c>
      <c r="T113" s="41">
        <v>0</v>
      </c>
      <c r="U113" s="42">
        <v>0</v>
      </c>
      <c r="V113" s="40" t="s">
        <v>556</v>
      </c>
      <c r="W113" s="40" t="s">
        <v>472</v>
      </c>
      <c r="X113" s="40" t="s">
        <v>471</v>
      </c>
      <c r="Y113" s="40" t="s">
        <v>557</v>
      </c>
      <c r="AA113" s="40">
        <v>1</v>
      </c>
      <c r="AB113" s="40">
        <v>1</v>
      </c>
      <c r="AD113" s="40">
        <f t="shared" si="2"/>
        <v>3</v>
      </c>
      <c r="AG113" s="49" t="s">
        <v>614</v>
      </c>
    </row>
    <row r="114" spans="2:33" x14ac:dyDescent="0.15">
      <c r="B114" s="43">
        <v>42612</v>
      </c>
      <c r="C114" s="44">
        <v>10</v>
      </c>
      <c r="D114" s="44" t="s">
        <v>501</v>
      </c>
      <c r="E114" s="45">
        <v>42613.114583333336</v>
      </c>
      <c r="F114" s="41" t="s">
        <v>145</v>
      </c>
      <c r="G114" s="41" t="s">
        <v>590</v>
      </c>
      <c r="H114" s="42" t="s">
        <v>145</v>
      </c>
      <c r="I114" s="42" t="s">
        <v>591</v>
      </c>
      <c r="J114" s="41">
        <v>1.78</v>
      </c>
      <c r="K114" s="41">
        <v>3.3</v>
      </c>
      <c r="L114" s="41">
        <v>3.8</v>
      </c>
      <c r="M114" s="42">
        <v>3.4</v>
      </c>
      <c r="N114" s="42">
        <v>3.7</v>
      </c>
      <c r="O114" s="42">
        <v>1.77</v>
      </c>
      <c r="P114" s="42">
        <v>-1</v>
      </c>
      <c r="Q114" s="42">
        <v>0.20972222222222223</v>
      </c>
      <c r="R114" s="42">
        <v>5</v>
      </c>
      <c r="S114" s="42">
        <v>2</v>
      </c>
      <c r="T114" s="41">
        <v>3</v>
      </c>
      <c r="U114" s="42">
        <v>3</v>
      </c>
      <c r="V114" s="40" t="s">
        <v>546</v>
      </c>
      <c r="W114" s="40" t="s">
        <v>472</v>
      </c>
      <c r="X114" s="40" t="s">
        <v>473</v>
      </c>
      <c r="Y114" s="40" t="s">
        <v>473</v>
      </c>
      <c r="AB114" s="40">
        <v>1</v>
      </c>
      <c r="AD114" s="40">
        <f t="shared" si="2"/>
        <v>4</v>
      </c>
      <c r="AG114" s="49" t="s">
        <v>615</v>
      </c>
    </row>
    <row r="115" spans="2:33" x14ac:dyDescent="0.15">
      <c r="B115" s="43">
        <v>42612</v>
      </c>
      <c r="C115" s="44">
        <v>11</v>
      </c>
      <c r="D115" s="44" t="s">
        <v>501</v>
      </c>
      <c r="E115" s="45">
        <v>42613.114583333336</v>
      </c>
      <c r="F115" s="41" t="s">
        <v>592</v>
      </c>
      <c r="G115" s="41" t="s">
        <v>593</v>
      </c>
      <c r="H115" s="42" t="s">
        <v>594</v>
      </c>
      <c r="I115" s="42" t="s">
        <v>595</v>
      </c>
      <c r="J115" s="41">
        <v>3.52</v>
      </c>
      <c r="K115" s="41">
        <v>3.2</v>
      </c>
      <c r="L115" s="41">
        <v>1.88</v>
      </c>
      <c r="M115" s="42">
        <v>1.68</v>
      </c>
      <c r="N115" s="42">
        <v>3.75</v>
      </c>
      <c r="O115" s="42">
        <v>3.75</v>
      </c>
      <c r="P115" s="42">
        <v>1</v>
      </c>
      <c r="Q115" s="42">
        <v>0.16874999999999998</v>
      </c>
      <c r="R115" s="42">
        <v>4</v>
      </c>
      <c r="S115" s="42">
        <v>3</v>
      </c>
      <c r="T115" s="41">
        <v>3</v>
      </c>
      <c r="U115" s="42">
        <v>3</v>
      </c>
      <c r="V115" s="40" t="s">
        <v>570</v>
      </c>
      <c r="W115" s="40" t="s">
        <v>472</v>
      </c>
      <c r="X115" s="40" t="s">
        <v>471</v>
      </c>
      <c r="Y115" s="40" t="s">
        <v>557</v>
      </c>
      <c r="AA115" s="40">
        <v>1</v>
      </c>
      <c r="AD115" s="40">
        <f t="shared" si="2"/>
        <v>4</v>
      </c>
    </row>
    <row r="116" spans="2:33" x14ac:dyDescent="0.15">
      <c r="B116" s="43">
        <v>42612</v>
      </c>
      <c r="C116" s="44">
        <v>12</v>
      </c>
      <c r="D116" s="44" t="s">
        <v>501</v>
      </c>
      <c r="E116" s="45">
        <v>42613.114583333336</v>
      </c>
      <c r="F116" s="41" t="s">
        <v>596</v>
      </c>
      <c r="G116" s="41" t="s">
        <v>597</v>
      </c>
      <c r="H116" s="42" t="s">
        <v>596</v>
      </c>
      <c r="I116" s="42" t="s">
        <v>597</v>
      </c>
      <c r="J116" s="41">
        <v>1.64</v>
      </c>
      <c r="K116" s="41">
        <v>3.5</v>
      </c>
      <c r="L116" s="41">
        <v>4.3</v>
      </c>
      <c r="M116" s="42">
        <v>3.1</v>
      </c>
      <c r="N116" s="42">
        <v>3.45</v>
      </c>
      <c r="O116" s="42">
        <v>1.94</v>
      </c>
      <c r="P116" s="42">
        <v>-1</v>
      </c>
      <c r="Q116" s="42">
        <v>0.1673611111111111</v>
      </c>
      <c r="R116" s="42">
        <v>4</v>
      </c>
      <c r="S116" s="42">
        <v>1</v>
      </c>
      <c r="T116" s="41">
        <v>3</v>
      </c>
      <c r="U116" s="42">
        <v>3</v>
      </c>
      <c r="V116" s="40" t="s">
        <v>555</v>
      </c>
      <c r="W116" s="40" t="s">
        <v>472</v>
      </c>
      <c r="X116" s="40" t="s">
        <v>471</v>
      </c>
      <c r="Y116" s="40" t="s">
        <v>473</v>
      </c>
      <c r="AD116" s="40">
        <f t="shared" si="2"/>
        <v>7</v>
      </c>
    </row>
    <row r="117" spans="2:33" x14ac:dyDescent="0.15">
      <c r="B117" s="43">
        <v>42612</v>
      </c>
      <c r="C117" s="44">
        <v>13</v>
      </c>
      <c r="D117" s="44" t="s">
        <v>501</v>
      </c>
      <c r="E117" s="45">
        <v>42613.114583333336</v>
      </c>
      <c r="F117" s="41" t="s">
        <v>598</v>
      </c>
      <c r="G117" s="41" t="s">
        <v>599</v>
      </c>
      <c r="H117" s="42" t="s">
        <v>598</v>
      </c>
      <c r="I117" s="42" t="s">
        <v>600</v>
      </c>
      <c r="J117" s="41">
        <v>1.36</v>
      </c>
      <c r="K117" s="41">
        <v>4</v>
      </c>
      <c r="L117" s="41">
        <v>7</v>
      </c>
      <c r="M117" s="42">
        <v>2.23</v>
      </c>
      <c r="N117" s="42">
        <v>3.45</v>
      </c>
      <c r="O117" s="42">
        <v>2.56</v>
      </c>
      <c r="P117" s="42">
        <v>-1</v>
      </c>
      <c r="Q117" s="42">
        <v>0.16805555555555554</v>
      </c>
      <c r="R117" s="42">
        <v>4</v>
      </c>
      <c r="S117" s="42">
        <v>2</v>
      </c>
      <c r="T117" s="41">
        <v>3</v>
      </c>
      <c r="U117" s="42">
        <v>3</v>
      </c>
      <c r="V117" s="40" t="s">
        <v>616</v>
      </c>
      <c r="W117" s="40" t="s">
        <v>472</v>
      </c>
      <c r="X117" s="40" t="s">
        <v>473</v>
      </c>
      <c r="Y117" s="40" t="s">
        <v>473</v>
      </c>
      <c r="AD117" s="40">
        <f t="shared" si="2"/>
        <v>5</v>
      </c>
    </row>
    <row r="118" spans="2:33" x14ac:dyDescent="0.15">
      <c r="B118" s="43">
        <v>42612</v>
      </c>
      <c r="C118" s="44">
        <v>14</v>
      </c>
      <c r="D118" s="44" t="s">
        <v>501</v>
      </c>
      <c r="E118" s="45">
        <v>42613.114583333336</v>
      </c>
      <c r="F118" s="46" t="s">
        <v>601</v>
      </c>
      <c r="G118" s="46" t="s">
        <v>602</v>
      </c>
      <c r="H118" s="44" t="s">
        <v>603</v>
      </c>
      <c r="I118" s="44" t="s">
        <v>604</v>
      </c>
      <c r="J118" s="46">
        <v>1.6</v>
      </c>
      <c r="K118" s="46">
        <v>3.4</v>
      </c>
      <c r="L118" s="46">
        <v>4.75</v>
      </c>
      <c r="M118" s="44">
        <v>2.97</v>
      </c>
      <c r="N118" s="44">
        <v>3.45</v>
      </c>
      <c r="O118" s="44">
        <v>1.99</v>
      </c>
      <c r="P118" s="44">
        <v>-1</v>
      </c>
      <c r="Q118" s="44">
        <v>2.0833333333333333E-3</v>
      </c>
      <c r="R118" s="44">
        <v>0</v>
      </c>
      <c r="S118" s="44">
        <v>3</v>
      </c>
      <c r="T118" s="46">
        <v>0</v>
      </c>
      <c r="U118" s="44">
        <v>0</v>
      </c>
      <c r="V118" s="40" t="s">
        <v>610</v>
      </c>
      <c r="W118" s="40" t="s">
        <v>472</v>
      </c>
      <c r="X118" s="40" t="s">
        <v>471</v>
      </c>
      <c r="Y118" s="40" t="s">
        <v>557</v>
      </c>
      <c r="AA118" s="40">
        <v>1</v>
      </c>
      <c r="AB118" s="40">
        <v>1</v>
      </c>
      <c r="AD118" s="40">
        <f t="shared" si="2"/>
        <v>3</v>
      </c>
      <c r="AG118" s="49" t="s">
        <v>618</v>
      </c>
    </row>
    <row r="119" spans="2:33" x14ac:dyDescent="0.15">
      <c r="B119" s="43">
        <v>42612</v>
      </c>
      <c r="C119" s="44">
        <v>15</v>
      </c>
      <c r="D119" s="44" t="s">
        <v>501</v>
      </c>
      <c r="E119" s="45">
        <v>42613.114583333336</v>
      </c>
      <c r="F119" s="46" t="s">
        <v>605</v>
      </c>
      <c r="G119" s="46" t="s">
        <v>93</v>
      </c>
      <c r="H119" s="44" t="s">
        <v>606</v>
      </c>
      <c r="I119" s="44" t="s">
        <v>94</v>
      </c>
      <c r="J119" s="46">
        <v>2.85</v>
      </c>
      <c r="K119" s="46">
        <v>3.2</v>
      </c>
      <c r="L119" s="46">
        <v>2.15</v>
      </c>
      <c r="M119" s="44">
        <v>1.51</v>
      </c>
      <c r="N119" s="44">
        <v>3.9</v>
      </c>
      <c r="O119" s="44">
        <v>4.8</v>
      </c>
      <c r="P119" s="44">
        <v>1</v>
      </c>
      <c r="Q119" s="44">
        <v>4.1666666666666664E-2</v>
      </c>
      <c r="R119" s="44">
        <v>1</v>
      </c>
      <c r="S119" s="44">
        <v>0</v>
      </c>
      <c r="T119" s="46">
        <v>3</v>
      </c>
      <c r="U119" s="44">
        <v>3</v>
      </c>
      <c r="V119" s="40" t="s">
        <v>570</v>
      </c>
      <c r="W119" s="40" t="s">
        <v>472</v>
      </c>
      <c r="X119" s="40" t="s">
        <v>471</v>
      </c>
      <c r="Y119" s="40" t="s">
        <v>471</v>
      </c>
      <c r="AA119" s="40">
        <v>1</v>
      </c>
      <c r="AD119" s="40">
        <f t="shared" si="2"/>
        <v>4</v>
      </c>
    </row>
    <row r="120" spans="2:33" x14ac:dyDescent="0.15">
      <c r="B120" s="43">
        <v>42612</v>
      </c>
      <c r="C120" s="44">
        <v>16</v>
      </c>
      <c r="D120" s="44" t="s">
        <v>501</v>
      </c>
      <c r="E120" s="45">
        <v>42613.114583333336</v>
      </c>
      <c r="F120" s="46" t="s">
        <v>62</v>
      </c>
      <c r="G120" s="46" t="s">
        <v>607</v>
      </c>
      <c r="H120" s="44" t="s">
        <v>62</v>
      </c>
      <c r="I120" s="44" t="s">
        <v>607</v>
      </c>
      <c r="J120" s="46">
        <v>1.52</v>
      </c>
      <c r="K120" s="46">
        <v>3.8</v>
      </c>
      <c r="L120" s="46">
        <v>4.8</v>
      </c>
      <c r="M120" s="44">
        <v>2.7</v>
      </c>
      <c r="N120" s="44">
        <v>3.45</v>
      </c>
      <c r="O120" s="44">
        <v>2.13</v>
      </c>
      <c r="P120" s="44">
        <v>-1</v>
      </c>
      <c r="Q120" s="44">
        <v>8.4722222222222213E-2</v>
      </c>
      <c r="R120" s="44">
        <v>2</v>
      </c>
      <c r="S120" s="44">
        <v>2</v>
      </c>
      <c r="T120" s="46">
        <v>1</v>
      </c>
      <c r="U120" s="44">
        <v>0</v>
      </c>
      <c r="V120" s="40" t="s">
        <v>617</v>
      </c>
      <c r="W120" s="40" t="s">
        <v>472</v>
      </c>
      <c r="X120" s="40" t="s">
        <v>557</v>
      </c>
      <c r="Y120" s="40" t="s">
        <v>557</v>
      </c>
      <c r="AA120" s="40">
        <v>1</v>
      </c>
      <c r="AB120" s="40">
        <v>1</v>
      </c>
      <c r="AD120" s="40">
        <f t="shared" si="2"/>
        <v>2</v>
      </c>
      <c r="AG120" s="49" t="s">
        <v>620</v>
      </c>
    </row>
    <row r="121" spans="2:33" x14ac:dyDescent="0.15">
      <c r="B121" s="43">
        <v>42612</v>
      </c>
      <c r="C121" s="44">
        <v>17</v>
      </c>
      <c r="D121" s="44" t="s">
        <v>501</v>
      </c>
      <c r="E121" s="45">
        <v>42613.114583333336</v>
      </c>
      <c r="F121" s="46" t="s">
        <v>608</v>
      </c>
      <c r="G121" s="46" t="s">
        <v>609</v>
      </c>
      <c r="H121" s="44" t="s">
        <v>608</v>
      </c>
      <c r="I121" s="44" t="s">
        <v>609</v>
      </c>
      <c r="J121" s="46">
        <v>1.62</v>
      </c>
      <c r="K121" s="46">
        <v>3.6</v>
      </c>
      <c r="L121" s="46">
        <v>4.3</v>
      </c>
      <c r="M121" s="44">
        <v>3</v>
      </c>
      <c r="N121" s="44">
        <v>3.5</v>
      </c>
      <c r="O121" s="44">
        <v>1.96</v>
      </c>
      <c r="P121" s="44">
        <v>-1</v>
      </c>
      <c r="Q121" s="44">
        <v>0.12569444444444444</v>
      </c>
      <c r="R121" s="44">
        <v>3</v>
      </c>
      <c r="S121" s="44">
        <v>1</v>
      </c>
      <c r="T121" s="46">
        <v>3</v>
      </c>
      <c r="U121" s="44">
        <v>3</v>
      </c>
      <c r="V121" s="40" t="s">
        <v>555</v>
      </c>
      <c r="W121" s="40" t="s">
        <v>472</v>
      </c>
      <c r="X121" s="40" t="s">
        <v>471</v>
      </c>
      <c r="Y121" s="40" t="s">
        <v>473</v>
      </c>
      <c r="AD121" s="40">
        <f t="shared" si="2"/>
        <v>7</v>
      </c>
    </row>
    <row r="135" spans="2:25" x14ac:dyDescent="0.15">
      <c r="B135" s="43">
        <v>42614</v>
      </c>
      <c r="C135" s="44">
        <v>1</v>
      </c>
      <c r="F135" s="46" t="s">
        <v>550</v>
      </c>
      <c r="G135" s="46" t="s">
        <v>544</v>
      </c>
      <c r="P135" s="44">
        <v>-1</v>
      </c>
      <c r="V135" s="40" t="s">
        <v>546</v>
      </c>
      <c r="W135" s="40" t="s">
        <v>547</v>
      </c>
      <c r="X135" s="40" t="s">
        <v>471</v>
      </c>
      <c r="Y135" s="40" t="s">
        <v>549</v>
      </c>
    </row>
    <row r="136" spans="2:25" x14ac:dyDescent="0.15">
      <c r="C136" s="44">
        <v>4</v>
      </c>
      <c r="F136" s="46" t="s">
        <v>551</v>
      </c>
      <c r="G136" s="46" t="s">
        <v>554</v>
      </c>
      <c r="P136" s="44">
        <v>-1</v>
      </c>
      <c r="V136" s="40" t="s">
        <v>555</v>
      </c>
      <c r="W136" s="40" t="s">
        <v>547</v>
      </c>
      <c r="X136" s="40" t="s">
        <v>471</v>
      </c>
      <c r="Y136" s="40" t="s">
        <v>473</v>
      </c>
    </row>
  </sheetData>
  <phoneticPr fontId="1"/>
  <conditionalFormatting sqref="W6:AB121">
    <cfRule type="cellIs" dxfId="2" priority="4" operator="equal">
      <formula>W$4</formula>
    </cfRule>
  </conditionalFormatting>
  <conditionalFormatting sqref="V6:V121">
    <cfRule type="cellIs" dxfId="1" priority="2" operator="equal">
      <formula>V$4</formula>
    </cfRule>
  </conditionalFormatting>
  <conditionalFormatting sqref="AD6:AD121">
    <cfRule type="top10" dxfId="0" priority="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x14ac:dyDescent="0.15"/>
  <cols>
    <col min="3" max="3" width="16.375" customWidth="1"/>
  </cols>
  <sheetData>
    <row r="3" spans="3:29" x14ac:dyDescent="0.15">
      <c r="C3" t="s">
        <v>140</v>
      </c>
      <c r="D3">
        <v>2</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2016-09-02T07:10:23Z</dcterms:modified>
</cp:coreProperties>
</file>